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1361f3\machi\(1) 財政グループ\01 財政\03 決算\06 財政計画・財政状況資料集・財政事情の公表　（１０）\2020（R2）\令和元年度財政状況資料集\"/>
    </mc:Choice>
  </mc:AlternateContent>
  <bookViews>
    <workbookView xWindow="0" yWindow="0" windowWidth="20490" windowHeight="7530" tabRatio="743"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<sst xmlns="http://schemas.openxmlformats.org/spreadsheetml/2006/main" count="1145" uniqueCount="600">
  <si>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</si>
  <si>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</si>
  <si>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</si>
  <si>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</si>
  <si>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</si>
  <si>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</si>
  <si>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</si>
  <si>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</si>
  <si>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</si>
  <si>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</si>
  <si>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</si>
  <si>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</si>
  <si>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</si>
  <si>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</si>
  <si>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</si>
  <si>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</si>
  <si>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</si>
  <si>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</si>
  <si>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</si>
  <si>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</si>
  <si>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</si>
  <si>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</si>
  <si>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</si>
  <si>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</si>
  <si>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</si>
  <si>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</si>
  <si>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</si>
  <si>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</si>
  <si>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</si>
  <si>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</si>
  <si>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</si>
  <si>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</si>
  <si>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</si>
  <si>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</si>
  <si>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</si>
  <si>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</si>
  <si>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</si>
  <si>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</si>
  <si>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</si>
  <si>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</si>
  <si>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</si>
  <si>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</si>
  <si>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</si>
  <si>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</si>
  <si>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</si>
  <si>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</si>
  <si>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</si>
  <si>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</si>
  <si>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</si>
  <si>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</si>
  <si>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</si>
  <si>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</si>
  <si>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</si>
  <si>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</si>
  <si>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</si>
  <si>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</si>
  <si>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</si>
  <si>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</si>
  <si>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</si>
  <si>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</si>
  <si>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</si>
  <si>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</si>
  <si>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</si>
  <si>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</si>
  <si>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</si>
  <si>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</si>
  <si>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</si>
  <si>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</si>
  <si>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</si>
  <si>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</si>
  <si>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</si>
  <si>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</si>
  <si>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</si>
  <si>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</si>
  <si>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</si>
  <si>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</si>
  <si>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</si>
  <si>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</si>
  <si>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</si>
  <si>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</si>
  <si>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</si>
  <si>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</si>
  <si>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</si>
  <si>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</si>
  <si>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</si>
  <si>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</si>
  <si>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</si>
  <si>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</si>
  <si>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</si>
  <si>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</si>
  <si>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</si>
  <si>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</si>
  <si>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</si>
  <si>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</si>
  <si>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</si>
  <si>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</si>
  <si>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</si>
  <si>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</si>
  <si>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</si>
  <si>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</si>
  <si>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</si>
  <si>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</si>
  <si>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</si>
  <si>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</si>
  <si>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</si>
  <si>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</si>
  <si>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</si>
  <si>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</si>
  <si>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</si>
  <si>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</si>
  <si>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</si>
  <si>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</si>
  <si>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</si>
  <si>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</si>
  <si>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</si>
  <si>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</si>
  <si>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</si>
  <si>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</si>
  <si>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</si>
  <si>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</si>
  <si>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</si>
  <si>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</si>
  <si>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</si>
  <si>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</si>
  <si>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</si>
  <si>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</si>
  <si>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</si>
  <si>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</si>
  <si>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</si>
  <si>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</si>
  <si>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</si>
  <si>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</si>
  <si>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</si>
  <si>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</si>
  <si>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</si>
  <si>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</si>
  <si>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</si>
  <si>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</si>
  <si>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</si>
  <si>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</si>
  <si>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</si>
  <si>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</si>
  <si>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</si>
  <si>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</si>
  <si>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</si>
  <si>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</si>
  <si>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</si>
  <si>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</si>
  <si>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</si>
  <si>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</si>
  <si>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</si>
  <si>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</si>
  <si>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</si>
  <si>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</si>
  <si>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</si>
  <si>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</si>
  <si>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</si>
  <si>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</si>
  <si>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</si>
  <si>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</si>
  <si>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</si>
  <si>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</si>
  <si>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</si>
  <si>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</si>
  <si>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</si>
  <si>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</si>
  <si>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</si>
  <si>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</si>
  <si>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</si>
  <si>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</si>
  <si>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</si>
  <si>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</si>
  <si>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</si>
  <si>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</si>
  <si>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</si>
  <si>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</si>
  <si>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</si>
  <si>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</si>
  <si>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</si>
  <si>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</si>
  <si>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</si>
  <si>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</si>
  <si>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</si>
  <si>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</si>
  <si>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</si>
  <si>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</si>
  <si>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</si>
  <si>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</si>
  <si>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</si>
  <si>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</si>
  <si>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</si>
  <si>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</si>
  <si>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</si>
  <si>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</si>
  <si>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</si>
  <si>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</si>
  <si>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</si>
  <si>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</si>
  <si>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</si>
  <si>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</si>
  <si>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</si>
  <si>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</si>
  <si>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</si>
  <si>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</si>
  <si>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</si>
  <si>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</si>
  <si>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</si>
  <si>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</si>
  <si>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</si>
  <si>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</si>
  <si>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</si>
  <si>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</si>
  <si>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</si>
  <si>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埼玉県横瀬町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</si>
  <si>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</si>
  <si>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</si>
  <si>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</si>
  <si>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</si>
  <si>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</si>
  <si>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</si>
  <si>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</si>
  <si>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</si>
  <si>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</si>
  <si>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</si>
  <si>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</si>
  <si>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</si>
  <si>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</si>
  <si>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</si>
  <si>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</si>
  <si>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</si>
  <si>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</si>
  <si>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</si>
  <si>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</si>
  <si>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</si>
  <si>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</si>
  <si>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</si>
  <si>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</si>
  <si>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</si>
  <si>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</si>
  <si>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</si>
  <si>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</si>
  <si>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</si>
  <si>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</si>
  <si>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</si>
  <si>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</si>
  <si>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</si>
  <si>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</si>
  <si>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</si>
  <si>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</si>
  <si>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</si>
  <si>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</si>
  <si>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</si>
  <si>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</si>
  <si>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</si>
  <si>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</si>
  <si>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</si>
  <si>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</si>
  <si>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</si>
  <si>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</si>
  <si>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</si>
  <si>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</si>
  <si>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</si>
  <si>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</si>
  <si>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</si>
  <si>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</si>
  <si>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</si>
  <si>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</si>
  <si>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</si>
  <si>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</si>
  <si>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</si>
  <si>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</si>
  <si>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</si>
  <si>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</si>
  <si>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</si>
  <si>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</si>
  <si>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</si>
  <si>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</si>
  <si>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</si>
  <si>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</si>
  <si>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</si>
  <si>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</si>
  <si>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</si>
  <si>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</si>
  <si>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</si>
  <si>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</si>
  <si>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</si>
  <si>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</si>
  <si>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</si>
  <si>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</si>
  <si>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</si>
  <si>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</si>
  <si>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</si>
  <si>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</si>
  <si>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</si>
  <si>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</si>
  <si>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</si>
  <si>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</si>
  <si>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</si>
  <si>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</si>
  <si>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</si>
  <si>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</si>
  <si>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</si>
  <si>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</si>
  <si>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</si>
  <si>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</si>
  <si>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</si>
  <si>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</si>
  <si>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</si>
  <si>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</si>
  <si>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</si>
  <si>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</si>
  <si>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</si>
  <si>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</si>
  <si>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</si>
  <si>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</si>
  <si>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</si>
  <si>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</si>
  <si>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</si>
  <si>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</si>
  <si>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</si>
  <si>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</si>
  <si>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</si>
  <si>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</si>
  <si>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</si>
  <si>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</si>
  <si>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</si>
  <si>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</si>
  <si>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</si>
  <si>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</si>
  <si>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</si>
  <si>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</si>
  <si>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</si>
  <si>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</si>
  <si>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</si>
  <si>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</si>
  <si>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</si>
  <si>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</si>
  <si>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</si>
  <si>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</si>
  <si>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</si>
  <si>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</si>
  <si>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</si>
  <si>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</si>
  <si>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</si>
  <si>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</si>
  <si>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</si>
  <si>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</si>
  <si>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</si>
  <si>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</si>
  <si>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</si>
  <si>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</si>
  <si>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</si>
  <si>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</si>
  <si>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</si>
  <si>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</si>
  <si>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</si>
  <si>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</si>
  <si>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</si>
  <si>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</si>
  <si>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</si>
  <si>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</si>
  <si>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</si>
  <si>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</si>
  <si>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</si>
  <si>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</si>
  <si>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</si>
  <si>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</si>
  <si>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</si>
  <si>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埼玉県横瀬町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</si>
  <si>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</si>
  <si>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</si>
  <si>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</si>
  <si>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</si>
  <si>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</si>
  <si>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</si>
  <si>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</si>
  <si>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</si>
  <si>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</si>
  <si>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</si>
  <si>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</si>
  <si>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</si>
  <si>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</si>
  <si>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</si>
  <si>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</si>
  <si>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</si>
  <si>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</si>
  <si>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</si>
  <si>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</si>
  <si>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</si>
  <si>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</si>
  <si>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</si>
  <si>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</si>
  <si>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</si>
  <si>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</si>
  <si>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</si>
  <si>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</si>
  <si>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</si>
  <si>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</si>
  <si>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</si>
  <si>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</si>
  <si>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</si>
  <si>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</si>
  <si>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</si>
  <si>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</si>
  <si>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</si>
  <si>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</si>
  <si>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</si>
  <si>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</si>
  <si>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</si>
  <si>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</si>
  <si>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</si>
  <si>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</si>
  <si>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</si>
  <si>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</si>
  <si>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</si>
  <si>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</si>
  <si>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</si>
  <si>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</si>
  <si>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</si>
  <si>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</si>
  <si>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</si>
  <si>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</si>
  <si>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</si>
  <si>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</si>
  <si>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</si>
  <si>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</si>
  <si>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</si>
  <si>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</si>
  <si>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</si>
  <si>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</si>
  <si>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</si>
  <si>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</si>
  <si>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</si>
  <si>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</si>
  <si>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</si>
  <si>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</si>
  <si>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</si>
  <si>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</si>
  <si>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</si>
  <si>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</si>
  <si>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</si>
  <si>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</si>
  <si>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</si>
  <si>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</si>
  <si>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</si>
  <si>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</si>
  <si>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</si>
  <si>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</si>
  <si>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</si>
  <si>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</si>
  <si>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</si>
  <si>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</si>
  <si>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</si>
  <si>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</si>
  <si>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</si>
  <si>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</si>
  <si>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</si>
  <si>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</si>
  <si>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</si>
  <si>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</si>
  <si>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</si>
  <si>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</si>
  <si>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</si>
  <si>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</si>
  <si>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</si>
  <si>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</si>
  <si>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</si>
  <si>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</si>
  <si>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</si>
  <si>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浄化槽設置管理事業特別会計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</si>
  <si>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</si>
  <si>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</si>
  <si>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</si>
  <si>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</si>
  <si>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</si>
  <si>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</si>
  <si>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</si>
  <si>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</si>
  <si>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</si>
  <si>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</si>
  <si>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</si>
  <si>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</si>
  <si>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</si>
  <si>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</si>
  <si>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</si>
  <si>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</si>
  <si>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</si>
  <si>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</si>
  <si>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</si>
  <si>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</si>
  <si>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</si>
  <si>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</si>
  <si>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</si>
  <si>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</si>
  <si>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</si>
  <si>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</si>
  <si>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</si>
  <si>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</si>
  <si>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</si>
  <si>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</si>
  <si>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</si>
  <si>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</si>
  <si>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</si>
  <si>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</si>
  <si>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</si>
  <si>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</si>
  <si>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</si>
  <si>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</si>
  <si>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</si>
  <si>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</si>
  <si>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</si>
  <si>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</si>
  <si>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</si>
  <si>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</si>
  <si>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</si>
  <si>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</si>
  <si>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</si>
  <si>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</si>
  <si>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</si>
  <si>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</si>
  <si>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</si>
  <si>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</si>
  <si>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</si>
  <si>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</si>
  <si>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</si>
  <si>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</si>
  <si>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</si>
  <si>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</si>
  <si>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</si>
  <si>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</si>
  <si>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</si>
  <si>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</si>
  <si>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</si>
  <si>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</si>
  <si>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</si>
  <si>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</si>
  <si>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</si>
  <si>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</si>
  <si>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</si>
  <si>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</si>
  <si>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</si>
  <si>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</si>
  <si>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</si>
  <si>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</si>
  <si>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</si>
  <si>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</si>
  <si>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</si>
  <si>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</si>
  <si>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</si>
  <si>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</si>
  <si>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</si>
  <si>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</si>
  <si>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</si>
  <si>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</si>
  <si>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</si>
  <si>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</si>
  <si>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1.35</t>
  </si>
  <si>
    <t>▲ 1.12</t>
  </si>
  <si>
    <t>一般会計</t>
  </si>
  <si>
    <t>国民健康保険特別会計</t>
  </si>
  <si>
    <t>介護保険特別会計</t>
  </si>
  <si>
    <t>下水道特別会計</t>
  </si>
  <si>
    <t>浄化槽設置管理事業特別会計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</si>
  <si>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</si>
  <si>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</si>
  <si>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</si>
  <si>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</si>
  <si>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</si>
  <si>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</si>
  <si>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</si>
  <si>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</si>
  <si>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</si>
  <si>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秩父広域市町村圏組合</t>
    <rPh sb="0" eb="2">
      <t>チチブ</t>
    </rPh>
    <rPh sb="2" eb="4">
      <t>コウイキ</t>
    </rPh>
    <rPh sb="4" eb="7">
      <t>シチョウソン</t>
    </rPh>
    <rPh sb="7" eb="8">
      <t>ケン</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</si>
  <si>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</si>
  <si>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</si>
  <si>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</si>
  <si>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</si>
  <si>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水道事業会計</t>
    <rPh sb="0" eb="2">
      <t>スイドウ</t>
    </rPh>
    <rPh sb="2" eb="4">
      <t>ジギョウ</t>
    </rPh>
    <rPh sb="4" eb="6">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</si>
  <si>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</si>
  <si>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</si>
  <si>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果樹公園あしがくぼ</t>
    <rPh sb="0" eb="4">
      <t>カジュコウエン</t>
    </rPh>
    <phoneticPr fontId="2"/>
  </si>
  <si>
    <t>-</t>
    <phoneticPr fontId="2"/>
  </si>
  <si>
    <t>地域福祉基金</t>
    <rPh sb="0" eb="2">
      <t>チイキ</t>
    </rPh>
    <rPh sb="2" eb="4">
      <t>フクシ</t>
    </rPh>
    <rPh sb="4" eb="6">
      <t>キキン</t>
    </rPh>
    <phoneticPr fontId="5"/>
  </si>
  <si>
    <t>地域振興拠点施設整備基金</t>
    <rPh sb="0" eb="12">
      <t>チイキシンコウキョテンシセツセイビキキン</t>
    </rPh>
    <phoneticPr fontId="5"/>
  </si>
  <si>
    <t>国際交流基金</t>
    <rPh sb="0" eb="2">
      <t>コクサイ</t>
    </rPh>
    <rPh sb="2" eb="4">
      <t>コウリュウ</t>
    </rPh>
    <rPh sb="4" eb="6">
      <t>キキン</t>
    </rPh>
    <phoneticPr fontId="5"/>
  </si>
  <si>
    <t>森林環境整備基金</t>
    <rPh sb="0" eb="2">
      <t>シンリン</t>
    </rPh>
    <rPh sb="2" eb="4">
      <t>カンキョウ</t>
    </rPh>
    <rPh sb="4" eb="6">
      <t>セイビ</t>
    </rPh>
    <rPh sb="6" eb="8">
      <t>キキン</t>
    </rPh>
    <phoneticPr fontId="5"/>
  </si>
  <si>
    <t>浅見萬作老人援護基金</t>
    <rPh sb="0" eb="2">
      <t>アサミ</t>
    </rPh>
    <rPh sb="2" eb="4">
      <t>マンサク</t>
    </rPh>
    <rPh sb="4" eb="6">
      <t>ロウジン</t>
    </rPh>
    <rPh sb="6" eb="8">
      <t>エンゴ</t>
    </rPh>
    <rPh sb="8" eb="10">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</si>
  <si>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</si>
  <si>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</si>
  <si>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</si>
  <si>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</si>
  <si>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</si>
  <si>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</si>
  <si>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費比率は類似団体と比較して高いが、全体的に低下傾向にあり、令和元年度においても前年度に比べ1.7ポイント改善している。実質公債費比率は類似団体と比較して低く、令和元年度は前年度から0.3ポイント改善している。
既存借入分の元金及び利子は順調に償還されているが、交付税措置のある地方債の有効活用や、必要最低限度の地方債の発行に留意し、引き続き公債費の適正化に取り組んでいく必要がある。
中・長期的においては、今後、老朽化した公共施設の更新等に伴う多額の起債が必要となると想定される。将来負担比率・実質公債費比率共に上昇が見込まれるため、より一層の財源の確保に努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</si>
  <si>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</si>
  <si>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</si>
  <si>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</si>
  <si>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将来負担比率・有形固定資産減価償却率ともに類似団体と比べて高い水準にある。
将来負担比率は既借入の定期的な償還により、前年度と比べて改善しているが、現在進行中の横瀬小学校校舎建築事業において多額の起債を起こす予定であるため、今後数値の増が見込まれている。有形固定資産償却率においても、公共施設の老朽化により数値の増が見込まれるが、公共施設個別施設計画に基づき、計画的な施設の更新等を実施するため、予算の確保はもとより、財政措置のある地方債及び国庫支出金を積極的に活用し、将来負担比率の上昇を極力抑えつつ有形固定資産償却率の低下を図りたい。</t>
    <rPh sb="38" eb="40">
      <t>ショウライ</t>
    </rPh>
    <rPh sb="40" eb="42">
      <t>フタン</t>
    </rPh>
    <rPh sb="42" eb="44">
      <t>ヒリツ</t>
    </rPh>
    <rPh sb="45" eb="46">
      <t>キ</t>
    </rPh>
    <rPh sb="46" eb="48">
      <t>カリイレ</t>
    </rPh>
    <rPh sb="49" eb="52">
      <t>テイキテキ</t>
    </rPh>
    <rPh sb="53" eb="55">
      <t>ショウカン</t>
    </rPh>
    <rPh sb="59" eb="62">
      <t>ゼンネンド</t>
    </rPh>
    <rPh sb="63" eb="64">
      <t>クラ</t>
    </rPh>
    <rPh sb="66" eb="68">
      <t>カイゼン</t>
    </rPh>
    <rPh sb="74" eb="76">
      <t>ゲンザイ</t>
    </rPh>
    <rPh sb="76" eb="79">
      <t>シンコウチュウ</t>
    </rPh>
    <rPh sb="80" eb="91">
      <t>ヨコゼショウガッコウコウシャケンチクジギョウ</t>
    </rPh>
    <rPh sb="95" eb="97">
      <t>タガク</t>
    </rPh>
    <rPh sb="98" eb="100">
      <t>キサイ</t>
    </rPh>
    <rPh sb="101" eb="102">
      <t>オ</t>
    </rPh>
    <rPh sb="104" eb="106">
      <t>ヨテイ</t>
    </rPh>
    <rPh sb="112" eb="114">
      <t>コンゴ</t>
    </rPh>
    <rPh sb="114" eb="116">
      <t>スウチ</t>
    </rPh>
    <rPh sb="117" eb="118">
      <t>ゾウ</t>
    </rPh>
    <rPh sb="119" eb="121">
      <t>ミコ</t>
    </rPh>
    <rPh sb="127" eb="129">
      <t>ユウケイ</t>
    </rPh>
    <rPh sb="129" eb="131">
      <t>コテイ</t>
    </rPh>
    <rPh sb="131" eb="133">
      <t>シサン</t>
    </rPh>
    <rPh sb="133" eb="135">
      <t>ショウキャク</t>
    </rPh>
    <rPh sb="135" eb="136">
      <t>リツ</t>
    </rPh>
    <rPh sb="142" eb="144">
      <t>コウキョウ</t>
    </rPh>
    <rPh sb="144" eb="146">
      <t>シセツ</t>
    </rPh>
    <rPh sb="147" eb="150">
      <t>ロウキュウカ</t>
    </rPh>
    <rPh sb="153" eb="155">
      <t>スウチ</t>
    </rPh>
    <rPh sb="156" eb="157">
      <t>ゾウ</t>
    </rPh>
    <rPh sb="158" eb="160">
      <t>ミコ</t>
    </rPh>
    <rPh sb="180" eb="183">
      <t>ケイカクテキ</t>
    </rPh>
    <rPh sb="191" eb="193">
      <t>ジッシ</t>
    </rPh>
    <rPh sb="198" eb="200">
      <t>ヨサン</t>
    </rPh>
    <rPh sb="201" eb="203">
      <t>カクホ</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</si>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</sst>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846C-4670-BFE2-F8774F19AC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43541</c:v>
                </c:pt>
                <c:pt idx="1">
                  <c:v>60963</c:v>
                </c:pt>
                <c:pt idx="2">
                  <c:v>35012</c:v>
                </c:pt>
                <c:pt idx="3">
                  <c:v>21992</c:v>
                </c:pt>
                <c:pt idx="4">
                  <c:v>31986</c:v>
                </c:pt>
              </c:numCache>
            </c:numRef>
          </c:val>
          <c:smooth val="0"/>
          <c:extLst>
            <c:ext xmlns:c16="http://schemas.microsoft.com/office/drawing/2014/chart" uri="{C3380CC4-5D6E-409C-BE32-E72D297353CC}">
              <c16:uniqueId val="{00000001-846C-4670-BFE2-F8774F19AC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6.85</c:v>
                </c:pt>
                <c:pt idx="1">
                  <c:v>6.87</c:v>
                </c:pt>
                <c:pt idx="2">
                  <c:v>8.3800000000000008</c:v>
                </c:pt>
                <c:pt idx="3">
                  <c:v>6.18</c:v>
                </c:pt>
                <c:pt idx="4">
                  <c:v>7.26</c:v>
                </c:pt>
              </c:numCache>
            </c:numRef>
          </c:val>
          <c:extLst>
            <c:ext xmlns:c16="http://schemas.microsoft.com/office/drawing/2014/chart" uri="{C3380CC4-5D6E-409C-BE32-E72D297353CC}">
              <c16:uniqueId val="{00000000-ADC2-4EC1-A415-138F4C2F32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43.41</c:v>
                </c:pt>
                <c:pt idx="1">
                  <c:v>42.67</c:v>
                </c:pt>
                <c:pt idx="2">
                  <c:v>42.56</c:v>
                </c:pt>
                <c:pt idx="3">
                  <c:v>44.36</c:v>
                </c:pt>
                <c:pt idx="4">
                  <c:v>42.19</c:v>
                </c:pt>
              </c:numCache>
            </c:numRef>
          </c:val>
          <c:extLst>
            <c:ext xmlns:c16="http://schemas.microsoft.com/office/drawing/2014/chart" uri="{C3380CC4-5D6E-409C-BE32-E72D297353CC}">
              <c16:uniqueId val="{00000001-ADC2-4EC1-A415-138F4C2F32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6.18</c:v>
                </c:pt>
                <c:pt idx="1">
                  <c:v>-1.35</c:v>
                </c:pt>
                <c:pt idx="2">
                  <c:v>1.53</c:v>
                </c:pt>
                <c:pt idx="3">
                  <c:v>0.56999999999999995</c:v>
                </c:pt>
                <c:pt idx="4">
                  <c:v>-1.1200000000000001</c:v>
                </c:pt>
              </c:numCache>
            </c:numRef>
          </c:val>
          <c:smooth val="0"/>
          <c:extLst>
            <c:ext xmlns:c16="http://schemas.microsoft.com/office/drawing/2014/chart" uri="{C3380CC4-5D6E-409C-BE32-E72D297353CC}">
              <c16:uniqueId val="{00000002-ADC2-4EC1-A415-138F4C2F32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8.7100000000000009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DD-40B3-9FB2-5CFBDDBA91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DD-40B3-9FB2-5CFBDDBA91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DD-40B3-9FB2-5CFBDDBA91C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EDD-40B3-9FB2-5CFBDDBA91C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0.02</c:v>
                </c:pt>
                <c:pt idx="8">
                  <c:v>#N/A</c:v>
                </c:pt>
                <c:pt idx="9">
                  <c:v>0.03</c:v>
                </c:pt>
              </c:numCache>
            </c:numRef>
          </c:val>
          <c:extLst>
            <c:ext xmlns:c16="http://schemas.microsoft.com/office/drawing/2014/chart" uri="{C3380CC4-5D6E-409C-BE32-E72D297353CC}">
              <c16:uniqueId val="{00000004-CEDD-40B3-9FB2-5CFBDDBA91C4}"/>
            </c:ext>
          </c:extLst>
        </c:ser>
        <c:ser>
          <c:idx val="5"/>
          <c:order val="5"/>
          <c:tx>
            <c:strRef>
              <c:f>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0.16</c:v>
                </c:pt>
                <c:pt idx="4">
                  <c:v>#N/A</c:v>
                </c:pt>
                <c:pt idx="5">
                  <c:v>0.12</c:v>
                </c:pt>
                <c:pt idx="6">
                  <c:v>#N/A</c:v>
                </c:pt>
                <c:pt idx="7">
                  <c:v>0.13</c:v>
                </c:pt>
                <c:pt idx="8">
                  <c:v>#N/A</c:v>
                </c:pt>
                <c:pt idx="9">
                  <c:v>0.15</c:v>
                </c:pt>
              </c:numCache>
            </c:numRef>
          </c:val>
          <c:extLst>
            <c:ext xmlns:c16="http://schemas.microsoft.com/office/drawing/2014/chart" uri="{C3380CC4-5D6E-409C-BE32-E72D297353CC}">
              <c16:uniqueId val="{00000005-CEDD-40B3-9FB2-5CFBDDBA91C4}"/>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0.59</c:v>
                </c:pt>
                <c:pt idx="2">
                  <c:v>#N/A</c:v>
                </c:pt>
                <c:pt idx="3">
                  <c:v>0.72</c:v>
                </c:pt>
                <c:pt idx="4">
                  <c:v>#N/A</c:v>
                </c:pt>
                <c:pt idx="5">
                  <c:v>0.48</c:v>
                </c:pt>
                <c:pt idx="6">
                  <c:v>#N/A</c:v>
                </c:pt>
                <c:pt idx="7">
                  <c:v>0.55000000000000004</c:v>
                </c:pt>
                <c:pt idx="8">
                  <c:v>#N/A</c:v>
                </c:pt>
                <c:pt idx="9">
                  <c:v>0.55000000000000004</c:v>
                </c:pt>
              </c:numCache>
            </c:numRef>
          </c:val>
          <c:extLst>
            <c:ext xmlns:c16="http://schemas.microsoft.com/office/drawing/2014/chart" uri="{C3380CC4-5D6E-409C-BE32-E72D297353CC}">
              <c16:uniqueId val="{00000006-CEDD-40B3-9FB2-5CFBDDBA91C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2.67</c:v>
                </c:pt>
                <c:pt idx="2">
                  <c:v>#N/A</c:v>
                </c:pt>
                <c:pt idx="3">
                  <c:v>2.31</c:v>
                </c:pt>
                <c:pt idx="4">
                  <c:v>#N/A</c:v>
                </c:pt>
                <c:pt idx="5">
                  <c:v>1.94</c:v>
                </c:pt>
                <c:pt idx="6">
                  <c:v>#N/A</c:v>
                </c:pt>
                <c:pt idx="7">
                  <c:v>1.73</c:v>
                </c:pt>
                <c:pt idx="8">
                  <c:v>#N/A</c:v>
                </c:pt>
                <c:pt idx="9">
                  <c:v>0.91</c:v>
                </c:pt>
              </c:numCache>
            </c:numRef>
          </c:val>
          <c:extLst>
            <c:ext xmlns:c16="http://schemas.microsoft.com/office/drawing/2014/chart" uri="{C3380CC4-5D6E-409C-BE32-E72D297353CC}">
              <c16:uniqueId val="{00000007-CEDD-40B3-9FB2-5CFBDDBA91C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4.1100000000000003</c:v>
                </c:pt>
                <c:pt idx="2">
                  <c:v>#N/A</c:v>
                </c:pt>
                <c:pt idx="3">
                  <c:v>5.87</c:v>
                </c:pt>
                <c:pt idx="4">
                  <c:v>#N/A</c:v>
                </c:pt>
                <c:pt idx="5">
                  <c:v>6.88</c:v>
                </c:pt>
                <c:pt idx="6">
                  <c:v>#N/A</c:v>
                </c:pt>
                <c:pt idx="7">
                  <c:v>6.74</c:v>
                </c:pt>
                <c:pt idx="8">
                  <c:v>#N/A</c:v>
                </c:pt>
                <c:pt idx="9">
                  <c:v>7.1</c:v>
                </c:pt>
              </c:numCache>
            </c:numRef>
          </c:val>
          <c:extLst>
            <c:ext xmlns:c16="http://schemas.microsoft.com/office/drawing/2014/chart" uri="{C3380CC4-5D6E-409C-BE32-E72D297353CC}">
              <c16:uniqueId val="{00000008-CEDD-40B3-9FB2-5CFBDDBA91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6.84</c:v>
                </c:pt>
                <c:pt idx="2">
                  <c:v>#N/A</c:v>
                </c:pt>
                <c:pt idx="3">
                  <c:v>6.86</c:v>
                </c:pt>
                <c:pt idx="4">
                  <c:v>#N/A</c:v>
                </c:pt>
                <c:pt idx="5">
                  <c:v>8.3699999999999992</c:v>
                </c:pt>
                <c:pt idx="6">
                  <c:v>#N/A</c:v>
                </c:pt>
                <c:pt idx="7">
                  <c:v>6.17</c:v>
                </c:pt>
                <c:pt idx="8">
                  <c:v>#N/A</c:v>
                </c:pt>
                <c:pt idx="9">
                  <c:v>7.25</c:v>
                </c:pt>
              </c:numCache>
            </c:numRef>
          </c:val>
          <c:extLst>
            <c:ext xmlns:c16="http://schemas.microsoft.com/office/drawing/2014/chart" uri="{C3380CC4-5D6E-409C-BE32-E72D297353CC}">
              <c16:uniqueId val="{00000009-CEDD-40B3-9FB2-5CFBDDBA91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233</c:v>
                </c:pt>
                <c:pt idx="5">
                  <c:v>238</c:v>
                </c:pt>
                <c:pt idx="8">
                  <c:v>248</c:v>
                </c:pt>
                <c:pt idx="11">
                  <c:v>255</c:v>
                </c:pt>
                <c:pt idx="14">
                  <c:v>255</c:v>
                </c:pt>
              </c:numCache>
            </c:numRef>
          </c:val>
          <c:extLst>
            <c:ext xmlns:c16="http://schemas.microsoft.com/office/drawing/2014/chart" uri="{C3380CC4-5D6E-409C-BE32-E72D297353CC}">
              <c16:uniqueId val="{00000000-FE5B-46EA-901F-1A414867B8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5B-46EA-901F-1A414867B8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5B-46EA-901F-1A414867B8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c:v>
                </c:pt>
                <c:pt idx="3">
                  <c:v>30</c:v>
                </c:pt>
                <c:pt idx="6">
                  <c:v>33</c:v>
                </c:pt>
                <c:pt idx="9">
                  <c:v>33</c:v>
                </c:pt>
                <c:pt idx="12">
                  <c:v>37</c:v>
                </c:pt>
              </c:numCache>
            </c:numRef>
          </c:val>
          <c:extLst>
            <c:ext xmlns:c16="http://schemas.microsoft.com/office/drawing/2014/chart" uri="{C3380CC4-5D6E-409C-BE32-E72D297353CC}">
              <c16:uniqueId val="{00000003-FE5B-46EA-901F-1A414867B8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86</c:v>
                </c:pt>
                <c:pt idx="3">
                  <c:v>77</c:v>
                </c:pt>
                <c:pt idx="6">
                  <c:v>77</c:v>
                </c:pt>
                <c:pt idx="9">
                  <c:v>78</c:v>
                </c:pt>
                <c:pt idx="12">
                  <c:v>79</c:v>
                </c:pt>
              </c:numCache>
            </c:numRef>
          </c:val>
          <c:extLst>
            <c:ext xmlns:c16="http://schemas.microsoft.com/office/drawing/2014/chart" uri="{C3380CC4-5D6E-409C-BE32-E72D297353CC}">
              <c16:uniqueId val="{00000004-FE5B-46EA-901F-1A414867B8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5B-46EA-901F-1A414867B8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5B-46EA-901F-1A414867B8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279</c:v>
                </c:pt>
                <c:pt idx="3">
                  <c:v>295</c:v>
                </c:pt>
                <c:pt idx="6">
                  <c:v>293</c:v>
                </c:pt>
                <c:pt idx="9">
                  <c:v>291</c:v>
                </c:pt>
                <c:pt idx="12">
                  <c:v>290</c:v>
                </c:pt>
              </c:numCache>
            </c:numRef>
          </c:val>
          <c:extLst>
            <c:ext xmlns:c16="http://schemas.microsoft.com/office/drawing/2014/chart" uri="{C3380CC4-5D6E-409C-BE32-E72D297353CC}">
              <c16:uniqueId val="{00000007-FE5B-46EA-901F-1A414867B8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146</c:v>
                </c:pt>
                <c:pt idx="2">
                  <c:v>#N/A</c:v>
                </c:pt>
                <c:pt idx="3">
                  <c:v>#N/A</c:v>
                </c:pt>
                <c:pt idx="4">
                  <c:v>164</c:v>
                </c:pt>
                <c:pt idx="5">
                  <c:v>#N/A</c:v>
                </c:pt>
                <c:pt idx="6">
                  <c:v>#N/A</c:v>
                </c:pt>
                <c:pt idx="7">
                  <c:v>155</c:v>
                </c:pt>
                <c:pt idx="8">
                  <c:v>#N/A</c:v>
                </c:pt>
                <c:pt idx="9">
                  <c:v>#N/A</c:v>
                </c:pt>
                <c:pt idx="10">
                  <c:v>147</c:v>
                </c:pt>
                <c:pt idx="11">
                  <c:v>#N/A</c:v>
                </c:pt>
                <c:pt idx="12">
                  <c:v>#N/A</c:v>
                </c:pt>
                <c:pt idx="13">
                  <c:v>151</c:v>
                </c:pt>
                <c:pt idx="14">
                  <c:v>#N/A</c:v>
                </c:pt>
              </c:numCache>
            </c:numRef>
          </c:val>
          <c:smooth val="0"/>
          <c:extLst>
            <c:ext xmlns:c16="http://schemas.microsoft.com/office/drawing/2014/chart" uri="{C3380CC4-5D6E-409C-BE32-E72D297353CC}">
              <c16:uniqueId val="{00000008-FE5B-46EA-901F-1A414867B8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3192</c:v>
                </c:pt>
                <c:pt idx="5">
                  <c:v>3187</c:v>
                </c:pt>
                <c:pt idx="8">
                  <c:v>3161</c:v>
                </c:pt>
                <c:pt idx="11">
                  <c:v>3143</c:v>
                </c:pt>
                <c:pt idx="14">
                  <c:v>3195</c:v>
                </c:pt>
              </c:numCache>
            </c:numRef>
          </c:val>
          <c:extLst>
            <c:ext xmlns:c16="http://schemas.microsoft.com/office/drawing/2014/chart" uri="{C3380CC4-5D6E-409C-BE32-E72D297353CC}">
              <c16:uniqueId val="{00000000-B1DD-4574-9AA9-BC9806467E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1DD-4574-9AA9-BC9806467E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1313</c:v>
                </c:pt>
                <c:pt idx="5">
                  <c:v>1341</c:v>
                </c:pt>
                <c:pt idx="8">
                  <c:v>1343</c:v>
                </c:pt>
                <c:pt idx="11">
                  <c:v>1417</c:v>
                </c:pt>
                <c:pt idx="14">
                  <c:v>1408</c:v>
                </c:pt>
              </c:numCache>
            </c:numRef>
          </c:val>
          <c:extLst>
            <c:ext xmlns:c16="http://schemas.microsoft.com/office/drawing/2014/chart" uri="{C3380CC4-5D6E-409C-BE32-E72D297353CC}">
              <c16:uniqueId val="{00000002-B1DD-4574-9AA9-BC9806467E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DD-4574-9AA9-BC9806467E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DD-4574-9AA9-BC9806467E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DD-4574-9AA9-BC9806467E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675</c:v>
                </c:pt>
                <c:pt idx="3">
                  <c:v>726</c:v>
                </c:pt>
                <c:pt idx="6">
                  <c:v>719</c:v>
                </c:pt>
                <c:pt idx="9">
                  <c:v>698</c:v>
                </c:pt>
                <c:pt idx="12">
                  <c:v>701</c:v>
                </c:pt>
              </c:numCache>
            </c:numRef>
          </c:val>
          <c:extLst>
            <c:ext xmlns:c16="http://schemas.microsoft.com/office/drawing/2014/chart" uri="{C3380CC4-5D6E-409C-BE32-E72D297353CC}">
              <c16:uniqueId val="{00000006-B1DD-4574-9AA9-BC9806467E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218</c:v>
                </c:pt>
                <c:pt idx="3">
                  <c:v>288</c:v>
                </c:pt>
                <c:pt idx="6">
                  <c:v>268</c:v>
                </c:pt>
                <c:pt idx="9">
                  <c:v>292</c:v>
                </c:pt>
                <c:pt idx="12">
                  <c:v>261</c:v>
                </c:pt>
              </c:numCache>
            </c:numRef>
          </c:val>
          <c:extLst>
            <c:ext xmlns:c16="http://schemas.microsoft.com/office/drawing/2014/chart" uri="{C3380CC4-5D6E-409C-BE32-E72D297353CC}">
              <c16:uniqueId val="{00000007-B1DD-4574-9AA9-BC9806467E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1497</c:v>
                </c:pt>
                <c:pt idx="3">
                  <c:v>1291</c:v>
                </c:pt>
                <c:pt idx="6">
                  <c:v>1277</c:v>
                </c:pt>
                <c:pt idx="9">
                  <c:v>1254</c:v>
                </c:pt>
                <c:pt idx="12">
                  <c:v>1238</c:v>
                </c:pt>
              </c:numCache>
            </c:numRef>
          </c:val>
          <c:extLst>
            <c:ext xmlns:c16="http://schemas.microsoft.com/office/drawing/2014/chart" uri="{C3380CC4-5D6E-409C-BE32-E72D297353CC}">
              <c16:uniqueId val="{00000008-B1DD-4574-9AA9-BC9806467E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DD-4574-9AA9-BC9806467E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3157</c:v>
                </c:pt>
                <c:pt idx="3">
                  <c:v>3181</c:v>
                </c:pt>
                <c:pt idx="6">
                  <c:v>3126</c:v>
                </c:pt>
                <c:pt idx="9">
                  <c:v>3107</c:v>
                </c:pt>
                <c:pt idx="12">
                  <c:v>3156</c:v>
                </c:pt>
              </c:numCache>
            </c:numRef>
          </c:val>
          <c:extLst>
            <c:ext xmlns:c16="http://schemas.microsoft.com/office/drawing/2014/chart" uri="{C3380CC4-5D6E-409C-BE32-E72D297353CC}">
              <c16:uniqueId val="{0000000A-B1DD-4574-9AA9-BC9806467E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1041</c:v>
                </c:pt>
                <c:pt idx="2">
                  <c:v>#N/A</c:v>
                </c:pt>
                <c:pt idx="3">
                  <c:v>#N/A</c:v>
                </c:pt>
                <c:pt idx="4">
                  <c:v>958</c:v>
                </c:pt>
                <c:pt idx="5">
                  <c:v>#N/A</c:v>
                </c:pt>
                <c:pt idx="6">
                  <c:v>#N/A</c:v>
                </c:pt>
                <c:pt idx="7">
                  <c:v>886</c:v>
                </c:pt>
                <c:pt idx="8">
                  <c:v>#N/A</c:v>
                </c:pt>
                <c:pt idx="9">
                  <c:v>#N/A</c:v>
                </c:pt>
                <c:pt idx="10">
                  <c:v>791</c:v>
                </c:pt>
                <c:pt idx="11">
                  <c:v>#N/A</c:v>
                </c:pt>
                <c:pt idx="12">
                  <c:v>#N/A</c:v>
                </c:pt>
                <c:pt idx="13">
                  <c:v>754</c:v>
                </c:pt>
                <c:pt idx="14">
                  <c:v>#N/A</c:v>
                </c:pt>
              </c:numCache>
            </c:numRef>
          </c:val>
          <c:smooth val="0"/>
          <c:extLst>
            <c:ext xmlns:c16="http://schemas.microsoft.com/office/drawing/2014/chart" uri="{C3380CC4-5D6E-409C-BE32-E72D297353CC}">
              <c16:uniqueId val="{0000000B-B1DD-4574-9AA9-BC9806467E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993</c:v>
                </c:pt>
                <c:pt idx="1">
                  <c:v>1055</c:v>
                </c:pt>
                <c:pt idx="2">
                  <c:v>1003</c:v>
                </c:pt>
              </c:numCache>
            </c:numRef>
          </c:val>
          <c:extLst>
            <c:ext xmlns:c16="http://schemas.microsoft.com/office/drawing/2014/chart" uri="{C3380CC4-5D6E-409C-BE32-E72D297353CC}">
              <c16:uniqueId val="{00000000-C062-4227-937C-184DF21AC2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49</c:v>
                </c:pt>
                <c:pt idx="1">
                  <c:v>54</c:v>
                </c:pt>
                <c:pt idx="2">
                  <c:v>59</c:v>
                </c:pt>
              </c:numCache>
            </c:numRef>
          </c:val>
          <c:extLst>
            <c:ext xmlns:c16="http://schemas.microsoft.com/office/drawing/2014/chart" uri="{C3380CC4-5D6E-409C-BE32-E72D297353CC}">
              <c16:uniqueId val="{00000001-C062-4227-937C-184DF21AC2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c:v>
                </c:pt>
                <c:pt idx="1">
                  <c:v>61</c:v>
                </c:pt>
                <c:pt idx="2">
                  <c:v>64</c:v>
                </c:pt>
              </c:numCache>
            </c:numRef>
          </c:val>
          <c:extLst>
            <c:ext xmlns:c16="http://schemas.microsoft.com/office/drawing/2014/chart" uri="{C3380CC4-5D6E-409C-BE32-E72D297353CC}">
              <c16:uniqueId val="{00000002-C062-4227-937C-184DF21AC2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{4F6B3F50-1C49-43BE-A0CA-3F8CB0454D12}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E18-4650-AEA6-72EE6921A3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{A051BBA5-D1D8-446A-BB71-A5F5443D7E7C}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18-4650-AEA6-72EE6921A3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{6494B711-DC14-4E09-82D9-0022F51C90A0}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18-4650-AEA6-72EE6921A3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{07881E73-2EF7-4D31-B172-838594D2C6D5}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18-4650-AEA6-72EE6921A3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{02366F5C-FCCC-42BB-B8FA-74AAF3EEF29F}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18-4650-AEA6-72EE6921A32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{72E0A974-8A49-4F42-87AD-ECB314EAAC91}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E18-4650-AEA6-72EE6921A32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{A464F751-E45D-4320-AD4D-5A32A00241F2}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E18-4650-AEA6-72EE6921A32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{B361DD8C-2740-4356-A594-C5C62EB732BC}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E18-4650-AEA6-72EE6921A32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{975428F5-9269-42CF-B05C-DD56CBC2C72C}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E18-4650-AEA6-72EE6921A3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62.6</c:v>
                </c:pt>
                <c:pt idx="16">
                  <c:v>63.4</c:v>
                </c:pt>
                <c:pt idx="24">
                  <c:v>65</c:v>
                </c:pt>
                <c:pt idx="32">
                  <c:v>66.3</c:v>
                </c:pt>
              </c:numCache>
            </c:numRef>
          </c:xVal>
          <c:yVal>
            <c:numRef>
              <c:f>公会計指標分析・財政指標組合せ分析表!$BP$51:$DC$51</c:f>
              <c:numCache>
                <c:formatCode>#,##0.0;"▲ "#,##0.0</c:formatCode>
                <c:ptCount val="40"/>
                <c:pt idx="0">
                  <c:v>49</c:v>
                </c:pt>
                <c:pt idx="8">
                  <c:v>45.8</c:v>
                </c:pt>
                <c:pt idx="16">
                  <c:v>42.4</c:v>
                </c:pt>
                <c:pt idx="24">
                  <c:v>37.200000000000003</c:v>
                </c:pt>
                <c:pt idx="32">
                  <c:v>35.5</c:v>
                </c:pt>
              </c:numCache>
            </c:numRef>
          </c:yVal>
          <c:smooth val="0"/>
          <c:extLst>
            <c:ext xmlns:c16="http://schemas.microsoft.com/office/drawing/2014/chart" uri="{C3380CC4-5D6E-409C-BE32-E72D297353CC}">
              <c16:uniqueId val="{00000009-4E18-4650-AEA6-72EE6921A3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{43FD351A-9E2C-4CE4-8F11-F302A1802A7A}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E18-4650-AEA6-72EE6921A3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{C004AC1B-48F1-4B67-8888-54DA69212B64}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18-4650-AEA6-72EE6921A3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{746D9C91-E5A9-4F9D-891E-417292DDC3BA}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18-4650-AEA6-72EE6921A3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{5061F2FB-44CE-4122-A876-96D30507B668}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18-4650-AEA6-72EE6921A3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{EB917A86-BD77-48C1-A77C-BBB3C9542724}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18-4650-AEA6-72EE6921A32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{A075DBC2-800C-4196-BAE6-0AFD3626320B}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E18-4650-AEA6-72EE6921A32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{A36BD5BD-3D5F-41A3-BAA4-01AC2B4F9632}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E18-4650-AEA6-72EE6921A32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{2EE24CD7-F414-48E7-897A-A38005BEFF3E}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E18-4650-AEA6-72EE6921A32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{65AE2E37-5184-426E-BF97-9874AA3D5AEA}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E18-4650-AEA6-72EE6921A3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4E18-4650-AEA6-72EE6921A32D}"/>
            </c:ext>
          </c:extLst>
        </c:ser>
        <c:dLbls>
          <c:showLegendKey val="0"/>
          <c:showVal val="1"/>
          <c:showCatName val="0"/>
          <c:showSerName val="0"/>
          <c:showPercent val="0"/>
          <c:showBubbleSize val="0"/>
        </c:dLbls>
        <c:axId val="46179840"/>
        <c:axId val="46181760"/>
      </c:scatterChart>
      <c:valAx>
        <c:axId val="46179840"/>
        <c:scaling>
          <c:orientation val="minMax"/>
          <c:max val="67.099999999999994"/>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{A93381A9-AD73-415D-92DF-D65982B59B6D}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06E-4CD6-8BCC-8F28DA363A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{F93F1B78-1DAA-4CBD-ADF7-AB931BE430C4}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6E-4CD6-8BCC-8F28DA363A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{B57057C9-521B-4563-B13B-5B985F842A24}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6E-4CD6-8BCC-8F28DA363A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{10115266-008D-4263-8503-33290A48EE84}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6E-4CD6-8BCC-8F28DA363A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{812DF237-09FA-489D-8229-4964AB3D96E9}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6E-4CD6-8BCC-8F28DA363A1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{7699282B-611D-43D4-AD5B-825117AADDE2}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06E-4CD6-8BCC-8F28DA363A1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{ADFEAA18-8A60-4D3D-B339-8880626EA700}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06E-4CD6-8BCC-8F28DA363A1A}"/>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{51D2BFCA-206F-408F-99D6-8362B6790058}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06E-4CD6-8BCC-8F28DA363A1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{86FEDEC4-A703-441D-9218-A41AE9EB47CA}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06E-4CD6-8BCC-8F28DA363A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7.3</c:v>
                </c:pt>
                <c:pt idx="16">
                  <c:v>7.4</c:v>
                </c:pt>
                <c:pt idx="24">
                  <c:v>7.4</c:v>
                </c:pt>
                <c:pt idx="32">
                  <c:v>7.1</c:v>
                </c:pt>
              </c:numCache>
            </c:numRef>
          </c:xVal>
          <c:yVal>
            <c:numRef>
              <c:f>公会計指標分析・財政指標組合せ分析表!$BP$73:$DC$73</c:f>
              <c:numCache>
                <c:formatCode>#,##0.0;"▲ "#,##0.0</c:formatCode>
                <c:ptCount val="40"/>
                <c:pt idx="0">
                  <c:v>49</c:v>
                </c:pt>
                <c:pt idx="8">
                  <c:v>45.8</c:v>
                </c:pt>
                <c:pt idx="16">
                  <c:v>42.4</c:v>
                </c:pt>
                <c:pt idx="24">
                  <c:v>37.200000000000003</c:v>
                </c:pt>
                <c:pt idx="32">
                  <c:v>35.5</c:v>
                </c:pt>
              </c:numCache>
            </c:numRef>
          </c:yVal>
          <c:smooth val="0"/>
          <c:extLst>
            <c:ext xmlns:c16="http://schemas.microsoft.com/office/drawing/2014/chart" uri="{C3380CC4-5D6E-409C-BE32-E72D297353CC}">
              <c16:uniqueId val="{00000009-306E-4CD6-8BCC-8F28DA363A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{381D5DE9-ACE0-42DF-A426-13C645945812}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06E-4CD6-8BCC-8F28DA363A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{0112B11F-A7AB-4947-B687-D9D7F246E492}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6E-4CD6-8BCC-8F28DA363A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{54ECFA11-8789-40E9-A9E9-38EFED3B7B1E}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6E-4CD6-8BCC-8F28DA363A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{CED1FE1D-E798-41B8-A7B5-C562E0F62293}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6E-4CD6-8BCC-8F28DA363A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{D3C068D7-FBF6-409B-8135-79F04363DE3D}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6E-4CD6-8BCC-8F28DA363A1A}"/>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{FF87FD58-5E64-4DC2-B7DE-DEC5190350EF}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06E-4CD6-8BCC-8F28DA363A1A}"/>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{0873DF15-3039-4655-8334-7759C781D2B1}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06E-4CD6-8BCC-8F28DA363A1A}"/>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{5313F6C6-E06D-4A7B-8379-768D179F737F}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06E-4CD6-8BCC-8F28DA363A1A}"/>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{40DCD953-9621-4234-93EF-4F3821A8D4A4}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06E-4CD6-8BCC-8F28DA363A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306E-4CD6-8BCC-8F28DA363A1A}"/>
            </c:ext>
          </c:extLst>
        </c:ser>
        <c:dLbls>
          <c:showLegendKey val="0"/>
          <c:showVal val="1"/>
          <c:showCatName val="0"/>
          <c:showSerName val="0"/>
          <c:showPercent val="0"/>
          <c:showBubbleSize val="0"/>
        </c:dLbls>
        <c:axId val="84219776"/>
        <c:axId val="84234240"/>
      </c:scatterChart>
      <c:valAx>
        <c:axId val="84219776"/>
        <c:scaling>
          <c:orientation val="minMax"/>
          <c:max val="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
8,129
49.36
3,727,888
3,502,954
172,463
2,377,136
3,156,182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主に長引く景気低迷による市町村民税法人税割の減収などから、基準財政収入額が減となった半面、基準財政需要額における社会福祉費、高齢者保健福祉費等の増により、単年度財政力指数が前年度と比べ</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か年平均が</a:t>
          </a:r>
          <a:r>
            <a:rPr kumimoji="1" lang="en-US" altLang="ja-JP" sz="1300">
              <a:latin typeface="ＭＳ Ｐゴシック" panose="020B0600070205080204" pitchFamily="50" charset="-128"/>
              <a:ea typeface="ＭＳ Ｐゴシック" panose="020B0600070205080204" pitchFamily="50" charset="-128"/>
            </a:rPr>
            <a:t>0.024%</a:t>
          </a:r>
          <a:r>
            <a:rPr kumimoji="1" lang="ja-JP" altLang="en-US" sz="1300">
              <a:latin typeface="ＭＳ Ｐゴシック" panose="020B0600070205080204" pitchFamily="50" charset="-128"/>
              <a:ea typeface="ＭＳ Ｐゴシック" panose="020B0600070205080204" pitchFamily="50" charset="-128"/>
            </a:rPr>
            <a:t>の減となった。類似団体平均を上回っているが、引き続き人口減少に備えた施策を展開するとともに、税収の徴収率向上対策を中心とする歳入確保及び財政基盤の強化に努める。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36891</xdr:rowOff>
    </xdr:to>
    <xdr:cxnSp macro="">
      <xdr:nvCxnSpPr>
        <xdr:cNvPr id="73" name="直線コネクタ 72"/>
        <xdr:cNvCxnSpPr/>
      </xdr:nvCxnSpPr>
      <xdr:spPr>
        <a:xfrm flipV="1">
          <a:off x="3225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36891</xdr:rowOff>
    </xdr:to>
    <xdr:cxnSp macro="">
      <xdr:nvCxnSpPr>
        <xdr:cNvPr id="76" name="直線コネクタ 75"/>
        <xdr:cNvCxnSpPr/>
      </xdr:nvCxnSpPr>
      <xdr:spPr>
        <a:xfrm>
          <a:off x="2336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94" name="テキスト ボックス 93"/>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令和元年度は、経常一般財源の必要な経費に対して、地方交付税等が増となったことに伴い、前年度に比べ</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減となった。経常的経費である扶助費は、前年度に続き増加傾向であるほか、人件費も経常的経費の大半を占める。また、公債費は、定期的な元利償還と新規起債額の減により、微減となっているが、今後横瀬小学校校舎建築事業において、高額な起債を見込んでおり、公債費が大幅に増加する見込みのため、経常収支比率にも大きく影響してくるものと想定する。今後において経常的経費の削減に努めるほか、既存事業の優先度を改めて検証し、優先度の低いものは計画的に廃止・縮小を進めることとしたい。</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120862</xdr:rowOff>
    </xdr:to>
    <xdr:cxnSp macro="">
      <xdr:nvCxnSpPr>
        <xdr:cNvPr id="133" name="直線コネクタ 132"/>
        <xdr:cNvCxnSpPr/>
      </xdr:nvCxnSpPr>
      <xdr:spPr>
        <a:xfrm flipV="1">
          <a:off x="4114800" y="1072261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72602</xdr:rowOff>
    </xdr:from>
    <xdr:to>
      <xdr:col>19</xdr:col>
      <xdr:colOff>133350</xdr:colOff>
      <xdr:row>62</xdr:row>
      <xdr:rowOff>120862</xdr:rowOff>
    </xdr:to>
    <xdr:cxnSp macro="">
      <xdr:nvCxnSpPr>
        <xdr:cNvPr id="136" name="直線コネクタ 135"/>
        <xdr:cNvCxnSpPr/>
      </xdr:nvCxnSpPr>
      <xdr:spPr>
        <a:xfrm>
          <a:off x="3225800" y="107025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72602</xdr:rowOff>
    </xdr:from>
    <xdr:to>
      <xdr:col>15</xdr:col>
      <xdr:colOff>82550</xdr:colOff>
      <xdr:row>62</xdr:row>
      <xdr:rowOff>116840</xdr:rowOff>
    </xdr:to>
    <xdr:cxnSp macro="">
      <xdr:nvCxnSpPr>
        <xdr:cNvPr id="139" name="直線コネクタ 138"/>
        <xdr:cNvCxnSpPr/>
      </xdr:nvCxnSpPr>
      <xdr:spPr>
        <a:xfrm flipV="1">
          <a:off x="2336800" y="1070250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116840</xdr:rowOff>
    </xdr:to>
    <xdr:cxnSp macro="">
      <xdr:nvCxnSpPr>
        <xdr:cNvPr id="142" name="直線コネクタ 141"/>
        <xdr:cNvCxnSpPr/>
      </xdr:nvCxnSpPr>
      <xdr:spPr>
        <a:xfrm>
          <a:off x="1447800" y="1059391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2" name="楕円 151"/>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3"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4" name="楕円 153"/>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55" name="テキスト ボックス 154"/>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21802</xdr:rowOff>
    </xdr:from>
    <xdr:to>
      <xdr:col>15</xdr:col>
      <xdr:colOff>133350</xdr:colOff>
      <xdr:row>62</xdr:row>
      <xdr:rowOff>123402</xdr:rowOff>
    </xdr:to>
    <xdr:sp macro="" textlink="">
      <xdr:nvSpPr>
        <xdr:cNvPr id="156" name="楕円 155"/>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133579</xdr:rowOff>
    </xdr:from>
    <xdr:ext cx="762000" cy="259045"/>
    <xdr:sp macro="" textlink="">
      <xdr:nvSpPr>
        <xdr:cNvPr id="157" name="テキスト ボックス 156"/>
        <xdr:cNvSpPr txBox="1"/>
      </xdr:nvSpPr>
      <xdr:spPr>
        <a:xfrm>
          <a:off x="2844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8" name="楕円 157"/>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9" name="テキスト ボックス 158"/>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60" name="楕円 159"/>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61" name="テキスト ボックス 160"/>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類似団体平均を大きく下回っているものの、町の人口が毎年度減少となっていることに対し、人件費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等の決算額は増加していることなどから、人口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人当たり人件費・物件費等決算額は増加している。今後見込まれる施設の老朽化による維持補修費の増加を抑えるため、計画的に更新・長寿命化施設整備を行うなど、経常コストの減少に努める。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101966</xdr:rowOff>
    </xdr:from>
    <xdr:to>
      <xdr:col>23</xdr:col>
      <xdr:colOff>133350</xdr:colOff>
      <xdr:row>81</xdr:row>
      <xdr:rowOff>135880</xdr:rowOff>
    </xdr:to>
    <xdr:cxnSp macro="">
      <xdr:nvCxnSpPr>
        <xdr:cNvPr id="196" name="直線コネクタ 195"/>
        <xdr:cNvCxnSpPr/>
      </xdr:nvCxnSpPr>
      <xdr:spPr>
        <a:xfrm>
          <a:off x="4114800" y="13989416"/>
          <a:ext cx="838200" cy="3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76332</xdr:rowOff>
    </xdr:from>
    <xdr:to>
      <xdr:col>19</xdr:col>
      <xdr:colOff>133350</xdr:colOff>
      <xdr:row>81</xdr:row>
      <xdr:rowOff>101966</xdr:rowOff>
    </xdr:to>
    <xdr:cxnSp macro="">
      <xdr:nvCxnSpPr>
        <xdr:cNvPr id="199" name="直線コネクタ 198"/>
        <xdr:cNvCxnSpPr/>
      </xdr:nvCxnSpPr>
      <xdr:spPr>
        <a:xfrm>
          <a:off x="3225800" y="13963782"/>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76332</xdr:rowOff>
    </xdr:from>
    <xdr:to>
      <xdr:col>15</xdr:col>
      <xdr:colOff>82550</xdr:colOff>
      <xdr:row>81</xdr:row>
      <xdr:rowOff>88850</xdr:rowOff>
    </xdr:to>
    <xdr:cxnSp macro="">
      <xdr:nvCxnSpPr>
        <xdr:cNvPr id="202" name="直線コネクタ 201"/>
        <xdr:cNvCxnSpPr/>
      </xdr:nvCxnSpPr>
      <xdr:spPr>
        <a:xfrm flipV="1">
          <a:off x="2336800" y="13963782"/>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59449</xdr:rowOff>
    </xdr:from>
    <xdr:to>
      <xdr:col>11</xdr:col>
      <xdr:colOff>31750</xdr:colOff>
      <xdr:row>81</xdr:row>
      <xdr:rowOff>88850</xdr:rowOff>
    </xdr:to>
    <xdr:cxnSp macro="">
      <xdr:nvCxnSpPr>
        <xdr:cNvPr id="205" name="直線コネクタ 204"/>
        <xdr:cNvCxnSpPr/>
      </xdr:nvCxnSpPr>
      <xdr:spPr>
        <a:xfrm>
          <a:off x="1447800" y="13946899"/>
          <a:ext cx="8890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85080</xdr:rowOff>
    </xdr:from>
    <xdr:to>
      <xdr:col>23</xdr:col>
      <xdr:colOff>184150</xdr:colOff>
      <xdr:row>82</xdr:row>
      <xdr:rowOff>15230</xdr:rowOff>
    </xdr:to>
    <xdr:sp macro="" textlink="">
      <xdr:nvSpPr>
        <xdr:cNvPr id="215" name="楕円 214"/>
        <xdr:cNvSpPr/>
      </xdr:nvSpPr>
      <xdr:spPr>
        <a:xfrm>
          <a:off x="4902200" y="139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6357</xdr:rowOff>
    </xdr:from>
    <xdr:ext cx="762000" cy="259045"/>
    <xdr:sp macro="" textlink="">
      <xdr:nvSpPr>
        <xdr:cNvPr id="216" name="人件費・物件費等の状況該当値テキスト"/>
        <xdr:cNvSpPr txBox="1"/>
      </xdr:nvSpPr>
      <xdr:spPr>
        <a:xfrm>
          <a:off x="5041900" y="138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51166</xdr:rowOff>
    </xdr:from>
    <xdr:to>
      <xdr:col>19</xdr:col>
      <xdr:colOff>184150</xdr:colOff>
      <xdr:row>81</xdr:row>
      <xdr:rowOff>152766</xdr:rowOff>
    </xdr:to>
    <xdr:sp macro="" textlink="">
      <xdr:nvSpPr>
        <xdr:cNvPr id="217" name="楕円 216"/>
        <xdr:cNvSpPr/>
      </xdr:nvSpPr>
      <xdr:spPr>
        <a:xfrm>
          <a:off x="4064000" y="139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162943</xdr:rowOff>
    </xdr:from>
    <xdr:ext cx="736600" cy="259045"/>
    <xdr:sp macro="" textlink="">
      <xdr:nvSpPr>
        <xdr:cNvPr id="218" name="テキスト ボックス 217"/>
        <xdr:cNvSpPr txBox="1"/>
      </xdr:nvSpPr>
      <xdr:spPr>
        <a:xfrm>
          <a:off x="3733800" y="1370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25532</xdr:rowOff>
    </xdr:from>
    <xdr:to>
      <xdr:col>15</xdr:col>
      <xdr:colOff>133350</xdr:colOff>
      <xdr:row>81</xdr:row>
      <xdr:rowOff>127132</xdr:rowOff>
    </xdr:to>
    <xdr:sp macro="" textlink="">
      <xdr:nvSpPr>
        <xdr:cNvPr id="219" name="楕円 218"/>
        <xdr:cNvSpPr/>
      </xdr:nvSpPr>
      <xdr:spPr>
        <a:xfrm>
          <a:off x="3175000" y="139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137309</xdr:rowOff>
    </xdr:from>
    <xdr:ext cx="762000" cy="259045"/>
    <xdr:sp macro="" textlink="">
      <xdr:nvSpPr>
        <xdr:cNvPr id="220" name="テキスト ボックス 219"/>
        <xdr:cNvSpPr txBox="1"/>
      </xdr:nvSpPr>
      <xdr:spPr>
        <a:xfrm>
          <a:off x="2844800" y="1368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38050</xdr:rowOff>
    </xdr:from>
    <xdr:to>
      <xdr:col>11</xdr:col>
      <xdr:colOff>82550</xdr:colOff>
      <xdr:row>81</xdr:row>
      <xdr:rowOff>139650</xdr:rowOff>
    </xdr:to>
    <xdr:sp macro="" textlink="">
      <xdr:nvSpPr>
        <xdr:cNvPr id="221" name="楕円 220"/>
        <xdr:cNvSpPr/>
      </xdr:nvSpPr>
      <xdr:spPr>
        <a:xfrm>
          <a:off x="2286000" y="139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149827</xdr:rowOff>
    </xdr:from>
    <xdr:ext cx="762000" cy="259045"/>
    <xdr:sp macro="" textlink="">
      <xdr:nvSpPr>
        <xdr:cNvPr id="222" name="テキスト ボックス 221"/>
        <xdr:cNvSpPr txBox="1"/>
      </xdr:nvSpPr>
      <xdr:spPr>
        <a:xfrm>
          <a:off x="1955800" y="136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8649</xdr:rowOff>
    </xdr:from>
    <xdr:to>
      <xdr:col>7</xdr:col>
      <xdr:colOff>31750</xdr:colOff>
      <xdr:row>81</xdr:row>
      <xdr:rowOff>110249</xdr:rowOff>
    </xdr:to>
    <xdr:sp macro="" textlink="">
      <xdr:nvSpPr>
        <xdr:cNvPr id="223" name="楕円 222"/>
        <xdr:cNvSpPr/>
      </xdr:nvSpPr>
      <xdr:spPr>
        <a:xfrm>
          <a:off x="1397000" y="138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120426</xdr:rowOff>
    </xdr:from>
    <xdr:ext cx="762000" cy="259045"/>
    <xdr:sp macro="" textlink="">
      <xdr:nvSpPr>
        <xdr:cNvPr id="224" name="テキスト ボックス 223"/>
        <xdr:cNvSpPr txBox="1"/>
      </xdr:nvSpPr>
      <xdr:spPr>
        <a:xfrm>
          <a:off x="1066800" y="136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人事院勧告に伴う給与表の改定が行われるのみで、令和元年度も類似団体平均・全国町村平均と比べ下回っている。引き続き、地域の民間企業の平均給与の状況を踏まえ、他町村と均衡を失しない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146655</xdr:rowOff>
    </xdr:to>
    <xdr:cxnSp macro="">
      <xdr:nvCxnSpPr>
        <xdr:cNvPr id="260" name="直線コネクタ 259"/>
        <xdr:cNvCxnSpPr/>
      </xdr:nvCxnSpPr>
      <xdr:spPr>
        <a:xfrm flipV="1">
          <a:off x="16179800" y="147084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86</xdr:row>
      <xdr:rowOff>44148</xdr:rowOff>
    </xdr:to>
    <xdr:cxnSp macro="">
      <xdr:nvCxnSpPr>
        <xdr:cNvPr id="263" name="直線コネクタ 262"/>
        <xdr:cNvCxnSpPr/>
      </xdr:nvCxnSpPr>
      <xdr:spPr>
        <a:xfrm flipV="1">
          <a:off x="15290800" y="147199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67129</xdr:rowOff>
    </xdr:to>
    <xdr:cxnSp macro="">
      <xdr:nvCxnSpPr>
        <xdr:cNvPr id="266" name="直線コネクタ 265"/>
        <xdr:cNvCxnSpPr/>
      </xdr:nvCxnSpPr>
      <xdr:spPr>
        <a:xfrm flipV="1">
          <a:off x="14401800" y="147888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86</xdr:row>
      <xdr:rowOff>67129</xdr:rowOff>
    </xdr:to>
    <xdr:cxnSp macro="">
      <xdr:nvCxnSpPr>
        <xdr:cNvPr id="269" name="直線コネクタ 268"/>
        <xdr:cNvCxnSpPr/>
      </xdr:nvCxnSpPr>
      <xdr:spPr>
        <a:xfrm>
          <a:off x="13512800" y="145705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9" name="楕円 278"/>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0"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95855</xdr:rowOff>
    </xdr:from>
    <xdr:to>
      <xdr:col>77</xdr:col>
      <xdr:colOff>95250</xdr:colOff>
      <xdr:row>86</xdr:row>
      <xdr:rowOff>26005</xdr:rowOff>
    </xdr:to>
    <xdr:sp macro="" textlink="">
      <xdr:nvSpPr>
        <xdr:cNvPr id="281" name="楕円 280"/>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82" name="テキスト ボックス 281"/>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3" name="楕円 282"/>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4" name="テキスト ボックス 283"/>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5" name="楕円 284"/>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6" name="テキスト ボックス 285"/>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7" name="楕円 286"/>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8" name="テキスト ボックス 287"/>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定員適正化計画に基づき職員数は横ばいに推移している半面、人口が年々減少しているため、対前年度</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の増となったが、類似団体平均は大きく下回っている。今後も定員適正化計画に基づき適正な定員管理に努めるほか、業務等の民間委託の推進及び効率化に努めていく。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159046</xdr:rowOff>
    </xdr:from>
    <xdr:to>
      <xdr:col>81</xdr:col>
      <xdr:colOff>44450</xdr:colOff>
      <xdr:row>60</xdr:row>
      <xdr:rowOff>27813</xdr:rowOff>
    </xdr:to>
    <xdr:cxnSp macro="">
      <xdr:nvCxnSpPr>
        <xdr:cNvPr id="323" name="直線コネクタ 322"/>
        <xdr:cNvCxnSpPr/>
      </xdr:nvCxnSpPr>
      <xdr:spPr>
        <a:xfrm>
          <a:off x="16179800" y="102745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159046</xdr:rowOff>
    </xdr:from>
    <xdr:to>
      <xdr:col>77</xdr:col>
      <xdr:colOff>44450</xdr:colOff>
      <xdr:row>59</xdr:row>
      <xdr:rowOff>170307</xdr:rowOff>
    </xdr:to>
    <xdr:cxnSp macro="">
      <xdr:nvCxnSpPr>
        <xdr:cNvPr id="326" name="直線コネクタ 325"/>
        <xdr:cNvCxnSpPr/>
      </xdr:nvCxnSpPr>
      <xdr:spPr>
        <a:xfrm flipV="1">
          <a:off x="15290800" y="1027459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152612</xdr:rowOff>
    </xdr:from>
    <xdr:to>
      <xdr:col>72</xdr:col>
      <xdr:colOff>203200</xdr:colOff>
      <xdr:row>59</xdr:row>
      <xdr:rowOff>170307</xdr:rowOff>
    </xdr:to>
    <xdr:cxnSp macro="">
      <xdr:nvCxnSpPr>
        <xdr:cNvPr id="329" name="直線コネクタ 328"/>
        <xdr:cNvCxnSpPr/>
      </xdr:nvCxnSpPr>
      <xdr:spPr>
        <a:xfrm>
          <a:off x="14401800" y="10268162"/>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152612</xdr:rowOff>
    </xdr:from>
    <xdr:to>
      <xdr:col>68</xdr:col>
      <xdr:colOff>152400</xdr:colOff>
      <xdr:row>59</xdr:row>
      <xdr:rowOff>160655</xdr:rowOff>
    </xdr:to>
    <xdr:cxnSp macro="">
      <xdr:nvCxnSpPr>
        <xdr:cNvPr id="332" name="直線コネクタ 331"/>
        <xdr:cNvCxnSpPr/>
      </xdr:nvCxnSpPr>
      <xdr:spPr>
        <a:xfrm flipV="1">
          <a:off x="13512800" y="102681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148463</xdr:rowOff>
    </xdr:from>
    <xdr:to>
      <xdr:col>81</xdr:col>
      <xdr:colOff>95250</xdr:colOff>
      <xdr:row>60</xdr:row>
      <xdr:rowOff>78613</xdr:rowOff>
    </xdr:to>
    <xdr:sp macro="" textlink="">
      <xdr:nvSpPr>
        <xdr:cNvPr id="342" name="楕円 341"/>
        <xdr:cNvSpPr/>
      </xdr:nvSpPr>
      <xdr:spPr>
        <a:xfrm>
          <a:off x="16967200" y="10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69740</xdr:rowOff>
    </xdr:from>
    <xdr:ext cx="762000" cy="259045"/>
    <xdr:sp macro="" textlink="">
      <xdr:nvSpPr>
        <xdr:cNvPr id="343" name="定員管理の状況該当値テキスト"/>
        <xdr:cNvSpPr txBox="1"/>
      </xdr:nvSpPr>
      <xdr:spPr>
        <a:xfrm>
          <a:off x="17106900" y="1018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108246</xdr:rowOff>
    </xdr:from>
    <xdr:to>
      <xdr:col>77</xdr:col>
      <xdr:colOff>95250</xdr:colOff>
      <xdr:row>60</xdr:row>
      <xdr:rowOff>38396</xdr:rowOff>
    </xdr:to>
    <xdr:sp macro="" textlink="">
      <xdr:nvSpPr>
        <xdr:cNvPr id="344" name="楕円 343"/>
        <xdr:cNvSpPr/>
      </xdr:nvSpPr>
      <xdr:spPr>
        <a:xfrm>
          <a:off x="16129000" y="102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48573</xdr:rowOff>
    </xdr:from>
    <xdr:ext cx="736600" cy="259045"/>
    <xdr:sp macro="" textlink="">
      <xdr:nvSpPr>
        <xdr:cNvPr id="345" name="テキスト ボックス 344"/>
        <xdr:cNvSpPr txBox="1"/>
      </xdr:nvSpPr>
      <xdr:spPr>
        <a:xfrm>
          <a:off x="15798800" y="999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119507</xdr:rowOff>
    </xdr:from>
    <xdr:to>
      <xdr:col>73</xdr:col>
      <xdr:colOff>44450</xdr:colOff>
      <xdr:row>60</xdr:row>
      <xdr:rowOff>49657</xdr:rowOff>
    </xdr:to>
    <xdr:sp macro="" textlink="">
      <xdr:nvSpPr>
        <xdr:cNvPr id="346" name="楕円 345"/>
        <xdr:cNvSpPr/>
      </xdr:nvSpPr>
      <xdr:spPr>
        <a:xfrm>
          <a:off x="15240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59834</xdr:rowOff>
    </xdr:from>
    <xdr:ext cx="762000" cy="259045"/>
    <xdr:sp macro="" textlink="">
      <xdr:nvSpPr>
        <xdr:cNvPr id="347" name="テキスト ボックス 346"/>
        <xdr:cNvSpPr txBox="1"/>
      </xdr:nvSpPr>
      <xdr:spPr>
        <a:xfrm>
          <a:off x="14909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101812</xdr:rowOff>
    </xdr:from>
    <xdr:to>
      <xdr:col>68</xdr:col>
      <xdr:colOff>203200</xdr:colOff>
      <xdr:row>60</xdr:row>
      <xdr:rowOff>31962</xdr:rowOff>
    </xdr:to>
    <xdr:sp macro="" textlink="">
      <xdr:nvSpPr>
        <xdr:cNvPr id="348" name="楕円 347"/>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42139</xdr:rowOff>
    </xdr:from>
    <xdr:ext cx="762000" cy="259045"/>
    <xdr:sp macro="" textlink="">
      <xdr:nvSpPr>
        <xdr:cNvPr id="349" name="テキスト ボックス 348"/>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109855</xdr:rowOff>
    </xdr:from>
    <xdr:to>
      <xdr:col>64</xdr:col>
      <xdr:colOff>152400</xdr:colOff>
      <xdr:row>60</xdr:row>
      <xdr:rowOff>40005</xdr:rowOff>
    </xdr:to>
    <xdr:sp macro="" textlink="">
      <xdr:nvSpPr>
        <xdr:cNvPr id="350" name="楕円 349"/>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50182</xdr:rowOff>
    </xdr:from>
    <xdr:ext cx="762000" cy="259045"/>
    <xdr:sp macro="" textlink="">
      <xdr:nvSpPr>
        <xdr:cNvPr id="351" name="テキスト ボックス 350"/>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財政措置のある地方債のみの起債を徹底し、起債に大きく頼ることのない財政運営に努めていることから、実質公債費比率は前年度から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％減少し、類似団体平均を下回る状況が続いている。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年度から実施する横瀬小学校校舎建築事業では、多額な起債が見込まれて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いることから、公債費のピークは令和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年度で、非常に厳しい財政運営となることが予想される。実質公債費比率とともに将来負担比率も上昇が見込まれるが、財政調整基金等の効果的な活用を踏まえ、適切な額の起債を行っていくよう努める。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89323</xdr:rowOff>
    </xdr:to>
    <xdr:cxnSp macro="">
      <xdr:nvCxnSpPr>
        <xdr:cNvPr id="385" name="直線コネクタ 384"/>
        <xdr:cNvCxnSpPr/>
      </xdr:nvCxnSpPr>
      <xdr:spPr>
        <a:xfrm flipV="1">
          <a:off x="16179800" y="67517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89323</xdr:rowOff>
    </xdr:to>
    <xdr:cxnSp macro="">
      <xdr:nvCxnSpPr>
        <xdr:cNvPr id="388" name="直線コネクタ 387"/>
        <xdr:cNvCxnSpPr/>
      </xdr:nvCxnSpPr>
      <xdr:spPr>
        <a:xfrm>
          <a:off x="15290800" y="67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89323</xdr:rowOff>
    </xdr:to>
    <xdr:cxnSp macro="">
      <xdr:nvCxnSpPr>
        <xdr:cNvPr id="391" name="直線コネクタ 390"/>
        <xdr:cNvCxnSpPr/>
      </xdr:nvCxnSpPr>
      <xdr:spPr>
        <a:xfrm>
          <a:off x="14401800" y="67678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81280</xdr:rowOff>
    </xdr:to>
    <xdr:cxnSp macro="">
      <xdr:nvCxnSpPr>
        <xdr:cNvPr id="394" name="直線コネクタ 393"/>
        <xdr:cNvCxnSpPr/>
      </xdr:nvCxnSpPr>
      <xdr:spPr>
        <a:xfrm>
          <a:off x="13512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4" name="楕円 403"/>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5"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6" name="楕円 405"/>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7" name="テキスト ボックス 406"/>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8" name="楕円 407"/>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9" name="テキスト ボックス 408"/>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10" name="楕円 409"/>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11" name="テキスト ボックス 410"/>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2" name="楕円 411"/>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3" name="テキスト ボックス 412"/>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類似団体平均を大きく上回っているが、財政措置のある地方債のみの起債を徹底し、新規借入を抑えているため、将来負担比率は減少している。令和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実施する横瀬小学校校舎建築事業では、多額な起債が見込まれているため、今後将来負担比率の上昇は避けられないところであるが、財政調整基金の効果的な運用、適正は国県補助金等の活用を行い、他の投資的経費の抑制を図り、後世への負担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50546</xdr:rowOff>
    </xdr:from>
    <xdr:to>
      <xdr:col>81</xdr:col>
      <xdr:colOff>44450</xdr:colOff>
      <xdr:row>16</xdr:row>
      <xdr:rowOff>66954</xdr:rowOff>
    </xdr:to>
    <xdr:cxnSp macro="">
      <xdr:nvCxnSpPr>
        <xdr:cNvPr id="445" name="直線コネクタ 444"/>
        <xdr:cNvCxnSpPr/>
      </xdr:nvCxnSpPr>
      <xdr:spPr>
        <a:xfrm flipV="1">
          <a:off x="16179800" y="2793746"/>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66954</xdr:rowOff>
    </xdr:from>
    <xdr:to>
      <xdr:col>77</xdr:col>
      <xdr:colOff>44450</xdr:colOff>
      <xdr:row>16</xdr:row>
      <xdr:rowOff>117145</xdr:rowOff>
    </xdr:to>
    <xdr:cxnSp macro="">
      <xdr:nvCxnSpPr>
        <xdr:cNvPr id="448" name="直線コネクタ 447"/>
        <xdr:cNvCxnSpPr/>
      </xdr:nvCxnSpPr>
      <xdr:spPr>
        <a:xfrm flipV="1">
          <a:off x="15290800" y="2810154"/>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117145</xdr:rowOff>
    </xdr:from>
    <xdr:to>
      <xdr:col>72</xdr:col>
      <xdr:colOff>203200</xdr:colOff>
      <xdr:row>16</xdr:row>
      <xdr:rowOff>149962</xdr:rowOff>
    </xdr:to>
    <xdr:cxnSp macro="">
      <xdr:nvCxnSpPr>
        <xdr:cNvPr id="451" name="直線コネクタ 450"/>
        <xdr:cNvCxnSpPr/>
      </xdr:nvCxnSpPr>
      <xdr:spPr>
        <a:xfrm flipV="1">
          <a:off x="14401800" y="2860345"/>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149962</xdr:rowOff>
    </xdr:from>
    <xdr:to>
      <xdr:col>68</xdr:col>
      <xdr:colOff>152400</xdr:colOff>
      <xdr:row>17</xdr:row>
      <xdr:rowOff>9398</xdr:rowOff>
    </xdr:to>
    <xdr:cxnSp macro="">
      <xdr:nvCxnSpPr>
        <xdr:cNvPr id="454" name="直線コネクタ 453"/>
        <xdr:cNvCxnSpPr/>
      </xdr:nvCxnSpPr>
      <xdr:spPr>
        <a:xfrm flipV="1">
          <a:off x="13512800" y="2893162"/>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171196</xdr:rowOff>
    </xdr:from>
    <xdr:to>
      <xdr:col>81</xdr:col>
      <xdr:colOff>95250</xdr:colOff>
      <xdr:row>16</xdr:row>
      <xdr:rowOff>101346</xdr:rowOff>
    </xdr:to>
    <xdr:sp macro="" textlink="">
      <xdr:nvSpPr>
        <xdr:cNvPr id="464" name="楕円 463"/>
        <xdr:cNvSpPr/>
      </xdr:nvSpPr>
      <xdr:spPr>
        <a:xfrm>
          <a:off x="169672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143273</xdr:rowOff>
    </xdr:from>
    <xdr:ext cx="762000" cy="259045"/>
    <xdr:sp macro="" textlink="">
      <xdr:nvSpPr>
        <xdr:cNvPr id="465" name="将来負担の状況該当値テキスト"/>
        <xdr:cNvSpPr txBox="1"/>
      </xdr:nvSpPr>
      <xdr:spPr>
        <a:xfrm>
          <a:off x="17106900" y="271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16154</xdr:rowOff>
    </xdr:from>
    <xdr:to>
      <xdr:col>77</xdr:col>
      <xdr:colOff>95250</xdr:colOff>
      <xdr:row>16</xdr:row>
      <xdr:rowOff>117754</xdr:rowOff>
    </xdr:to>
    <xdr:sp macro="" textlink="">
      <xdr:nvSpPr>
        <xdr:cNvPr id="466" name="楕円 465"/>
        <xdr:cNvSpPr/>
      </xdr:nvSpPr>
      <xdr:spPr>
        <a:xfrm>
          <a:off x="16129000" y="27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102531</xdr:rowOff>
    </xdr:from>
    <xdr:ext cx="736600" cy="259045"/>
    <xdr:sp macro="" textlink="">
      <xdr:nvSpPr>
        <xdr:cNvPr id="467" name="テキスト ボックス 466"/>
        <xdr:cNvSpPr txBox="1"/>
      </xdr:nvSpPr>
      <xdr:spPr>
        <a:xfrm>
          <a:off x="15798800" y="284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66345</xdr:rowOff>
    </xdr:from>
    <xdr:to>
      <xdr:col>73</xdr:col>
      <xdr:colOff>44450</xdr:colOff>
      <xdr:row>16</xdr:row>
      <xdr:rowOff>167945</xdr:rowOff>
    </xdr:to>
    <xdr:sp macro="" textlink="">
      <xdr:nvSpPr>
        <xdr:cNvPr id="468" name="楕円 467"/>
        <xdr:cNvSpPr/>
      </xdr:nvSpPr>
      <xdr:spPr>
        <a:xfrm>
          <a:off x="15240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152722</xdr:rowOff>
    </xdr:from>
    <xdr:ext cx="762000" cy="259045"/>
    <xdr:sp macro="" textlink="">
      <xdr:nvSpPr>
        <xdr:cNvPr id="469" name="テキスト ボックス 468"/>
        <xdr:cNvSpPr txBox="1"/>
      </xdr:nvSpPr>
      <xdr:spPr>
        <a:xfrm>
          <a:off x="14909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99162</xdr:rowOff>
    </xdr:from>
    <xdr:to>
      <xdr:col>68</xdr:col>
      <xdr:colOff>203200</xdr:colOff>
      <xdr:row>17</xdr:row>
      <xdr:rowOff>29312</xdr:rowOff>
    </xdr:to>
    <xdr:sp macro="" textlink="">
      <xdr:nvSpPr>
        <xdr:cNvPr id="470" name="楕円 469"/>
        <xdr:cNvSpPr/>
      </xdr:nvSpPr>
      <xdr:spPr>
        <a:xfrm>
          <a:off x="14351000" y="28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14089</xdr:rowOff>
    </xdr:from>
    <xdr:ext cx="762000" cy="259045"/>
    <xdr:sp macro="" textlink="">
      <xdr:nvSpPr>
        <xdr:cNvPr id="471" name="テキスト ボックス 470"/>
        <xdr:cNvSpPr txBox="1"/>
      </xdr:nvSpPr>
      <xdr:spPr>
        <a:xfrm>
          <a:off x="14020800" y="292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130048</xdr:rowOff>
    </xdr:from>
    <xdr:to>
      <xdr:col>64</xdr:col>
      <xdr:colOff>152400</xdr:colOff>
      <xdr:row>17</xdr:row>
      <xdr:rowOff>60198</xdr:rowOff>
    </xdr:to>
    <xdr:sp macro="" textlink="">
      <xdr:nvSpPr>
        <xdr:cNvPr id="472" name="楕円 471"/>
        <xdr:cNvSpPr/>
      </xdr:nvSpPr>
      <xdr:spPr>
        <a:xfrm>
          <a:off x="134620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44975</xdr:rowOff>
    </xdr:from>
    <xdr:ext cx="762000" cy="259045"/>
    <xdr:sp macro="" textlink="">
      <xdr:nvSpPr>
        <xdr:cNvPr id="473" name="テキスト ボックス 472"/>
        <xdr:cNvSpPr txBox="1"/>
      </xdr:nvSpPr>
      <xdr:spPr>
        <a:xfrm>
          <a:off x="13131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
8,129
49.36
3,727,888
3,502,954
172,463
2,377,136
3,156,182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と比較して少ないが、経常収支比率における人件費の割合は高いものであるため改善を図っていきたい。人口に見合った職員数の確保を図り、他町村と比較しても適正な人件費とな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101854</xdr:rowOff>
    </xdr:to>
    <xdr:cxnSp macro="">
      <xdr:nvCxnSpPr>
        <xdr:cNvPr id="64" name="直線コネクタ 63"/>
        <xdr:cNvCxnSpPr/>
      </xdr:nvCxnSpPr>
      <xdr:spPr>
        <a:xfrm flipV="1">
          <a:off x="3987800" y="64135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133858</xdr:rowOff>
    </xdr:to>
    <xdr:cxnSp macro="">
      <xdr:nvCxnSpPr>
        <xdr:cNvPr id="67" name="直線コネクタ 66"/>
        <xdr:cNvCxnSpPr/>
      </xdr:nvCxnSpPr>
      <xdr:spPr>
        <a:xfrm flipV="1">
          <a:off x="3098800" y="6445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37</xdr:row>
      <xdr:rowOff>133858</xdr:rowOff>
    </xdr:to>
    <xdr:cxnSp macro="">
      <xdr:nvCxnSpPr>
        <xdr:cNvPr id="70" name="直線コネクタ 69"/>
        <xdr:cNvCxnSpPr/>
      </xdr:nvCxnSpPr>
      <xdr:spPr>
        <a:xfrm>
          <a:off x="2209800" y="6477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133858</xdr:rowOff>
    </xdr:to>
    <xdr:cxnSp macro="">
      <xdr:nvCxnSpPr>
        <xdr:cNvPr id="73" name="直線コネクタ 72"/>
        <xdr:cNvCxnSpPr/>
      </xdr:nvCxnSpPr>
      <xdr:spPr>
        <a:xfrm>
          <a:off x="1320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4"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2" name="テキスト ボックス 91"/>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物件費の割合は前年度から横ばいに推移しているが、決算額は対前年度比で約</a:t>
          </a:r>
          <a:r>
            <a:rPr kumimoji="1" lang="en-US" altLang="ja-JP" sz="1300">
              <a:latin typeface="ＭＳ Ｐゴシック" panose="020B0600070205080204" pitchFamily="50" charset="-128"/>
              <a:ea typeface="ＭＳ Ｐゴシック" panose="020B0600070205080204" pitchFamily="50" charset="-128"/>
            </a:rPr>
            <a:t>48,000</a:t>
          </a:r>
          <a:r>
            <a:rPr kumimoji="1" lang="ja-JP" altLang="en-US" sz="1300">
              <a:latin typeface="ＭＳ Ｐゴシック" panose="020B0600070205080204" pitchFamily="50" charset="-128"/>
              <a:ea typeface="ＭＳ Ｐゴシック" panose="020B0600070205080204" pitchFamily="50" charset="-128"/>
            </a:rPr>
            <a:t>千円増加となっている。物件費のうち大半を委託料が占めているが、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職員のみで対応不可能な業務や、事務の効率化を考えると委託すべき部分も多く、一概には判断が難しいが、経費削減の意識を再度強く持ち、見直しを行うことで経常経費の削減に努める。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6985</xdr:rowOff>
    </xdr:to>
    <xdr:cxnSp macro="">
      <xdr:nvCxnSpPr>
        <xdr:cNvPr id="121" name="直線コネクタ 120"/>
        <xdr:cNvCxnSpPr/>
      </xdr:nvCxnSpPr>
      <xdr:spPr>
        <a:xfrm flipV="1">
          <a:off x="15671800" y="25730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155575</xdr:rowOff>
    </xdr:from>
    <xdr:to>
      <xdr:col>78</xdr:col>
      <xdr:colOff>69850</xdr:colOff>
      <xdr:row>15</xdr:row>
      <xdr:rowOff>6985</xdr:rowOff>
    </xdr:to>
    <xdr:cxnSp macro="">
      <xdr:nvCxnSpPr>
        <xdr:cNvPr id="124" name="直線コネクタ 123"/>
        <xdr:cNvCxnSpPr/>
      </xdr:nvCxnSpPr>
      <xdr:spPr>
        <a:xfrm>
          <a:off x="14782800" y="2555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15</xdr:row>
      <xdr:rowOff>1270</xdr:rowOff>
    </xdr:to>
    <xdr:cxnSp macro="">
      <xdr:nvCxnSpPr>
        <xdr:cNvPr id="127" name="直線コネクタ 126"/>
        <xdr:cNvCxnSpPr/>
      </xdr:nvCxnSpPr>
      <xdr:spPr>
        <a:xfrm flipV="1">
          <a:off x="13893800" y="25558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121285</xdr:rowOff>
    </xdr:from>
    <xdr:to>
      <xdr:col>69</xdr:col>
      <xdr:colOff>92075</xdr:colOff>
      <xdr:row>15</xdr:row>
      <xdr:rowOff>1270</xdr:rowOff>
    </xdr:to>
    <xdr:cxnSp macro="">
      <xdr:nvCxnSpPr>
        <xdr:cNvPr id="130" name="直線コネクタ 129"/>
        <xdr:cNvCxnSpPr/>
      </xdr:nvCxnSpPr>
      <xdr:spPr>
        <a:xfrm>
          <a:off x="13004800" y="2521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0" name="楕円 139"/>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1"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127635</xdr:rowOff>
    </xdr:from>
    <xdr:to>
      <xdr:col>78</xdr:col>
      <xdr:colOff>120650</xdr:colOff>
      <xdr:row>15</xdr:row>
      <xdr:rowOff>57785</xdr:rowOff>
    </xdr:to>
    <xdr:sp macro="" textlink="">
      <xdr:nvSpPr>
        <xdr:cNvPr id="142" name="楕円 141"/>
        <xdr:cNvSpPr/>
      </xdr:nvSpPr>
      <xdr:spPr>
        <a:xfrm>
          <a:off x="15621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67962</xdr:rowOff>
    </xdr:from>
    <xdr:ext cx="736600" cy="259045"/>
    <xdr:sp macro="" textlink="">
      <xdr:nvSpPr>
        <xdr:cNvPr id="143" name="テキスト ボックス 142"/>
        <xdr:cNvSpPr txBox="1"/>
      </xdr:nvSpPr>
      <xdr:spPr>
        <a:xfrm>
          <a:off x="15290800" y="229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104775</xdr:rowOff>
    </xdr:from>
    <xdr:to>
      <xdr:col>74</xdr:col>
      <xdr:colOff>31750</xdr:colOff>
      <xdr:row>15</xdr:row>
      <xdr:rowOff>34925</xdr:rowOff>
    </xdr:to>
    <xdr:sp macro="" textlink="">
      <xdr:nvSpPr>
        <xdr:cNvPr id="144" name="楕円 143"/>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45102</xdr:rowOff>
    </xdr:from>
    <xdr:ext cx="762000" cy="259045"/>
    <xdr:sp macro="" textlink="">
      <xdr:nvSpPr>
        <xdr:cNvPr id="145" name="テキスト ボックス 144"/>
        <xdr:cNvSpPr txBox="1"/>
      </xdr:nvSpPr>
      <xdr:spPr>
        <a:xfrm>
          <a:off x="14401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6" name="楕円 145"/>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7" name="テキスト ボックス 146"/>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70485</xdr:rowOff>
    </xdr:from>
    <xdr:to>
      <xdr:col>65</xdr:col>
      <xdr:colOff>53975</xdr:colOff>
      <xdr:row>15</xdr:row>
      <xdr:rowOff>635</xdr:rowOff>
    </xdr:to>
    <xdr:sp macro="" textlink="">
      <xdr:nvSpPr>
        <xdr:cNvPr id="148" name="楕円 147"/>
        <xdr:cNvSpPr/>
      </xdr:nvSpPr>
      <xdr:spPr>
        <a:xfrm>
          <a:off x="12954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10812</xdr:rowOff>
    </xdr:from>
    <xdr:ext cx="762000" cy="259045"/>
    <xdr:sp macro="" textlink="">
      <xdr:nvSpPr>
        <xdr:cNvPr id="149" name="テキスト ボックス 148"/>
        <xdr:cNvSpPr txBox="1"/>
      </xdr:nvSpPr>
      <xdr:spPr>
        <a:xfrm>
          <a:off x="12623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引き続き認定こども園に対する施設型給付費等の扶助費が増加となっているため、類似団体平均を上回っている。その他障害者自立支援事業や子ども・子育て新制度に対する扶助費においても今度も増加見込みであり、今後の適正な財政運営を実施する上で喫緊の課題となっている。財政を圧迫する上昇傾向に歯止めをかけるよう、扶助費をはじめとする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88900</xdr:rowOff>
    </xdr:to>
    <xdr:cxnSp macro="">
      <xdr:nvCxnSpPr>
        <xdr:cNvPr id="183" name="直線コネクタ 182"/>
        <xdr:cNvCxnSpPr/>
      </xdr:nvCxnSpPr>
      <xdr:spPr>
        <a:xfrm>
          <a:off x="3987800" y="9679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56</xdr:row>
      <xdr:rowOff>78015</xdr:rowOff>
    </xdr:to>
    <xdr:cxnSp macro="">
      <xdr:nvCxnSpPr>
        <xdr:cNvPr id="186" name="直線コネクタ 185"/>
        <xdr:cNvCxnSpPr/>
      </xdr:nvCxnSpPr>
      <xdr:spPr>
        <a:xfrm>
          <a:off x="3098800" y="9526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97065</xdr:rowOff>
    </xdr:to>
    <xdr:cxnSp macro="">
      <xdr:nvCxnSpPr>
        <xdr:cNvPr id="189" name="直線コネクタ 188"/>
        <xdr:cNvCxnSpPr/>
      </xdr:nvCxnSpPr>
      <xdr:spPr>
        <a:xfrm>
          <a:off x="2209800" y="9526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97065</xdr:rowOff>
    </xdr:to>
    <xdr:cxnSp macro="">
      <xdr:nvCxnSpPr>
        <xdr:cNvPr id="192" name="直線コネクタ 191"/>
        <xdr:cNvCxnSpPr/>
      </xdr:nvCxnSpPr>
      <xdr:spPr>
        <a:xfrm>
          <a:off x="1320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2" name="楕円 201"/>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3"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4" name="楕円 203"/>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5" name="テキスト ボックス 20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06" name="楕円 205"/>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07" name="テキスト ボックス 206"/>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08" name="楕円 207"/>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9" name="テキスト ボックス 20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0" name="楕円 209"/>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1" name="テキスト ボックス 210"/>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を上回っているのは、下水道事業に対する繰出金が主な要因である。今後、下水道事業については、経費を削減するとともに、独立採算の原則に立ち返った料金の値上げを検討し、繰出基準に基づかない繰出金を削減していくよう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40132</xdr:rowOff>
    </xdr:from>
    <xdr:to>
      <xdr:col>82</xdr:col>
      <xdr:colOff>107950</xdr:colOff>
      <xdr:row>58</xdr:row>
      <xdr:rowOff>40132</xdr:rowOff>
    </xdr:to>
    <xdr:cxnSp macro="">
      <xdr:nvCxnSpPr>
        <xdr:cNvPr id="241" name="直線コネクタ 240"/>
        <xdr:cNvCxnSpPr/>
      </xdr:nvCxnSpPr>
      <xdr:spPr>
        <a:xfrm>
          <a:off x="15671800" y="99842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40132</xdr:rowOff>
    </xdr:to>
    <xdr:cxnSp macro="">
      <xdr:nvCxnSpPr>
        <xdr:cNvPr id="244" name="直線コネクタ 243"/>
        <xdr:cNvCxnSpPr/>
      </xdr:nvCxnSpPr>
      <xdr:spPr>
        <a:xfrm>
          <a:off x="14782800" y="98882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143002</xdr:rowOff>
    </xdr:to>
    <xdr:cxnSp macro="">
      <xdr:nvCxnSpPr>
        <xdr:cNvPr id="247" name="直線コネクタ 246"/>
        <xdr:cNvCxnSpPr/>
      </xdr:nvCxnSpPr>
      <xdr:spPr>
        <a:xfrm flipV="1">
          <a:off x="13893800" y="9888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143002</xdr:rowOff>
    </xdr:from>
    <xdr:to>
      <xdr:col>69</xdr:col>
      <xdr:colOff>92075</xdr:colOff>
      <xdr:row>58</xdr:row>
      <xdr:rowOff>3556</xdr:rowOff>
    </xdr:to>
    <xdr:cxnSp macro="">
      <xdr:nvCxnSpPr>
        <xdr:cNvPr id="250" name="直線コネクタ 249"/>
        <xdr:cNvCxnSpPr/>
      </xdr:nvCxnSpPr>
      <xdr:spPr>
        <a:xfrm flipV="1">
          <a:off x="13004800" y="9915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160782</xdr:rowOff>
    </xdr:from>
    <xdr:to>
      <xdr:col>82</xdr:col>
      <xdr:colOff>158750</xdr:colOff>
      <xdr:row>58</xdr:row>
      <xdr:rowOff>90932</xdr:rowOff>
    </xdr:to>
    <xdr:sp macro="" textlink="">
      <xdr:nvSpPr>
        <xdr:cNvPr id="260" name="楕円 259"/>
        <xdr:cNvSpPr/>
      </xdr:nvSpPr>
      <xdr:spPr>
        <a:xfrm>
          <a:off x="164592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132859</xdr:rowOff>
    </xdr:from>
    <xdr:ext cx="762000" cy="259045"/>
    <xdr:sp macro="" textlink="">
      <xdr:nvSpPr>
        <xdr:cNvPr id="261" name="その他該当値テキスト"/>
        <xdr:cNvSpPr txBox="1"/>
      </xdr:nvSpPr>
      <xdr:spPr>
        <a:xfrm>
          <a:off x="165989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160782</xdr:rowOff>
    </xdr:from>
    <xdr:to>
      <xdr:col>78</xdr:col>
      <xdr:colOff>120650</xdr:colOff>
      <xdr:row>58</xdr:row>
      <xdr:rowOff>90932</xdr:rowOff>
    </xdr:to>
    <xdr:sp macro="" textlink="">
      <xdr:nvSpPr>
        <xdr:cNvPr id="262" name="楕円 261"/>
        <xdr:cNvSpPr/>
      </xdr:nvSpPr>
      <xdr:spPr>
        <a:xfrm>
          <a:off x="15621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75709</xdr:rowOff>
    </xdr:from>
    <xdr:ext cx="736600" cy="259045"/>
    <xdr:sp macro="" textlink="">
      <xdr:nvSpPr>
        <xdr:cNvPr id="263" name="テキスト ボックス 262"/>
        <xdr:cNvSpPr txBox="1"/>
      </xdr:nvSpPr>
      <xdr:spPr>
        <a:xfrm>
          <a:off x="15290800" y="1001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4" name="楕円 26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5" name="テキスト ボックス 26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92202</xdr:rowOff>
    </xdr:from>
    <xdr:to>
      <xdr:col>69</xdr:col>
      <xdr:colOff>142875</xdr:colOff>
      <xdr:row>58</xdr:row>
      <xdr:rowOff>22352</xdr:rowOff>
    </xdr:to>
    <xdr:sp macro="" textlink="">
      <xdr:nvSpPr>
        <xdr:cNvPr id="266" name="楕円 265"/>
        <xdr:cNvSpPr/>
      </xdr:nvSpPr>
      <xdr:spPr>
        <a:xfrm>
          <a:off x="13843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7129</xdr:rowOff>
    </xdr:from>
    <xdr:ext cx="762000" cy="259045"/>
    <xdr:sp macro="" textlink="">
      <xdr:nvSpPr>
        <xdr:cNvPr id="267" name="テキスト ボックス 266"/>
        <xdr:cNvSpPr txBox="1"/>
      </xdr:nvSpPr>
      <xdr:spPr>
        <a:xfrm>
          <a:off x="13512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124206</xdr:rowOff>
    </xdr:from>
    <xdr:to>
      <xdr:col>65</xdr:col>
      <xdr:colOff>53975</xdr:colOff>
      <xdr:row>58</xdr:row>
      <xdr:rowOff>54356</xdr:rowOff>
    </xdr:to>
    <xdr:sp macro="" textlink="">
      <xdr:nvSpPr>
        <xdr:cNvPr id="268" name="楕円 267"/>
        <xdr:cNvSpPr/>
      </xdr:nvSpPr>
      <xdr:spPr>
        <a:xfrm>
          <a:off x="12954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39133</xdr:rowOff>
    </xdr:from>
    <xdr:ext cx="762000" cy="259045"/>
    <xdr:sp macro="" textlink="">
      <xdr:nvSpPr>
        <xdr:cNvPr id="269" name="テキスト ボックス 268"/>
        <xdr:cNvSpPr txBox="1"/>
      </xdr:nvSpPr>
      <xdr:spPr>
        <a:xfrm>
          <a:off x="12623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令和元年度は、認定こども園施設整備補助金や秩父広域市町村圏組合（常備消防事業）への負担金などの増により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加となり、全国的にも依然として高い水準にある。広域事業における負担金や義務的な性質の強い補助事業を除き、補助金等を交付するのが適当な事業を行っているのかなどについて検討を行い、必要性の低い補助金の見直し・廃止を行っ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37846</xdr:rowOff>
    </xdr:to>
    <xdr:cxnSp macro="">
      <xdr:nvCxnSpPr>
        <xdr:cNvPr id="299" name="直線コネクタ 298"/>
        <xdr:cNvCxnSpPr/>
      </xdr:nvCxnSpPr>
      <xdr:spPr>
        <a:xfrm>
          <a:off x="15671800" y="63723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115570</xdr:rowOff>
    </xdr:to>
    <xdr:cxnSp macro="">
      <xdr:nvCxnSpPr>
        <xdr:cNvPr id="302" name="直線コネクタ 301"/>
        <xdr:cNvCxnSpPr/>
      </xdr:nvCxnSpPr>
      <xdr:spPr>
        <a:xfrm flipV="1">
          <a:off x="14782800" y="63723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115570</xdr:rowOff>
    </xdr:to>
    <xdr:cxnSp macro="">
      <xdr:nvCxnSpPr>
        <xdr:cNvPr id="305" name="直線コネクタ 304"/>
        <xdr:cNvCxnSpPr/>
      </xdr:nvCxnSpPr>
      <xdr:spPr>
        <a:xfrm>
          <a:off x="13893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115570</xdr:rowOff>
    </xdr:to>
    <xdr:cxnSp macro="">
      <xdr:nvCxnSpPr>
        <xdr:cNvPr id="308" name="直線コネクタ 307"/>
        <xdr:cNvCxnSpPr/>
      </xdr:nvCxnSpPr>
      <xdr:spPr>
        <a:xfrm>
          <a:off x="13004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8" name="楕円 317"/>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19"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0" name="楕円 319"/>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21" name="テキスト ボックス 320"/>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2" name="楕円 321"/>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3" name="テキスト ボックス 322"/>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4" name="楕円 323"/>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5" name="テキスト ボックス 324"/>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6" name="楕円 325"/>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7" name="テキスト ボックス 326"/>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既存借入の順調な元利償還及び新規借入の抑制により、類似団体平均・全国平均・県平均のいずれと比べても低い水準にある</a:t>
          </a:r>
          <a:r>
            <a:rPr kumimoji="1" lang="ja-JP" altLang="en-US" sz="1400">
              <a:latin typeface="ＭＳ ゴシック" panose="020B0609070205080204" pitchFamily="49" charset="-128"/>
              <a:ea typeface="ＭＳ ゴシック" panose="020B0609070205080204" pitchFamily="49" charset="-128"/>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年度から実施する横瀬小学校校舎建築事業では、多額な起債が見込まれていることから、公債費のピークは令和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年度で、非常に厳しい財政運営となることが予想され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るため、地方債の新規発行を伴う普通建設事業費などの削減も視野に入れ、公債費の抑制に努める。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111760</xdr:rowOff>
    </xdr:to>
    <xdr:cxnSp macro="">
      <xdr:nvCxnSpPr>
        <xdr:cNvPr id="359" name="直線コネクタ 358"/>
        <xdr:cNvCxnSpPr/>
      </xdr:nvCxnSpPr>
      <xdr:spPr>
        <a:xfrm flipV="1">
          <a:off x="3987800" y="129628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115570</xdr:rowOff>
    </xdr:to>
    <xdr:cxnSp macro="">
      <xdr:nvCxnSpPr>
        <xdr:cNvPr id="362" name="直線コネクタ 361"/>
        <xdr:cNvCxnSpPr/>
      </xdr:nvCxnSpPr>
      <xdr:spPr>
        <a:xfrm flipV="1">
          <a:off x="3098800" y="12970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123190</xdr:rowOff>
    </xdr:to>
    <xdr:cxnSp macro="">
      <xdr:nvCxnSpPr>
        <xdr:cNvPr id="365" name="直線コネクタ 364"/>
        <xdr:cNvCxnSpPr/>
      </xdr:nvCxnSpPr>
      <xdr:spPr>
        <a:xfrm flipV="1">
          <a:off x="2209800" y="1297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123190</xdr:rowOff>
    </xdr:to>
    <xdr:cxnSp macro="">
      <xdr:nvCxnSpPr>
        <xdr:cNvPr id="368" name="直線コネクタ 367"/>
        <xdr:cNvCxnSpPr/>
      </xdr:nvCxnSpPr>
      <xdr:spPr>
        <a:xfrm>
          <a:off x="1320800" y="12951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78" name="楕円 377"/>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79"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60960</xdr:rowOff>
    </xdr:from>
    <xdr:to>
      <xdr:col>20</xdr:col>
      <xdr:colOff>38100</xdr:colOff>
      <xdr:row>75</xdr:row>
      <xdr:rowOff>162561</xdr:rowOff>
    </xdr:to>
    <xdr:sp macro="" textlink="">
      <xdr:nvSpPr>
        <xdr:cNvPr id="380" name="楕円 379"/>
        <xdr:cNvSpPr/>
      </xdr:nvSpPr>
      <xdr:spPr>
        <a:xfrm>
          <a:off x="3937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1287</xdr:rowOff>
    </xdr:from>
    <xdr:ext cx="736600" cy="259045"/>
    <xdr:sp macro="" textlink="">
      <xdr:nvSpPr>
        <xdr:cNvPr id="381" name="テキスト ボックス 380"/>
        <xdr:cNvSpPr txBox="1"/>
      </xdr:nvSpPr>
      <xdr:spPr>
        <a:xfrm>
          <a:off x="3606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2" name="楕円 381"/>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3" name="テキスト ボックス 382"/>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84" name="楕円 383"/>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85" name="テキスト ボックス 384"/>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6" name="楕円 385"/>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87" name="テキスト ボックス 386"/>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経常収支比率が対前年で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減となっていることに伴い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減となっている。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しかしながら、全国平均・県平均より下回っているものの、類似団体平均を上回っているうえ、経費自体は増加傾向にあるため、引き続きトータルコスト削減に努める必要がある。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78</xdr:row>
      <xdr:rowOff>157480</xdr:rowOff>
    </xdr:to>
    <xdr:cxnSp macro="">
      <xdr:nvCxnSpPr>
        <xdr:cNvPr id="420" name="直線コネクタ 419"/>
        <xdr:cNvCxnSpPr/>
      </xdr:nvCxnSpPr>
      <xdr:spPr>
        <a:xfrm flipV="1">
          <a:off x="15671800" y="13511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107950</xdr:rowOff>
    </xdr:from>
    <xdr:to>
      <xdr:col>78</xdr:col>
      <xdr:colOff>69850</xdr:colOff>
      <xdr:row>78</xdr:row>
      <xdr:rowOff>157480</xdr:rowOff>
    </xdr:to>
    <xdr:cxnSp macro="">
      <xdr:nvCxnSpPr>
        <xdr:cNvPr id="423" name="直線コネクタ 422"/>
        <xdr:cNvCxnSpPr/>
      </xdr:nvCxnSpPr>
      <xdr:spPr>
        <a:xfrm>
          <a:off x="14782800" y="13481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107950</xdr:rowOff>
    </xdr:from>
    <xdr:to>
      <xdr:col>73</xdr:col>
      <xdr:colOff>180975</xdr:colOff>
      <xdr:row>78</xdr:row>
      <xdr:rowOff>142239</xdr:rowOff>
    </xdr:to>
    <xdr:cxnSp macro="">
      <xdr:nvCxnSpPr>
        <xdr:cNvPr id="426" name="直線コネクタ 425"/>
        <xdr:cNvCxnSpPr/>
      </xdr:nvCxnSpPr>
      <xdr:spPr>
        <a:xfrm flipV="1">
          <a:off x="13893800" y="13481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142239</xdr:rowOff>
    </xdr:to>
    <xdr:cxnSp macro="">
      <xdr:nvCxnSpPr>
        <xdr:cNvPr id="429" name="直線コネクタ 428"/>
        <xdr:cNvCxnSpPr/>
      </xdr:nvCxnSpPr>
      <xdr:spPr>
        <a:xfrm>
          <a:off x="13004800" y="13401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39" name="楕円 438"/>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40"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41" name="楕円 440"/>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42" name="テキスト ボックス 441"/>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57150</xdr:rowOff>
    </xdr:from>
    <xdr:to>
      <xdr:col>74</xdr:col>
      <xdr:colOff>31750</xdr:colOff>
      <xdr:row>78</xdr:row>
      <xdr:rowOff>158750</xdr:rowOff>
    </xdr:to>
    <xdr:sp macro="" textlink="">
      <xdr:nvSpPr>
        <xdr:cNvPr id="443" name="楕円 442"/>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143527</xdr:rowOff>
    </xdr:from>
    <xdr:ext cx="762000" cy="259045"/>
    <xdr:sp macro="" textlink="">
      <xdr:nvSpPr>
        <xdr:cNvPr id="444" name="テキスト ボックス 443"/>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45" name="楕円 444"/>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46" name="テキスト ボックス 445"/>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7" name="楕円 446"/>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48" name="テキスト ボックス 447"/>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106941</xdr:rowOff>
    </xdr:from>
    <xdr:to>
      <xdr:col>29</xdr:col>
      <xdr:colOff>127000</xdr:colOff>
      <xdr:row>19</xdr:row>
      <xdr:rowOff>142895</xdr:rowOff>
    </xdr:to>
    <xdr:cxnSp macro="">
      <xdr:nvCxnSpPr>
        <xdr:cNvPr id="48" name="直線コネクタ 47"/>
        <xdr:cNvCxnSpPr/>
      </xdr:nvCxnSpPr>
      <xdr:spPr bwMode="auto">
        <a:xfrm flipV="1">
          <a:off x="5003800" y="3412116"/>
          <a:ext cx="647700" cy="35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142895</xdr:rowOff>
    </xdr:from>
    <xdr:to>
      <xdr:col>26</xdr:col>
      <xdr:colOff>50800</xdr:colOff>
      <xdr:row>20</xdr:row>
      <xdr:rowOff>2389</xdr:rowOff>
    </xdr:to>
    <xdr:cxnSp macro="">
      <xdr:nvCxnSpPr>
        <xdr:cNvPr id="51" name="直線コネクタ 50"/>
        <xdr:cNvCxnSpPr/>
      </xdr:nvCxnSpPr>
      <xdr:spPr bwMode="auto">
        <a:xfrm flipV="1">
          <a:off x="4305300" y="3448070"/>
          <a:ext cx="698500" cy="3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2389</xdr:rowOff>
    </xdr:from>
    <xdr:to>
      <xdr:col>22</xdr:col>
      <xdr:colOff>114300</xdr:colOff>
      <xdr:row>20</xdr:row>
      <xdr:rowOff>28559</xdr:rowOff>
    </xdr:to>
    <xdr:cxnSp macro="">
      <xdr:nvCxnSpPr>
        <xdr:cNvPr id="54" name="直線コネクタ 53"/>
        <xdr:cNvCxnSpPr/>
      </xdr:nvCxnSpPr>
      <xdr:spPr bwMode="auto">
        <a:xfrm flipV="1">
          <a:off x="3606800" y="3479014"/>
          <a:ext cx="698500" cy="2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28559</xdr:rowOff>
    </xdr:from>
    <xdr:to>
      <xdr:col>18</xdr:col>
      <xdr:colOff>177800</xdr:colOff>
      <xdr:row>20</xdr:row>
      <xdr:rowOff>40455</xdr:rowOff>
    </xdr:to>
    <xdr:cxnSp macro="">
      <xdr:nvCxnSpPr>
        <xdr:cNvPr id="57" name="直線コネクタ 56"/>
        <xdr:cNvCxnSpPr/>
      </xdr:nvCxnSpPr>
      <xdr:spPr bwMode="auto">
        <a:xfrm flipV="1">
          <a:off x="2908300" y="3505184"/>
          <a:ext cx="698500" cy="1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56141</xdr:rowOff>
    </xdr:from>
    <xdr:to>
      <xdr:col>29</xdr:col>
      <xdr:colOff>177800</xdr:colOff>
      <xdr:row>19</xdr:row>
      <xdr:rowOff>157741</xdr:rowOff>
    </xdr:to>
    <xdr:sp macro="" textlink="">
      <xdr:nvSpPr>
        <xdr:cNvPr id="67" name="楕円 66"/>
        <xdr:cNvSpPr/>
      </xdr:nvSpPr>
      <xdr:spPr bwMode="auto">
        <a:xfrm>
          <a:off x="5600700" y="336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28218</xdr:rowOff>
    </xdr:from>
    <xdr:ext cx="762000" cy="259045"/>
    <xdr:sp macro="" textlink="">
      <xdr:nvSpPr>
        <xdr:cNvPr id="68" name="人口1人当たり決算額の推移該当値テキスト130"/>
        <xdr:cNvSpPr txBox="1"/>
      </xdr:nvSpPr>
      <xdr:spPr>
        <a:xfrm>
          <a:off x="5740400" y="333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92095</xdr:rowOff>
    </xdr:from>
    <xdr:to>
      <xdr:col>26</xdr:col>
      <xdr:colOff>101600</xdr:colOff>
      <xdr:row>20</xdr:row>
      <xdr:rowOff>22245</xdr:rowOff>
    </xdr:to>
    <xdr:sp macro="" textlink="">
      <xdr:nvSpPr>
        <xdr:cNvPr id="69" name="楕円 68"/>
        <xdr:cNvSpPr/>
      </xdr:nvSpPr>
      <xdr:spPr bwMode="auto">
        <a:xfrm>
          <a:off x="4953000" y="3397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7022</xdr:rowOff>
    </xdr:from>
    <xdr:ext cx="736600" cy="259045"/>
    <xdr:sp macro="" textlink="">
      <xdr:nvSpPr>
        <xdr:cNvPr id="70" name="テキスト ボックス 69"/>
        <xdr:cNvSpPr txBox="1"/>
      </xdr:nvSpPr>
      <xdr:spPr>
        <a:xfrm>
          <a:off x="4622800" y="3483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123039</xdr:rowOff>
    </xdr:from>
    <xdr:to>
      <xdr:col>22</xdr:col>
      <xdr:colOff>165100</xdr:colOff>
      <xdr:row>20</xdr:row>
      <xdr:rowOff>53189</xdr:rowOff>
    </xdr:to>
    <xdr:sp macro="" textlink="">
      <xdr:nvSpPr>
        <xdr:cNvPr id="71" name="楕円 70"/>
        <xdr:cNvSpPr/>
      </xdr:nvSpPr>
      <xdr:spPr bwMode="auto">
        <a:xfrm>
          <a:off x="4254500" y="342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37966</xdr:rowOff>
    </xdr:from>
    <xdr:ext cx="762000" cy="259045"/>
    <xdr:sp macro="" textlink="">
      <xdr:nvSpPr>
        <xdr:cNvPr id="72" name="テキスト ボックス 71"/>
        <xdr:cNvSpPr txBox="1"/>
      </xdr:nvSpPr>
      <xdr:spPr>
        <a:xfrm>
          <a:off x="3924300" y="35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149209</xdr:rowOff>
    </xdr:from>
    <xdr:to>
      <xdr:col>19</xdr:col>
      <xdr:colOff>38100</xdr:colOff>
      <xdr:row>20</xdr:row>
      <xdr:rowOff>79359</xdr:rowOff>
    </xdr:to>
    <xdr:sp macro="" textlink="">
      <xdr:nvSpPr>
        <xdr:cNvPr id="73" name="楕円 72"/>
        <xdr:cNvSpPr/>
      </xdr:nvSpPr>
      <xdr:spPr bwMode="auto">
        <a:xfrm>
          <a:off x="3556000" y="345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64136</xdr:rowOff>
    </xdr:from>
    <xdr:ext cx="762000" cy="259045"/>
    <xdr:sp macro="" textlink="">
      <xdr:nvSpPr>
        <xdr:cNvPr id="74" name="テキスト ボックス 73"/>
        <xdr:cNvSpPr txBox="1"/>
      </xdr:nvSpPr>
      <xdr:spPr>
        <a:xfrm>
          <a:off x="3225800" y="354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161105</xdr:rowOff>
    </xdr:from>
    <xdr:to>
      <xdr:col>15</xdr:col>
      <xdr:colOff>101600</xdr:colOff>
      <xdr:row>20</xdr:row>
      <xdr:rowOff>91255</xdr:rowOff>
    </xdr:to>
    <xdr:sp macro="" textlink="">
      <xdr:nvSpPr>
        <xdr:cNvPr id="75" name="楕円 74"/>
        <xdr:cNvSpPr/>
      </xdr:nvSpPr>
      <xdr:spPr bwMode="auto">
        <a:xfrm>
          <a:off x="2857500" y="346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76032</xdr:rowOff>
    </xdr:from>
    <xdr:ext cx="762000" cy="259045"/>
    <xdr:sp macro="" textlink="">
      <xdr:nvSpPr>
        <xdr:cNvPr id="76" name="テキスト ボックス 75"/>
        <xdr:cNvSpPr txBox="1"/>
      </xdr:nvSpPr>
      <xdr:spPr>
        <a:xfrm>
          <a:off x="2527300" y="355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186403</xdr:rowOff>
    </xdr:from>
    <xdr:to>
      <xdr:col>29</xdr:col>
      <xdr:colOff>127000</xdr:colOff>
      <xdr:row>37</xdr:row>
      <xdr:rowOff>197458</xdr:rowOff>
    </xdr:to>
    <xdr:cxnSp macro="">
      <xdr:nvCxnSpPr>
        <xdr:cNvPr id="112" name="直線コネクタ 111"/>
        <xdr:cNvCxnSpPr/>
      </xdr:nvCxnSpPr>
      <xdr:spPr bwMode="auto">
        <a:xfrm flipV="1">
          <a:off x="5003800" y="7311103"/>
          <a:ext cx="647700" cy="1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185669</xdr:rowOff>
    </xdr:from>
    <xdr:to>
      <xdr:col>26</xdr:col>
      <xdr:colOff>50800</xdr:colOff>
      <xdr:row>37</xdr:row>
      <xdr:rowOff>197458</xdr:rowOff>
    </xdr:to>
    <xdr:cxnSp macro="">
      <xdr:nvCxnSpPr>
        <xdr:cNvPr id="115" name="直線コネクタ 114"/>
        <xdr:cNvCxnSpPr/>
      </xdr:nvCxnSpPr>
      <xdr:spPr bwMode="auto">
        <a:xfrm>
          <a:off x="4305300" y="7310369"/>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171022</xdr:rowOff>
    </xdr:from>
    <xdr:to>
      <xdr:col>22</xdr:col>
      <xdr:colOff>114300</xdr:colOff>
      <xdr:row>37</xdr:row>
      <xdr:rowOff>185669</xdr:rowOff>
    </xdr:to>
    <xdr:cxnSp macro="">
      <xdr:nvCxnSpPr>
        <xdr:cNvPr id="118" name="直線コネクタ 117"/>
        <xdr:cNvCxnSpPr/>
      </xdr:nvCxnSpPr>
      <xdr:spPr bwMode="auto">
        <a:xfrm>
          <a:off x="3606800" y="7295722"/>
          <a:ext cx="698500" cy="14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171022</xdr:rowOff>
    </xdr:from>
    <xdr:to>
      <xdr:col>18</xdr:col>
      <xdr:colOff>177800</xdr:colOff>
      <xdr:row>37</xdr:row>
      <xdr:rowOff>209884</xdr:rowOff>
    </xdr:to>
    <xdr:cxnSp macro="">
      <xdr:nvCxnSpPr>
        <xdr:cNvPr id="121" name="直線コネクタ 120"/>
        <xdr:cNvCxnSpPr/>
      </xdr:nvCxnSpPr>
      <xdr:spPr bwMode="auto">
        <a:xfrm flipV="1">
          <a:off x="2908300" y="7295722"/>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135603</xdr:rowOff>
    </xdr:from>
    <xdr:to>
      <xdr:col>29</xdr:col>
      <xdr:colOff>177800</xdr:colOff>
      <xdr:row>37</xdr:row>
      <xdr:rowOff>237203</xdr:rowOff>
    </xdr:to>
    <xdr:sp macro="" textlink="">
      <xdr:nvSpPr>
        <xdr:cNvPr id="131" name="楕円 130"/>
        <xdr:cNvSpPr/>
      </xdr:nvSpPr>
      <xdr:spPr bwMode="auto">
        <a:xfrm>
          <a:off x="5600700" y="7260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107680</xdr:rowOff>
    </xdr:from>
    <xdr:ext cx="762000" cy="259045"/>
    <xdr:sp macro="" textlink="">
      <xdr:nvSpPr>
        <xdr:cNvPr id="132" name="人口1人当たり決算額の推移該当値テキスト445"/>
        <xdr:cNvSpPr txBox="1"/>
      </xdr:nvSpPr>
      <xdr:spPr>
        <a:xfrm>
          <a:off x="5740400" y="723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146658</xdr:rowOff>
    </xdr:from>
    <xdr:to>
      <xdr:col>26</xdr:col>
      <xdr:colOff>101600</xdr:colOff>
      <xdr:row>37</xdr:row>
      <xdr:rowOff>248258</xdr:rowOff>
    </xdr:to>
    <xdr:sp macro="" textlink="">
      <xdr:nvSpPr>
        <xdr:cNvPr id="133" name="楕円 132"/>
        <xdr:cNvSpPr/>
      </xdr:nvSpPr>
      <xdr:spPr bwMode="auto">
        <a:xfrm>
          <a:off x="4953000" y="727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233035</xdr:rowOff>
    </xdr:from>
    <xdr:ext cx="736600" cy="259045"/>
    <xdr:sp macro="" textlink="">
      <xdr:nvSpPr>
        <xdr:cNvPr id="134" name="テキスト ボックス 133"/>
        <xdr:cNvSpPr txBox="1"/>
      </xdr:nvSpPr>
      <xdr:spPr>
        <a:xfrm>
          <a:off x="4622800" y="7357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134869</xdr:rowOff>
    </xdr:from>
    <xdr:to>
      <xdr:col>22</xdr:col>
      <xdr:colOff>165100</xdr:colOff>
      <xdr:row>37</xdr:row>
      <xdr:rowOff>236469</xdr:rowOff>
    </xdr:to>
    <xdr:sp macro="" textlink="">
      <xdr:nvSpPr>
        <xdr:cNvPr id="135" name="楕円 134"/>
        <xdr:cNvSpPr/>
      </xdr:nvSpPr>
      <xdr:spPr bwMode="auto">
        <a:xfrm>
          <a:off x="4254500" y="725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221246</xdr:rowOff>
    </xdr:from>
    <xdr:ext cx="762000" cy="259045"/>
    <xdr:sp macro="" textlink="">
      <xdr:nvSpPr>
        <xdr:cNvPr id="136" name="テキスト ボックス 135"/>
        <xdr:cNvSpPr txBox="1"/>
      </xdr:nvSpPr>
      <xdr:spPr>
        <a:xfrm>
          <a:off x="3924300" y="734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120222</xdr:rowOff>
    </xdr:from>
    <xdr:to>
      <xdr:col>19</xdr:col>
      <xdr:colOff>38100</xdr:colOff>
      <xdr:row>37</xdr:row>
      <xdr:rowOff>221822</xdr:rowOff>
    </xdr:to>
    <xdr:sp macro="" textlink="">
      <xdr:nvSpPr>
        <xdr:cNvPr id="137" name="楕円 136"/>
        <xdr:cNvSpPr/>
      </xdr:nvSpPr>
      <xdr:spPr bwMode="auto">
        <a:xfrm>
          <a:off x="3556000" y="724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206599</xdr:rowOff>
    </xdr:from>
    <xdr:ext cx="762000" cy="259045"/>
    <xdr:sp macro="" textlink="">
      <xdr:nvSpPr>
        <xdr:cNvPr id="138" name="テキスト ボックス 137"/>
        <xdr:cNvSpPr txBox="1"/>
      </xdr:nvSpPr>
      <xdr:spPr>
        <a:xfrm>
          <a:off x="3225800" y="733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159084</xdr:rowOff>
    </xdr:from>
    <xdr:to>
      <xdr:col>15</xdr:col>
      <xdr:colOff>101600</xdr:colOff>
      <xdr:row>37</xdr:row>
      <xdr:rowOff>260684</xdr:rowOff>
    </xdr:to>
    <xdr:sp macro="" textlink="">
      <xdr:nvSpPr>
        <xdr:cNvPr id="139" name="楕円 138"/>
        <xdr:cNvSpPr/>
      </xdr:nvSpPr>
      <xdr:spPr bwMode="auto">
        <a:xfrm>
          <a:off x="2857500" y="7283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245461</xdr:rowOff>
    </xdr:from>
    <xdr:ext cx="762000" cy="259045"/>
    <xdr:sp macro="" textlink="">
      <xdr:nvSpPr>
        <xdr:cNvPr id="140" name="テキスト ボックス 139"/>
        <xdr:cNvSpPr txBox="1"/>
      </xdr:nvSpPr>
      <xdr:spPr>
        <a:xfrm>
          <a:off x="2527300" y="737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
8,129
49.36
3,727,888
3,502,954
172,463
2,377,136
3,156,182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51319</xdr:rowOff>
    </xdr:from>
    <xdr:to>
      <xdr:col>24</xdr:col>
      <xdr:colOff>63500</xdr:colOff>
      <xdr:row>38</xdr:row>
      <xdr:rowOff>69955</xdr:rowOff>
    </xdr:to>
    <xdr:cxnSp macro="">
      <xdr:nvCxnSpPr>
        <xdr:cNvPr id="63" name="直線コネクタ 62"/>
        <xdr:cNvCxnSpPr/>
      </xdr:nvCxnSpPr>
      <xdr:spPr>
        <a:xfrm flipV="1">
          <a:off x="3797300" y="6566419"/>
          <a:ext cx="8382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60833</xdr:rowOff>
    </xdr:from>
    <xdr:to>
      <xdr:col>19</xdr:col>
      <xdr:colOff>177800</xdr:colOff>
      <xdr:row>38</xdr:row>
      <xdr:rowOff>69955</xdr:rowOff>
    </xdr:to>
    <xdr:cxnSp macro="">
      <xdr:nvCxnSpPr>
        <xdr:cNvPr id="66" name="直線コネクタ 65"/>
        <xdr:cNvCxnSpPr/>
      </xdr:nvCxnSpPr>
      <xdr:spPr>
        <a:xfrm>
          <a:off x="2908300" y="6575933"/>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60833</xdr:rowOff>
    </xdr:from>
    <xdr:to>
      <xdr:col>15</xdr:col>
      <xdr:colOff>50800</xdr:colOff>
      <xdr:row>38</xdr:row>
      <xdr:rowOff>83965</xdr:rowOff>
    </xdr:to>
    <xdr:cxnSp macro="">
      <xdr:nvCxnSpPr>
        <xdr:cNvPr id="69" name="直線コネクタ 68"/>
        <xdr:cNvCxnSpPr/>
      </xdr:nvCxnSpPr>
      <xdr:spPr>
        <a:xfrm flipV="1">
          <a:off x="2019300" y="6575933"/>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83965</xdr:rowOff>
    </xdr:from>
    <xdr:to>
      <xdr:col>10</xdr:col>
      <xdr:colOff>114300</xdr:colOff>
      <xdr:row>38</xdr:row>
      <xdr:rowOff>126681</xdr:rowOff>
    </xdr:to>
    <xdr:cxnSp macro="">
      <xdr:nvCxnSpPr>
        <xdr:cNvPr id="72" name="直線コネクタ 71"/>
        <xdr:cNvCxnSpPr/>
      </xdr:nvCxnSpPr>
      <xdr:spPr>
        <a:xfrm flipV="1">
          <a:off x="1130300" y="6599065"/>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519</xdr:rowOff>
    </xdr:from>
    <xdr:to>
      <xdr:col>24</xdr:col>
      <xdr:colOff>114300</xdr:colOff>
      <xdr:row>38</xdr:row>
      <xdr:rowOff>102119</xdr:rowOff>
    </xdr:to>
    <xdr:sp macro="" textlink="">
      <xdr:nvSpPr>
        <xdr:cNvPr id="82" name="楕円 81"/>
        <xdr:cNvSpPr/>
      </xdr:nvSpPr>
      <xdr:spPr>
        <a:xfrm>
          <a:off x="4584700" y="651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86896</xdr:rowOff>
    </xdr:from>
    <xdr:ext cx="534377" cy="259045"/>
    <xdr:sp macro="" textlink="">
      <xdr:nvSpPr>
        <xdr:cNvPr id="83" name="人件費該当値テキスト"/>
        <xdr:cNvSpPr txBox="1"/>
      </xdr:nvSpPr>
      <xdr:spPr>
        <a:xfrm>
          <a:off x="4686300" y="643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19155</xdr:rowOff>
    </xdr:from>
    <xdr:to>
      <xdr:col>20</xdr:col>
      <xdr:colOff>38100</xdr:colOff>
      <xdr:row>38</xdr:row>
      <xdr:rowOff>120755</xdr:rowOff>
    </xdr:to>
    <xdr:sp macro="" textlink="">
      <xdr:nvSpPr>
        <xdr:cNvPr id="84" name="楕円 83"/>
        <xdr:cNvSpPr/>
      </xdr:nvSpPr>
      <xdr:spPr>
        <a:xfrm>
          <a:off x="3746500" y="6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111882</xdr:rowOff>
    </xdr:from>
    <xdr:ext cx="534377" cy="259045"/>
    <xdr:sp macro="" textlink="">
      <xdr:nvSpPr>
        <xdr:cNvPr id="85" name="テキスト ボックス 84"/>
        <xdr:cNvSpPr txBox="1"/>
      </xdr:nvSpPr>
      <xdr:spPr>
        <a:xfrm>
          <a:off x="3530111" y="662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10033</xdr:rowOff>
    </xdr:from>
    <xdr:to>
      <xdr:col>15</xdr:col>
      <xdr:colOff>101600</xdr:colOff>
      <xdr:row>38</xdr:row>
      <xdr:rowOff>111633</xdr:rowOff>
    </xdr:to>
    <xdr:sp macro="" textlink="">
      <xdr:nvSpPr>
        <xdr:cNvPr id="86" name="楕円 85"/>
        <xdr:cNvSpPr/>
      </xdr:nvSpPr>
      <xdr:spPr>
        <a:xfrm>
          <a:off x="2857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102760</xdr:rowOff>
    </xdr:from>
    <xdr:ext cx="534377" cy="259045"/>
    <xdr:sp macro="" textlink="">
      <xdr:nvSpPr>
        <xdr:cNvPr id="87" name="テキスト ボックス 86"/>
        <xdr:cNvSpPr txBox="1"/>
      </xdr:nvSpPr>
      <xdr:spPr>
        <a:xfrm>
          <a:off x="2641111" y="661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33165</xdr:rowOff>
    </xdr:from>
    <xdr:to>
      <xdr:col>10</xdr:col>
      <xdr:colOff>165100</xdr:colOff>
      <xdr:row>38</xdr:row>
      <xdr:rowOff>134765</xdr:rowOff>
    </xdr:to>
    <xdr:sp macro="" textlink="">
      <xdr:nvSpPr>
        <xdr:cNvPr id="88" name="楕円 87"/>
        <xdr:cNvSpPr/>
      </xdr:nvSpPr>
      <xdr:spPr>
        <a:xfrm>
          <a:off x="1968500" y="6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125892</xdr:rowOff>
    </xdr:from>
    <xdr:ext cx="534377" cy="259045"/>
    <xdr:sp macro="" textlink="">
      <xdr:nvSpPr>
        <xdr:cNvPr id="89" name="テキスト ボックス 88"/>
        <xdr:cNvSpPr txBox="1"/>
      </xdr:nvSpPr>
      <xdr:spPr>
        <a:xfrm>
          <a:off x="1752111" y="664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75881</xdr:rowOff>
    </xdr:from>
    <xdr:to>
      <xdr:col>6</xdr:col>
      <xdr:colOff>38100</xdr:colOff>
      <xdr:row>39</xdr:row>
      <xdr:rowOff>6031</xdr:rowOff>
    </xdr:to>
    <xdr:sp macro="" textlink="">
      <xdr:nvSpPr>
        <xdr:cNvPr id="90" name="楕円 89"/>
        <xdr:cNvSpPr/>
      </xdr:nvSpPr>
      <xdr:spPr>
        <a:xfrm>
          <a:off x="1079500" y="65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168608</xdr:rowOff>
    </xdr:from>
    <xdr:ext cx="534377" cy="259045"/>
    <xdr:sp macro="" textlink="">
      <xdr:nvSpPr>
        <xdr:cNvPr id="91" name="テキスト ボックス 90"/>
        <xdr:cNvSpPr txBox="1"/>
      </xdr:nvSpPr>
      <xdr:spPr>
        <a:xfrm>
          <a:off x="863111" y="66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138877</xdr:rowOff>
    </xdr:from>
    <xdr:to>
      <xdr:col>24</xdr:col>
      <xdr:colOff>63500</xdr:colOff>
      <xdr:row>56</xdr:row>
      <xdr:rowOff>170744</xdr:rowOff>
    </xdr:to>
    <xdr:cxnSp macro="">
      <xdr:nvCxnSpPr>
        <xdr:cNvPr id="118" name="直線コネクタ 117"/>
        <xdr:cNvCxnSpPr/>
      </xdr:nvCxnSpPr>
      <xdr:spPr>
        <a:xfrm flipV="1">
          <a:off x="3797300" y="9740077"/>
          <a:ext cx="8382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170744</xdr:rowOff>
    </xdr:from>
    <xdr:to>
      <xdr:col>19</xdr:col>
      <xdr:colOff>177800</xdr:colOff>
      <xdr:row>57</xdr:row>
      <xdr:rowOff>4707</xdr:rowOff>
    </xdr:to>
    <xdr:cxnSp macro="">
      <xdr:nvCxnSpPr>
        <xdr:cNvPr id="121" name="直線コネクタ 120"/>
        <xdr:cNvCxnSpPr/>
      </xdr:nvCxnSpPr>
      <xdr:spPr>
        <a:xfrm flipV="1">
          <a:off x="2908300" y="9771944"/>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144953</xdr:rowOff>
    </xdr:from>
    <xdr:to>
      <xdr:col>15</xdr:col>
      <xdr:colOff>50800</xdr:colOff>
      <xdr:row>57</xdr:row>
      <xdr:rowOff>4707</xdr:rowOff>
    </xdr:to>
    <xdr:cxnSp macro="">
      <xdr:nvCxnSpPr>
        <xdr:cNvPr id="124" name="直線コネクタ 123"/>
        <xdr:cNvCxnSpPr/>
      </xdr:nvCxnSpPr>
      <xdr:spPr>
        <a:xfrm>
          <a:off x="2019300" y="9746153"/>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144953</xdr:rowOff>
    </xdr:from>
    <xdr:to>
      <xdr:col>10</xdr:col>
      <xdr:colOff>114300</xdr:colOff>
      <xdr:row>56</xdr:row>
      <xdr:rowOff>171086</xdr:rowOff>
    </xdr:to>
    <xdr:cxnSp macro="">
      <xdr:nvCxnSpPr>
        <xdr:cNvPr id="127" name="直線コネクタ 126"/>
        <xdr:cNvCxnSpPr/>
      </xdr:nvCxnSpPr>
      <xdr:spPr>
        <a:xfrm flipV="1">
          <a:off x="1130300" y="9746153"/>
          <a:ext cx="889000" cy="2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88077</xdr:rowOff>
    </xdr:from>
    <xdr:to>
      <xdr:col>24</xdr:col>
      <xdr:colOff>114300</xdr:colOff>
      <xdr:row>57</xdr:row>
      <xdr:rowOff>18227</xdr:rowOff>
    </xdr:to>
    <xdr:sp macro="" textlink="">
      <xdr:nvSpPr>
        <xdr:cNvPr id="137" name="楕円 136"/>
        <xdr:cNvSpPr/>
      </xdr:nvSpPr>
      <xdr:spPr>
        <a:xfrm>
          <a:off x="4584700" y="968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3004</xdr:rowOff>
    </xdr:from>
    <xdr:ext cx="534377" cy="259045"/>
    <xdr:sp macro="" textlink="">
      <xdr:nvSpPr>
        <xdr:cNvPr id="138" name="物件費該当値テキスト"/>
        <xdr:cNvSpPr txBox="1"/>
      </xdr:nvSpPr>
      <xdr:spPr>
        <a:xfrm>
          <a:off x="4686300" y="96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119944</xdr:rowOff>
    </xdr:from>
    <xdr:to>
      <xdr:col>20</xdr:col>
      <xdr:colOff>38100</xdr:colOff>
      <xdr:row>57</xdr:row>
      <xdr:rowOff>50094</xdr:rowOff>
    </xdr:to>
    <xdr:sp macro="" textlink="">
      <xdr:nvSpPr>
        <xdr:cNvPr id="139" name="楕円 138"/>
        <xdr:cNvSpPr/>
      </xdr:nvSpPr>
      <xdr:spPr>
        <a:xfrm>
          <a:off x="3746500" y="97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41221</xdr:rowOff>
    </xdr:from>
    <xdr:ext cx="534377" cy="259045"/>
    <xdr:sp macro="" textlink="">
      <xdr:nvSpPr>
        <xdr:cNvPr id="140" name="テキスト ボックス 139"/>
        <xdr:cNvSpPr txBox="1"/>
      </xdr:nvSpPr>
      <xdr:spPr>
        <a:xfrm>
          <a:off x="3530111" y="981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125357</xdr:rowOff>
    </xdr:from>
    <xdr:to>
      <xdr:col>15</xdr:col>
      <xdr:colOff>101600</xdr:colOff>
      <xdr:row>57</xdr:row>
      <xdr:rowOff>55507</xdr:rowOff>
    </xdr:to>
    <xdr:sp macro="" textlink="">
      <xdr:nvSpPr>
        <xdr:cNvPr id="141" name="楕円 140"/>
        <xdr:cNvSpPr/>
      </xdr:nvSpPr>
      <xdr:spPr>
        <a:xfrm>
          <a:off x="2857500" y="9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46634</xdr:rowOff>
    </xdr:from>
    <xdr:ext cx="534377" cy="259045"/>
    <xdr:sp macro="" textlink="">
      <xdr:nvSpPr>
        <xdr:cNvPr id="142" name="テキスト ボックス 141"/>
        <xdr:cNvSpPr txBox="1"/>
      </xdr:nvSpPr>
      <xdr:spPr>
        <a:xfrm>
          <a:off x="2641111" y="98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94153</xdr:rowOff>
    </xdr:from>
    <xdr:to>
      <xdr:col>10</xdr:col>
      <xdr:colOff>165100</xdr:colOff>
      <xdr:row>57</xdr:row>
      <xdr:rowOff>24303</xdr:rowOff>
    </xdr:to>
    <xdr:sp macro="" textlink="">
      <xdr:nvSpPr>
        <xdr:cNvPr id="143" name="楕円 142"/>
        <xdr:cNvSpPr/>
      </xdr:nvSpPr>
      <xdr:spPr>
        <a:xfrm>
          <a:off x="1968500" y="96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15430</xdr:rowOff>
    </xdr:from>
    <xdr:ext cx="534377" cy="259045"/>
    <xdr:sp macro="" textlink="">
      <xdr:nvSpPr>
        <xdr:cNvPr id="144" name="テキスト ボックス 143"/>
        <xdr:cNvSpPr txBox="1"/>
      </xdr:nvSpPr>
      <xdr:spPr>
        <a:xfrm>
          <a:off x="1752111" y="97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120286</xdr:rowOff>
    </xdr:from>
    <xdr:to>
      <xdr:col>6</xdr:col>
      <xdr:colOff>38100</xdr:colOff>
      <xdr:row>57</xdr:row>
      <xdr:rowOff>50436</xdr:rowOff>
    </xdr:to>
    <xdr:sp macro="" textlink="">
      <xdr:nvSpPr>
        <xdr:cNvPr id="145" name="楕円 144"/>
        <xdr:cNvSpPr/>
      </xdr:nvSpPr>
      <xdr:spPr>
        <a:xfrm>
          <a:off x="1079500" y="97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41563</xdr:rowOff>
    </xdr:from>
    <xdr:ext cx="534377" cy="259045"/>
    <xdr:sp macro="" textlink="">
      <xdr:nvSpPr>
        <xdr:cNvPr id="146" name="テキスト ボックス 145"/>
        <xdr:cNvSpPr txBox="1"/>
      </xdr:nvSpPr>
      <xdr:spPr>
        <a:xfrm>
          <a:off x="863111" y="981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167246</xdr:rowOff>
    </xdr:from>
    <xdr:to>
      <xdr:col>24</xdr:col>
      <xdr:colOff>63500</xdr:colOff>
      <xdr:row>78</xdr:row>
      <xdr:rowOff>22389</xdr:rowOff>
    </xdr:to>
    <xdr:cxnSp macro="">
      <xdr:nvCxnSpPr>
        <xdr:cNvPr id="175" name="直線コネクタ 174"/>
        <xdr:cNvCxnSpPr/>
      </xdr:nvCxnSpPr>
      <xdr:spPr>
        <a:xfrm>
          <a:off x="3797300" y="13368896"/>
          <a:ext cx="8382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167246</xdr:rowOff>
    </xdr:from>
    <xdr:to>
      <xdr:col>19</xdr:col>
      <xdr:colOff>177800</xdr:colOff>
      <xdr:row>79</xdr:row>
      <xdr:rowOff>15647</xdr:rowOff>
    </xdr:to>
    <xdr:cxnSp macro="">
      <xdr:nvCxnSpPr>
        <xdr:cNvPr id="178" name="直線コネクタ 177"/>
        <xdr:cNvCxnSpPr/>
      </xdr:nvCxnSpPr>
      <xdr:spPr>
        <a:xfrm flipV="1">
          <a:off x="2908300" y="13368896"/>
          <a:ext cx="889000" cy="19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15647</xdr:rowOff>
    </xdr:from>
    <xdr:to>
      <xdr:col>15</xdr:col>
      <xdr:colOff>50800</xdr:colOff>
      <xdr:row>79</xdr:row>
      <xdr:rowOff>23228</xdr:rowOff>
    </xdr:to>
    <xdr:cxnSp macro="">
      <xdr:nvCxnSpPr>
        <xdr:cNvPr id="181" name="直線コネクタ 180"/>
        <xdr:cNvCxnSpPr/>
      </xdr:nvCxnSpPr>
      <xdr:spPr>
        <a:xfrm flipV="1">
          <a:off x="2019300" y="13560197"/>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13094</xdr:rowOff>
    </xdr:from>
    <xdr:to>
      <xdr:col>10</xdr:col>
      <xdr:colOff>114300</xdr:colOff>
      <xdr:row>79</xdr:row>
      <xdr:rowOff>23228</xdr:rowOff>
    </xdr:to>
    <xdr:cxnSp macro="">
      <xdr:nvCxnSpPr>
        <xdr:cNvPr id="184" name="直線コネクタ 183"/>
        <xdr:cNvCxnSpPr/>
      </xdr:nvCxnSpPr>
      <xdr:spPr>
        <a:xfrm>
          <a:off x="1130300" y="13557644"/>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143039</xdr:rowOff>
    </xdr:from>
    <xdr:to>
      <xdr:col>24</xdr:col>
      <xdr:colOff>114300</xdr:colOff>
      <xdr:row>78</xdr:row>
      <xdr:rowOff>73189</xdr:rowOff>
    </xdr:to>
    <xdr:sp macro="" textlink="">
      <xdr:nvSpPr>
        <xdr:cNvPr id="194" name="楕円 193"/>
        <xdr:cNvSpPr/>
      </xdr:nvSpPr>
      <xdr:spPr>
        <a:xfrm>
          <a:off x="4584700" y="133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121466</xdr:rowOff>
    </xdr:from>
    <xdr:ext cx="469744" cy="259045"/>
    <xdr:sp macro="" textlink="">
      <xdr:nvSpPr>
        <xdr:cNvPr id="195" name="維持補修費該当値テキスト"/>
        <xdr:cNvSpPr txBox="1"/>
      </xdr:nvSpPr>
      <xdr:spPr>
        <a:xfrm>
          <a:off x="4686300" y="1332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116446</xdr:rowOff>
    </xdr:from>
    <xdr:to>
      <xdr:col>20</xdr:col>
      <xdr:colOff>38100</xdr:colOff>
      <xdr:row>78</xdr:row>
      <xdr:rowOff>46596</xdr:rowOff>
    </xdr:to>
    <xdr:sp macro="" textlink="">
      <xdr:nvSpPr>
        <xdr:cNvPr id="196" name="楕円 195"/>
        <xdr:cNvSpPr/>
      </xdr:nvSpPr>
      <xdr:spPr>
        <a:xfrm>
          <a:off x="3746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37723</xdr:rowOff>
    </xdr:from>
    <xdr:ext cx="469744" cy="259045"/>
    <xdr:sp macro="" textlink="">
      <xdr:nvSpPr>
        <xdr:cNvPr id="197" name="テキスト ボックス 196"/>
        <xdr:cNvSpPr txBox="1"/>
      </xdr:nvSpPr>
      <xdr:spPr>
        <a:xfrm>
          <a:off x="3562428" y="1341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136297</xdr:rowOff>
    </xdr:from>
    <xdr:to>
      <xdr:col>15</xdr:col>
      <xdr:colOff>101600</xdr:colOff>
      <xdr:row>79</xdr:row>
      <xdr:rowOff>66447</xdr:rowOff>
    </xdr:to>
    <xdr:sp macro="" textlink="">
      <xdr:nvSpPr>
        <xdr:cNvPr id="198" name="楕円 197"/>
        <xdr:cNvSpPr/>
      </xdr:nvSpPr>
      <xdr:spPr>
        <a:xfrm>
          <a:off x="2857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57574</xdr:rowOff>
    </xdr:from>
    <xdr:ext cx="378565" cy="259045"/>
    <xdr:sp macro="" textlink="">
      <xdr:nvSpPr>
        <xdr:cNvPr id="199" name="テキスト ボックス 198"/>
        <xdr:cNvSpPr txBox="1"/>
      </xdr:nvSpPr>
      <xdr:spPr>
        <a:xfrm>
          <a:off x="2719017" y="13602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143878</xdr:rowOff>
    </xdr:from>
    <xdr:to>
      <xdr:col>10</xdr:col>
      <xdr:colOff>165100</xdr:colOff>
      <xdr:row>79</xdr:row>
      <xdr:rowOff>74028</xdr:rowOff>
    </xdr:to>
    <xdr:sp macro="" textlink="">
      <xdr:nvSpPr>
        <xdr:cNvPr id="200" name="楕円 199"/>
        <xdr:cNvSpPr/>
      </xdr:nvSpPr>
      <xdr:spPr>
        <a:xfrm>
          <a:off x="1968500" y="13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65155</xdr:rowOff>
    </xdr:from>
    <xdr:ext cx="378565" cy="259045"/>
    <xdr:sp macro="" textlink="">
      <xdr:nvSpPr>
        <xdr:cNvPr id="201" name="テキスト ボックス 200"/>
        <xdr:cNvSpPr txBox="1"/>
      </xdr:nvSpPr>
      <xdr:spPr>
        <a:xfrm>
          <a:off x="1830017" y="13609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133744</xdr:rowOff>
    </xdr:from>
    <xdr:to>
      <xdr:col>6</xdr:col>
      <xdr:colOff>38100</xdr:colOff>
      <xdr:row>79</xdr:row>
      <xdr:rowOff>63894</xdr:rowOff>
    </xdr:to>
    <xdr:sp macro="" textlink="">
      <xdr:nvSpPr>
        <xdr:cNvPr id="202" name="楕円 201"/>
        <xdr:cNvSpPr/>
      </xdr:nvSpPr>
      <xdr:spPr>
        <a:xfrm>
          <a:off x="1079500" y="135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55021</xdr:rowOff>
    </xdr:from>
    <xdr:ext cx="378565" cy="259045"/>
    <xdr:sp macro="" textlink="">
      <xdr:nvSpPr>
        <xdr:cNvPr id="203" name="テキスト ボックス 202"/>
        <xdr:cNvSpPr txBox="1"/>
      </xdr:nvSpPr>
      <xdr:spPr>
        <a:xfrm>
          <a:off x="941017" y="13599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28614</xdr:rowOff>
    </xdr:from>
    <xdr:to>
      <xdr:col>24</xdr:col>
      <xdr:colOff>63500</xdr:colOff>
      <xdr:row>97</xdr:row>
      <xdr:rowOff>88912</xdr:rowOff>
    </xdr:to>
    <xdr:cxnSp macro="">
      <xdr:nvCxnSpPr>
        <xdr:cNvPr id="233" name="直線コネクタ 232"/>
        <xdr:cNvCxnSpPr/>
      </xdr:nvCxnSpPr>
      <xdr:spPr>
        <a:xfrm flipV="1">
          <a:off x="3797300" y="16659264"/>
          <a:ext cx="8382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88912</xdr:rowOff>
    </xdr:from>
    <xdr:to>
      <xdr:col>19</xdr:col>
      <xdr:colOff>177800</xdr:colOff>
      <xdr:row>98</xdr:row>
      <xdr:rowOff>51879</xdr:rowOff>
    </xdr:to>
    <xdr:cxnSp macro="">
      <xdr:nvCxnSpPr>
        <xdr:cNvPr id="236" name="直線コネクタ 235"/>
        <xdr:cNvCxnSpPr/>
      </xdr:nvCxnSpPr>
      <xdr:spPr>
        <a:xfrm flipV="1">
          <a:off x="2908300" y="16719562"/>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10033</xdr:rowOff>
    </xdr:from>
    <xdr:to>
      <xdr:col>15</xdr:col>
      <xdr:colOff>50800</xdr:colOff>
      <xdr:row>98</xdr:row>
      <xdr:rowOff>51879</xdr:rowOff>
    </xdr:to>
    <xdr:cxnSp macro="">
      <xdr:nvCxnSpPr>
        <xdr:cNvPr id="239" name="直線コネクタ 238"/>
        <xdr:cNvCxnSpPr/>
      </xdr:nvCxnSpPr>
      <xdr:spPr>
        <a:xfrm>
          <a:off x="2019300" y="16812133"/>
          <a:ext cx="889000" cy="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10033</xdr:rowOff>
    </xdr:from>
    <xdr:to>
      <xdr:col>10</xdr:col>
      <xdr:colOff>114300</xdr:colOff>
      <xdr:row>98</xdr:row>
      <xdr:rowOff>71844</xdr:rowOff>
    </xdr:to>
    <xdr:cxnSp macro="">
      <xdr:nvCxnSpPr>
        <xdr:cNvPr id="242" name="直線コネクタ 241"/>
        <xdr:cNvCxnSpPr/>
      </xdr:nvCxnSpPr>
      <xdr:spPr>
        <a:xfrm flipV="1">
          <a:off x="1130300" y="16812133"/>
          <a:ext cx="889000" cy="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149264</xdr:rowOff>
    </xdr:from>
    <xdr:to>
      <xdr:col>24</xdr:col>
      <xdr:colOff>114300</xdr:colOff>
      <xdr:row>97</xdr:row>
      <xdr:rowOff>79414</xdr:rowOff>
    </xdr:to>
    <xdr:sp macro="" textlink="">
      <xdr:nvSpPr>
        <xdr:cNvPr id="252" name="楕円 251"/>
        <xdr:cNvSpPr/>
      </xdr:nvSpPr>
      <xdr:spPr>
        <a:xfrm>
          <a:off x="4584700" y="166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127691</xdr:rowOff>
    </xdr:from>
    <xdr:ext cx="534377" cy="259045"/>
    <xdr:sp macro="" textlink="">
      <xdr:nvSpPr>
        <xdr:cNvPr id="253" name="扶助費該当値テキスト"/>
        <xdr:cNvSpPr txBox="1"/>
      </xdr:nvSpPr>
      <xdr:spPr>
        <a:xfrm>
          <a:off x="4686300" y="16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38112</xdr:rowOff>
    </xdr:from>
    <xdr:to>
      <xdr:col>20</xdr:col>
      <xdr:colOff>38100</xdr:colOff>
      <xdr:row>97</xdr:row>
      <xdr:rowOff>139712</xdr:rowOff>
    </xdr:to>
    <xdr:sp macro="" textlink="">
      <xdr:nvSpPr>
        <xdr:cNvPr id="254" name="楕円 253"/>
        <xdr:cNvSpPr/>
      </xdr:nvSpPr>
      <xdr:spPr>
        <a:xfrm>
          <a:off x="3746500" y="166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130839</xdr:rowOff>
    </xdr:from>
    <xdr:ext cx="534377" cy="259045"/>
    <xdr:sp macro="" textlink="">
      <xdr:nvSpPr>
        <xdr:cNvPr id="255" name="テキスト ボックス 254"/>
        <xdr:cNvSpPr txBox="1"/>
      </xdr:nvSpPr>
      <xdr:spPr>
        <a:xfrm>
          <a:off x="3530111" y="167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1079</xdr:rowOff>
    </xdr:from>
    <xdr:to>
      <xdr:col>15</xdr:col>
      <xdr:colOff>101600</xdr:colOff>
      <xdr:row>98</xdr:row>
      <xdr:rowOff>102679</xdr:rowOff>
    </xdr:to>
    <xdr:sp macro="" textlink="">
      <xdr:nvSpPr>
        <xdr:cNvPr id="256" name="楕円 255"/>
        <xdr:cNvSpPr/>
      </xdr:nvSpPr>
      <xdr:spPr>
        <a:xfrm>
          <a:off x="2857500" y="168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93806</xdr:rowOff>
    </xdr:from>
    <xdr:ext cx="534377" cy="259045"/>
    <xdr:sp macro="" textlink="">
      <xdr:nvSpPr>
        <xdr:cNvPr id="257" name="テキスト ボックス 256"/>
        <xdr:cNvSpPr txBox="1"/>
      </xdr:nvSpPr>
      <xdr:spPr>
        <a:xfrm>
          <a:off x="2641111" y="1689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130683</xdr:rowOff>
    </xdr:from>
    <xdr:to>
      <xdr:col>10</xdr:col>
      <xdr:colOff>165100</xdr:colOff>
      <xdr:row>98</xdr:row>
      <xdr:rowOff>60833</xdr:rowOff>
    </xdr:to>
    <xdr:sp macro="" textlink="">
      <xdr:nvSpPr>
        <xdr:cNvPr id="258" name="楕円 257"/>
        <xdr:cNvSpPr/>
      </xdr:nvSpPr>
      <xdr:spPr>
        <a:xfrm>
          <a:off x="1968500" y="167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51960</xdr:rowOff>
    </xdr:from>
    <xdr:ext cx="534377" cy="259045"/>
    <xdr:sp macro="" textlink="">
      <xdr:nvSpPr>
        <xdr:cNvPr id="259" name="テキスト ボックス 258"/>
        <xdr:cNvSpPr txBox="1"/>
      </xdr:nvSpPr>
      <xdr:spPr>
        <a:xfrm>
          <a:off x="1752111" y="1685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21044</xdr:rowOff>
    </xdr:from>
    <xdr:to>
      <xdr:col>6</xdr:col>
      <xdr:colOff>38100</xdr:colOff>
      <xdr:row>98</xdr:row>
      <xdr:rowOff>122644</xdr:rowOff>
    </xdr:to>
    <xdr:sp macro="" textlink="">
      <xdr:nvSpPr>
        <xdr:cNvPr id="260" name="楕円 259"/>
        <xdr:cNvSpPr/>
      </xdr:nvSpPr>
      <xdr:spPr>
        <a:xfrm>
          <a:off x="1079500" y="168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113771</xdr:rowOff>
    </xdr:from>
    <xdr:ext cx="534377" cy="259045"/>
    <xdr:sp macro="" textlink="">
      <xdr:nvSpPr>
        <xdr:cNvPr id="261" name="テキスト ボックス 260"/>
        <xdr:cNvSpPr txBox="1"/>
      </xdr:nvSpPr>
      <xdr:spPr>
        <a:xfrm>
          <a:off x="863111" y="169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28820</xdr:rowOff>
    </xdr:from>
    <xdr:to>
      <xdr:col>55</xdr:col>
      <xdr:colOff>0</xdr:colOff>
      <xdr:row>37</xdr:row>
      <xdr:rowOff>55708</xdr:rowOff>
    </xdr:to>
    <xdr:cxnSp macro="">
      <xdr:nvCxnSpPr>
        <xdr:cNvPr id="288" name="直線コネクタ 287"/>
        <xdr:cNvCxnSpPr/>
      </xdr:nvCxnSpPr>
      <xdr:spPr>
        <a:xfrm flipV="1">
          <a:off x="9639300" y="6372470"/>
          <a:ext cx="8382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38535</xdr:rowOff>
    </xdr:from>
    <xdr:to>
      <xdr:col>50</xdr:col>
      <xdr:colOff>114300</xdr:colOff>
      <xdr:row>37</xdr:row>
      <xdr:rowOff>55708</xdr:rowOff>
    </xdr:to>
    <xdr:cxnSp macro="">
      <xdr:nvCxnSpPr>
        <xdr:cNvPr id="291" name="直線コネクタ 290"/>
        <xdr:cNvCxnSpPr/>
      </xdr:nvCxnSpPr>
      <xdr:spPr>
        <a:xfrm>
          <a:off x="8750300" y="6382185"/>
          <a:ext cx="889000" cy="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38535</xdr:rowOff>
    </xdr:from>
    <xdr:to>
      <xdr:col>45</xdr:col>
      <xdr:colOff>177800</xdr:colOff>
      <xdr:row>37</xdr:row>
      <xdr:rowOff>45590</xdr:rowOff>
    </xdr:to>
    <xdr:cxnSp macro="">
      <xdr:nvCxnSpPr>
        <xdr:cNvPr id="294" name="直線コネクタ 293"/>
        <xdr:cNvCxnSpPr/>
      </xdr:nvCxnSpPr>
      <xdr:spPr>
        <a:xfrm flipV="1">
          <a:off x="7861300" y="6382185"/>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16882</xdr:rowOff>
    </xdr:from>
    <xdr:to>
      <xdr:col>41</xdr:col>
      <xdr:colOff>50800</xdr:colOff>
      <xdr:row>37</xdr:row>
      <xdr:rowOff>45590</xdr:rowOff>
    </xdr:to>
    <xdr:cxnSp macro="">
      <xdr:nvCxnSpPr>
        <xdr:cNvPr id="297" name="直線コネクタ 296"/>
        <xdr:cNvCxnSpPr/>
      </xdr:nvCxnSpPr>
      <xdr:spPr>
        <a:xfrm>
          <a:off x="6972300" y="6360532"/>
          <a:ext cx="8890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149470</xdr:rowOff>
    </xdr:from>
    <xdr:to>
      <xdr:col>55</xdr:col>
      <xdr:colOff>50800</xdr:colOff>
      <xdr:row>37</xdr:row>
      <xdr:rowOff>79620</xdr:rowOff>
    </xdr:to>
    <xdr:sp macro="" textlink="">
      <xdr:nvSpPr>
        <xdr:cNvPr id="307" name="楕円 306"/>
        <xdr:cNvSpPr/>
      </xdr:nvSpPr>
      <xdr:spPr>
        <a:xfrm>
          <a:off x="10426700" y="63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127897</xdr:rowOff>
    </xdr:from>
    <xdr:ext cx="534377" cy="259045"/>
    <xdr:sp macro="" textlink="">
      <xdr:nvSpPr>
        <xdr:cNvPr id="308" name="補助費等該当値テキスト"/>
        <xdr:cNvSpPr txBox="1"/>
      </xdr:nvSpPr>
      <xdr:spPr>
        <a:xfrm>
          <a:off x="10528300" y="63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4908</xdr:rowOff>
    </xdr:from>
    <xdr:to>
      <xdr:col>50</xdr:col>
      <xdr:colOff>165100</xdr:colOff>
      <xdr:row>37</xdr:row>
      <xdr:rowOff>106508</xdr:rowOff>
    </xdr:to>
    <xdr:sp macro="" textlink="">
      <xdr:nvSpPr>
        <xdr:cNvPr id="309" name="楕円 308"/>
        <xdr:cNvSpPr/>
      </xdr:nvSpPr>
      <xdr:spPr>
        <a:xfrm>
          <a:off x="9588500" y="634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97635</xdr:rowOff>
    </xdr:from>
    <xdr:ext cx="534377" cy="259045"/>
    <xdr:sp macro="" textlink="">
      <xdr:nvSpPr>
        <xdr:cNvPr id="310" name="テキスト ボックス 309"/>
        <xdr:cNvSpPr txBox="1"/>
      </xdr:nvSpPr>
      <xdr:spPr>
        <a:xfrm>
          <a:off x="9372111" y="644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159185</xdr:rowOff>
    </xdr:from>
    <xdr:to>
      <xdr:col>46</xdr:col>
      <xdr:colOff>38100</xdr:colOff>
      <xdr:row>37</xdr:row>
      <xdr:rowOff>89335</xdr:rowOff>
    </xdr:to>
    <xdr:sp macro="" textlink="">
      <xdr:nvSpPr>
        <xdr:cNvPr id="311" name="楕円 310"/>
        <xdr:cNvSpPr/>
      </xdr:nvSpPr>
      <xdr:spPr>
        <a:xfrm>
          <a:off x="8699500" y="63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80462</xdr:rowOff>
    </xdr:from>
    <xdr:ext cx="534377" cy="259045"/>
    <xdr:sp macro="" textlink="">
      <xdr:nvSpPr>
        <xdr:cNvPr id="312" name="テキスト ボックス 311"/>
        <xdr:cNvSpPr txBox="1"/>
      </xdr:nvSpPr>
      <xdr:spPr>
        <a:xfrm>
          <a:off x="8483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166240</xdr:rowOff>
    </xdr:from>
    <xdr:to>
      <xdr:col>41</xdr:col>
      <xdr:colOff>101600</xdr:colOff>
      <xdr:row>37</xdr:row>
      <xdr:rowOff>96390</xdr:rowOff>
    </xdr:to>
    <xdr:sp macro="" textlink="">
      <xdr:nvSpPr>
        <xdr:cNvPr id="313" name="楕円 312"/>
        <xdr:cNvSpPr/>
      </xdr:nvSpPr>
      <xdr:spPr>
        <a:xfrm>
          <a:off x="7810500" y="63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87517</xdr:rowOff>
    </xdr:from>
    <xdr:ext cx="534377" cy="259045"/>
    <xdr:sp macro="" textlink="">
      <xdr:nvSpPr>
        <xdr:cNvPr id="314" name="テキスト ボックス 313"/>
        <xdr:cNvSpPr txBox="1"/>
      </xdr:nvSpPr>
      <xdr:spPr>
        <a:xfrm>
          <a:off x="7594111" y="643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137532</xdr:rowOff>
    </xdr:from>
    <xdr:to>
      <xdr:col>36</xdr:col>
      <xdr:colOff>165100</xdr:colOff>
      <xdr:row>37</xdr:row>
      <xdr:rowOff>67682</xdr:rowOff>
    </xdr:to>
    <xdr:sp macro="" textlink="">
      <xdr:nvSpPr>
        <xdr:cNvPr id="315" name="楕円 314"/>
        <xdr:cNvSpPr/>
      </xdr:nvSpPr>
      <xdr:spPr>
        <a:xfrm>
          <a:off x="6921500" y="63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58809</xdr:rowOff>
    </xdr:from>
    <xdr:ext cx="534377" cy="259045"/>
    <xdr:sp macro="" textlink="">
      <xdr:nvSpPr>
        <xdr:cNvPr id="316" name="テキスト ボックス 315"/>
        <xdr:cNvSpPr txBox="1"/>
      </xdr:nvSpPr>
      <xdr:spPr>
        <a:xfrm>
          <a:off x="6705111" y="64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20076</xdr:rowOff>
    </xdr:from>
    <xdr:to>
      <xdr:col>55</xdr:col>
      <xdr:colOff>0</xdr:colOff>
      <xdr:row>59</xdr:row>
      <xdr:rowOff>27692</xdr:rowOff>
    </xdr:to>
    <xdr:cxnSp macro="">
      <xdr:nvCxnSpPr>
        <xdr:cNvPr id="345" name="直線コネクタ 344"/>
        <xdr:cNvCxnSpPr/>
      </xdr:nvCxnSpPr>
      <xdr:spPr>
        <a:xfrm flipV="1">
          <a:off x="9639300" y="10135626"/>
          <a:ext cx="838200" cy="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17771</xdr:rowOff>
    </xdr:from>
    <xdr:to>
      <xdr:col>50</xdr:col>
      <xdr:colOff>114300</xdr:colOff>
      <xdr:row>59</xdr:row>
      <xdr:rowOff>27692</xdr:rowOff>
    </xdr:to>
    <xdr:cxnSp macro="">
      <xdr:nvCxnSpPr>
        <xdr:cNvPr id="348" name="直線コネクタ 347"/>
        <xdr:cNvCxnSpPr/>
      </xdr:nvCxnSpPr>
      <xdr:spPr>
        <a:xfrm>
          <a:off x="8750300" y="10133321"/>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169446</xdr:rowOff>
    </xdr:from>
    <xdr:to>
      <xdr:col>45</xdr:col>
      <xdr:colOff>177800</xdr:colOff>
      <xdr:row>59</xdr:row>
      <xdr:rowOff>17771</xdr:rowOff>
    </xdr:to>
    <xdr:cxnSp macro="">
      <xdr:nvCxnSpPr>
        <xdr:cNvPr id="351" name="直線コネクタ 350"/>
        <xdr:cNvCxnSpPr/>
      </xdr:nvCxnSpPr>
      <xdr:spPr>
        <a:xfrm>
          <a:off x="7861300" y="10113546"/>
          <a:ext cx="88900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169446</xdr:rowOff>
    </xdr:from>
    <xdr:to>
      <xdr:col>41</xdr:col>
      <xdr:colOff>50800</xdr:colOff>
      <xdr:row>59</xdr:row>
      <xdr:rowOff>11271</xdr:rowOff>
    </xdr:to>
    <xdr:cxnSp macro="">
      <xdr:nvCxnSpPr>
        <xdr:cNvPr id="354" name="直線コネクタ 353"/>
        <xdr:cNvCxnSpPr/>
      </xdr:nvCxnSpPr>
      <xdr:spPr>
        <a:xfrm flipV="1">
          <a:off x="6972300" y="10113546"/>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140726</xdr:rowOff>
    </xdr:from>
    <xdr:to>
      <xdr:col>55</xdr:col>
      <xdr:colOff>50800</xdr:colOff>
      <xdr:row>59</xdr:row>
      <xdr:rowOff>70876</xdr:rowOff>
    </xdr:to>
    <xdr:sp macro="" textlink="">
      <xdr:nvSpPr>
        <xdr:cNvPr id="364" name="楕円 363"/>
        <xdr:cNvSpPr/>
      </xdr:nvSpPr>
      <xdr:spPr>
        <a:xfrm>
          <a:off x="10426700" y="100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55653</xdr:rowOff>
    </xdr:from>
    <xdr:ext cx="534377" cy="259045"/>
    <xdr:sp macro="" textlink="">
      <xdr:nvSpPr>
        <xdr:cNvPr id="365" name="普通建設事業費該当値テキスト"/>
        <xdr:cNvSpPr txBox="1"/>
      </xdr:nvSpPr>
      <xdr:spPr>
        <a:xfrm>
          <a:off x="10528300" y="999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148342</xdr:rowOff>
    </xdr:from>
    <xdr:to>
      <xdr:col>50</xdr:col>
      <xdr:colOff>165100</xdr:colOff>
      <xdr:row>59</xdr:row>
      <xdr:rowOff>78492</xdr:rowOff>
    </xdr:to>
    <xdr:sp macro="" textlink="">
      <xdr:nvSpPr>
        <xdr:cNvPr id="366" name="楕円 365"/>
        <xdr:cNvSpPr/>
      </xdr:nvSpPr>
      <xdr:spPr>
        <a:xfrm>
          <a:off x="9588500" y="100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69619</xdr:rowOff>
    </xdr:from>
    <xdr:ext cx="534377" cy="259045"/>
    <xdr:sp macro="" textlink="">
      <xdr:nvSpPr>
        <xdr:cNvPr id="367" name="テキスト ボックス 366"/>
        <xdr:cNvSpPr txBox="1"/>
      </xdr:nvSpPr>
      <xdr:spPr>
        <a:xfrm>
          <a:off x="9372111" y="1018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138421</xdr:rowOff>
    </xdr:from>
    <xdr:to>
      <xdr:col>46</xdr:col>
      <xdr:colOff>38100</xdr:colOff>
      <xdr:row>59</xdr:row>
      <xdr:rowOff>68571</xdr:rowOff>
    </xdr:to>
    <xdr:sp macro="" textlink="">
      <xdr:nvSpPr>
        <xdr:cNvPr id="368" name="楕円 367"/>
        <xdr:cNvSpPr/>
      </xdr:nvSpPr>
      <xdr:spPr>
        <a:xfrm>
          <a:off x="8699500" y="100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59698</xdr:rowOff>
    </xdr:from>
    <xdr:ext cx="534377" cy="259045"/>
    <xdr:sp macro="" textlink="">
      <xdr:nvSpPr>
        <xdr:cNvPr id="369" name="テキスト ボックス 368"/>
        <xdr:cNvSpPr txBox="1"/>
      </xdr:nvSpPr>
      <xdr:spPr>
        <a:xfrm>
          <a:off x="8483111" y="1017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118646</xdr:rowOff>
    </xdr:from>
    <xdr:to>
      <xdr:col>41</xdr:col>
      <xdr:colOff>101600</xdr:colOff>
      <xdr:row>59</xdr:row>
      <xdr:rowOff>48796</xdr:rowOff>
    </xdr:to>
    <xdr:sp macro="" textlink="">
      <xdr:nvSpPr>
        <xdr:cNvPr id="370" name="楕円 369"/>
        <xdr:cNvSpPr/>
      </xdr:nvSpPr>
      <xdr:spPr>
        <a:xfrm>
          <a:off x="7810500" y="1006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39923</xdr:rowOff>
    </xdr:from>
    <xdr:ext cx="534377" cy="259045"/>
    <xdr:sp macro="" textlink="">
      <xdr:nvSpPr>
        <xdr:cNvPr id="371" name="テキスト ボックス 370"/>
        <xdr:cNvSpPr txBox="1"/>
      </xdr:nvSpPr>
      <xdr:spPr>
        <a:xfrm>
          <a:off x="7594111" y="1015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131921</xdr:rowOff>
    </xdr:from>
    <xdr:to>
      <xdr:col>36</xdr:col>
      <xdr:colOff>165100</xdr:colOff>
      <xdr:row>59</xdr:row>
      <xdr:rowOff>62071</xdr:rowOff>
    </xdr:to>
    <xdr:sp macro="" textlink="">
      <xdr:nvSpPr>
        <xdr:cNvPr id="372" name="楕円 371"/>
        <xdr:cNvSpPr/>
      </xdr:nvSpPr>
      <xdr:spPr>
        <a:xfrm>
          <a:off x="6921500" y="100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53198</xdr:rowOff>
    </xdr:from>
    <xdr:ext cx="534377" cy="259045"/>
    <xdr:sp macro="" textlink="">
      <xdr:nvSpPr>
        <xdr:cNvPr id="373" name="テキスト ボックス 372"/>
        <xdr:cNvSpPr txBox="1"/>
      </xdr:nvSpPr>
      <xdr:spPr>
        <a:xfrm>
          <a:off x="6705111" y="1016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91847</xdr:rowOff>
    </xdr:from>
    <xdr:to>
      <xdr:col>55</xdr:col>
      <xdr:colOff>0</xdr:colOff>
      <xdr:row>79</xdr:row>
      <xdr:rowOff>93183</xdr:rowOff>
    </xdr:to>
    <xdr:cxnSp macro="">
      <xdr:nvCxnSpPr>
        <xdr:cNvPr id="404" name="直線コネクタ 403"/>
        <xdr:cNvCxnSpPr/>
      </xdr:nvCxnSpPr>
      <xdr:spPr>
        <a:xfrm>
          <a:off x="9639300" y="13636397"/>
          <a:ext cx="8382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91782</xdr:rowOff>
    </xdr:from>
    <xdr:to>
      <xdr:col>50</xdr:col>
      <xdr:colOff>114300</xdr:colOff>
      <xdr:row>79</xdr:row>
      <xdr:rowOff>91847</xdr:rowOff>
    </xdr:to>
    <xdr:cxnSp macro="">
      <xdr:nvCxnSpPr>
        <xdr:cNvPr id="407" name="直線コネクタ 406"/>
        <xdr:cNvCxnSpPr/>
      </xdr:nvCxnSpPr>
      <xdr:spPr>
        <a:xfrm>
          <a:off x="8750300" y="1363633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91782</xdr:rowOff>
    </xdr:from>
    <xdr:to>
      <xdr:col>45</xdr:col>
      <xdr:colOff>177800</xdr:colOff>
      <xdr:row>79</xdr:row>
      <xdr:rowOff>91897</xdr:rowOff>
    </xdr:to>
    <xdr:cxnSp macro="">
      <xdr:nvCxnSpPr>
        <xdr:cNvPr id="410" name="直線コネクタ 409"/>
        <xdr:cNvCxnSpPr/>
      </xdr:nvCxnSpPr>
      <xdr:spPr>
        <a:xfrm flipV="1">
          <a:off x="7861300" y="1363633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91897</xdr:rowOff>
    </xdr:from>
    <xdr:to>
      <xdr:col>41</xdr:col>
      <xdr:colOff>50800</xdr:colOff>
      <xdr:row>79</xdr:row>
      <xdr:rowOff>95600</xdr:rowOff>
    </xdr:to>
    <xdr:cxnSp macro="">
      <xdr:nvCxnSpPr>
        <xdr:cNvPr id="413" name="直線コネクタ 412"/>
        <xdr:cNvCxnSpPr/>
      </xdr:nvCxnSpPr>
      <xdr:spPr>
        <a:xfrm flipV="1">
          <a:off x="6972300" y="13636447"/>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42383</xdr:rowOff>
    </xdr:from>
    <xdr:to>
      <xdr:col>55</xdr:col>
      <xdr:colOff>50800</xdr:colOff>
      <xdr:row>79</xdr:row>
      <xdr:rowOff>143983</xdr:rowOff>
    </xdr:to>
    <xdr:sp macro="" textlink="">
      <xdr:nvSpPr>
        <xdr:cNvPr id="423" name="楕円 422"/>
        <xdr:cNvSpPr/>
      </xdr:nvSpPr>
      <xdr:spPr>
        <a:xfrm>
          <a:off x="10426700" y="135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469744" cy="259045"/>
    <xdr:sp macro="" textlink="">
      <xdr:nvSpPr>
        <xdr:cNvPr id="424" name="普通建設事業費 （ うち新規整備　）該当値テキスト"/>
        <xdr:cNvSpPr txBox="1"/>
      </xdr:nvSpPr>
      <xdr:spPr>
        <a:xfrm>
          <a:off x="10528300" y="135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41047</xdr:rowOff>
    </xdr:from>
    <xdr:to>
      <xdr:col>50</xdr:col>
      <xdr:colOff>165100</xdr:colOff>
      <xdr:row>79</xdr:row>
      <xdr:rowOff>142647</xdr:rowOff>
    </xdr:to>
    <xdr:sp macro="" textlink="">
      <xdr:nvSpPr>
        <xdr:cNvPr id="425" name="楕円 424"/>
        <xdr:cNvSpPr/>
      </xdr:nvSpPr>
      <xdr:spPr>
        <a:xfrm>
          <a:off x="9588500" y="135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133774</xdr:rowOff>
    </xdr:from>
    <xdr:ext cx="469744" cy="259045"/>
    <xdr:sp macro="" textlink="">
      <xdr:nvSpPr>
        <xdr:cNvPr id="426" name="テキスト ボックス 425"/>
        <xdr:cNvSpPr txBox="1"/>
      </xdr:nvSpPr>
      <xdr:spPr>
        <a:xfrm>
          <a:off x="9404428" y="136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40982</xdr:rowOff>
    </xdr:from>
    <xdr:to>
      <xdr:col>46</xdr:col>
      <xdr:colOff>38100</xdr:colOff>
      <xdr:row>79</xdr:row>
      <xdr:rowOff>142582</xdr:rowOff>
    </xdr:to>
    <xdr:sp macro="" textlink="">
      <xdr:nvSpPr>
        <xdr:cNvPr id="427" name="楕円 426"/>
        <xdr:cNvSpPr/>
      </xdr:nvSpPr>
      <xdr:spPr>
        <a:xfrm>
          <a:off x="8699500" y="135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133709</xdr:rowOff>
    </xdr:from>
    <xdr:ext cx="469744" cy="259045"/>
    <xdr:sp macro="" textlink="">
      <xdr:nvSpPr>
        <xdr:cNvPr id="428" name="テキスト ボックス 427"/>
        <xdr:cNvSpPr txBox="1"/>
      </xdr:nvSpPr>
      <xdr:spPr>
        <a:xfrm>
          <a:off x="8515428" y="1367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41097</xdr:rowOff>
    </xdr:from>
    <xdr:to>
      <xdr:col>41</xdr:col>
      <xdr:colOff>101600</xdr:colOff>
      <xdr:row>79</xdr:row>
      <xdr:rowOff>142697</xdr:rowOff>
    </xdr:to>
    <xdr:sp macro="" textlink="">
      <xdr:nvSpPr>
        <xdr:cNvPr id="429" name="楕円 428"/>
        <xdr:cNvSpPr/>
      </xdr:nvSpPr>
      <xdr:spPr>
        <a:xfrm>
          <a:off x="7810500" y="1358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133824</xdr:rowOff>
    </xdr:from>
    <xdr:ext cx="469744" cy="259045"/>
    <xdr:sp macro="" textlink="">
      <xdr:nvSpPr>
        <xdr:cNvPr id="430" name="テキスト ボックス 429"/>
        <xdr:cNvSpPr txBox="1"/>
      </xdr:nvSpPr>
      <xdr:spPr>
        <a:xfrm>
          <a:off x="7626428" y="1367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44800</xdr:rowOff>
    </xdr:from>
    <xdr:to>
      <xdr:col>36</xdr:col>
      <xdr:colOff>165100</xdr:colOff>
      <xdr:row>79</xdr:row>
      <xdr:rowOff>146400</xdr:rowOff>
    </xdr:to>
    <xdr:sp macro="" textlink="">
      <xdr:nvSpPr>
        <xdr:cNvPr id="431" name="楕円 430"/>
        <xdr:cNvSpPr/>
      </xdr:nvSpPr>
      <xdr:spPr>
        <a:xfrm>
          <a:off x="6921500" y="135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137527</xdr:rowOff>
    </xdr:from>
    <xdr:ext cx="469744" cy="259045"/>
    <xdr:sp macro="" textlink="">
      <xdr:nvSpPr>
        <xdr:cNvPr id="432" name="テキスト ボックス 431"/>
        <xdr:cNvSpPr txBox="1"/>
      </xdr:nvSpPr>
      <xdr:spPr>
        <a:xfrm>
          <a:off x="6737428" y="136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27023</xdr:rowOff>
    </xdr:from>
    <xdr:to>
      <xdr:col>55</xdr:col>
      <xdr:colOff>0</xdr:colOff>
      <xdr:row>98</xdr:row>
      <xdr:rowOff>79761</xdr:rowOff>
    </xdr:to>
    <xdr:cxnSp macro="">
      <xdr:nvCxnSpPr>
        <xdr:cNvPr id="459" name="直線コネクタ 458"/>
        <xdr:cNvCxnSpPr/>
      </xdr:nvCxnSpPr>
      <xdr:spPr>
        <a:xfrm flipV="1">
          <a:off x="9639300" y="16829123"/>
          <a:ext cx="8382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55204</xdr:rowOff>
    </xdr:from>
    <xdr:to>
      <xdr:col>50</xdr:col>
      <xdr:colOff>114300</xdr:colOff>
      <xdr:row>98</xdr:row>
      <xdr:rowOff>79761</xdr:rowOff>
    </xdr:to>
    <xdr:cxnSp macro="">
      <xdr:nvCxnSpPr>
        <xdr:cNvPr id="462" name="直線コネクタ 461"/>
        <xdr:cNvCxnSpPr/>
      </xdr:nvCxnSpPr>
      <xdr:spPr>
        <a:xfrm>
          <a:off x="8750300" y="16857304"/>
          <a:ext cx="8890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120918</xdr:rowOff>
    </xdr:from>
    <xdr:to>
      <xdr:col>45</xdr:col>
      <xdr:colOff>177800</xdr:colOff>
      <xdr:row>98</xdr:row>
      <xdr:rowOff>55204</xdr:rowOff>
    </xdr:to>
    <xdr:cxnSp macro="">
      <xdr:nvCxnSpPr>
        <xdr:cNvPr id="465" name="直線コネクタ 464"/>
        <xdr:cNvCxnSpPr/>
      </xdr:nvCxnSpPr>
      <xdr:spPr>
        <a:xfrm>
          <a:off x="7861300" y="16751568"/>
          <a:ext cx="889000" cy="10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120918</xdr:rowOff>
    </xdr:from>
    <xdr:to>
      <xdr:col>41</xdr:col>
      <xdr:colOff>50800</xdr:colOff>
      <xdr:row>97</xdr:row>
      <xdr:rowOff>136052</xdr:rowOff>
    </xdr:to>
    <xdr:cxnSp macro="">
      <xdr:nvCxnSpPr>
        <xdr:cNvPr id="468" name="直線コネクタ 467"/>
        <xdr:cNvCxnSpPr/>
      </xdr:nvCxnSpPr>
      <xdr:spPr>
        <a:xfrm flipV="1">
          <a:off x="6972300" y="16751568"/>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147673</xdr:rowOff>
    </xdr:from>
    <xdr:to>
      <xdr:col>55</xdr:col>
      <xdr:colOff>50800</xdr:colOff>
      <xdr:row>98</xdr:row>
      <xdr:rowOff>77823</xdr:rowOff>
    </xdr:to>
    <xdr:sp macro="" textlink="">
      <xdr:nvSpPr>
        <xdr:cNvPr id="478" name="楕円 477"/>
        <xdr:cNvSpPr/>
      </xdr:nvSpPr>
      <xdr:spPr>
        <a:xfrm>
          <a:off x="10426700" y="167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62600</xdr:rowOff>
    </xdr:from>
    <xdr:ext cx="534377" cy="259045"/>
    <xdr:sp macro="" textlink="">
      <xdr:nvSpPr>
        <xdr:cNvPr id="479" name="普通建設事業費 （ うち更新整備　）該当値テキスト"/>
        <xdr:cNvSpPr txBox="1"/>
      </xdr:nvSpPr>
      <xdr:spPr>
        <a:xfrm>
          <a:off x="10528300" y="1669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28961</xdr:rowOff>
    </xdr:from>
    <xdr:to>
      <xdr:col>50</xdr:col>
      <xdr:colOff>165100</xdr:colOff>
      <xdr:row>98</xdr:row>
      <xdr:rowOff>130561</xdr:rowOff>
    </xdr:to>
    <xdr:sp macro="" textlink="">
      <xdr:nvSpPr>
        <xdr:cNvPr id="480" name="楕円 479"/>
        <xdr:cNvSpPr/>
      </xdr:nvSpPr>
      <xdr:spPr>
        <a:xfrm>
          <a:off x="9588500" y="16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121688</xdr:rowOff>
    </xdr:from>
    <xdr:ext cx="534377" cy="259045"/>
    <xdr:sp macro="" textlink="">
      <xdr:nvSpPr>
        <xdr:cNvPr id="481" name="テキスト ボックス 480"/>
        <xdr:cNvSpPr txBox="1"/>
      </xdr:nvSpPr>
      <xdr:spPr>
        <a:xfrm>
          <a:off x="9372111" y="169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4404</xdr:rowOff>
    </xdr:from>
    <xdr:to>
      <xdr:col>46</xdr:col>
      <xdr:colOff>38100</xdr:colOff>
      <xdr:row>98</xdr:row>
      <xdr:rowOff>106004</xdr:rowOff>
    </xdr:to>
    <xdr:sp macro="" textlink="">
      <xdr:nvSpPr>
        <xdr:cNvPr id="482" name="楕円 481"/>
        <xdr:cNvSpPr/>
      </xdr:nvSpPr>
      <xdr:spPr>
        <a:xfrm>
          <a:off x="8699500" y="1680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97131</xdr:rowOff>
    </xdr:from>
    <xdr:ext cx="534377" cy="259045"/>
    <xdr:sp macro="" textlink="">
      <xdr:nvSpPr>
        <xdr:cNvPr id="483" name="テキスト ボックス 482"/>
        <xdr:cNvSpPr txBox="1"/>
      </xdr:nvSpPr>
      <xdr:spPr>
        <a:xfrm>
          <a:off x="8483111" y="168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70118</xdr:rowOff>
    </xdr:from>
    <xdr:to>
      <xdr:col>41</xdr:col>
      <xdr:colOff>101600</xdr:colOff>
      <xdr:row>98</xdr:row>
      <xdr:rowOff>268</xdr:rowOff>
    </xdr:to>
    <xdr:sp macro="" textlink="">
      <xdr:nvSpPr>
        <xdr:cNvPr id="484" name="楕円 483"/>
        <xdr:cNvSpPr/>
      </xdr:nvSpPr>
      <xdr:spPr>
        <a:xfrm>
          <a:off x="7810500" y="167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162845</xdr:rowOff>
    </xdr:from>
    <xdr:ext cx="534377" cy="259045"/>
    <xdr:sp macro="" textlink="">
      <xdr:nvSpPr>
        <xdr:cNvPr id="485" name="テキスト ボックス 484"/>
        <xdr:cNvSpPr txBox="1"/>
      </xdr:nvSpPr>
      <xdr:spPr>
        <a:xfrm>
          <a:off x="7594111" y="167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85252</xdr:rowOff>
    </xdr:from>
    <xdr:to>
      <xdr:col>36</xdr:col>
      <xdr:colOff>165100</xdr:colOff>
      <xdr:row>98</xdr:row>
      <xdr:rowOff>15402</xdr:rowOff>
    </xdr:to>
    <xdr:sp macro="" textlink="">
      <xdr:nvSpPr>
        <xdr:cNvPr id="486" name="楕円 485"/>
        <xdr:cNvSpPr/>
      </xdr:nvSpPr>
      <xdr:spPr>
        <a:xfrm>
          <a:off x="6921500" y="1671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6529</xdr:rowOff>
    </xdr:from>
    <xdr:ext cx="534377" cy="259045"/>
    <xdr:sp macro="" textlink="">
      <xdr:nvSpPr>
        <xdr:cNvPr id="487" name="テキスト ボックス 486"/>
        <xdr:cNvSpPr txBox="1"/>
      </xdr:nvSpPr>
      <xdr:spPr>
        <a:xfrm>
          <a:off x="6705111" y="1680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46469</xdr:rowOff>
    </xdr:from>
    <xdr:to>
      <xdr:col>85</xdr:col>
      <xdr:colOff>127000</xdr:colOff>
      <xdr:row>39</xdr:row>
      <xdr:rowOff>44450</xdr:rowOff>
    </xdr:to>
    <xdr:cxnSp macro="">
      <xdr:nvCxnSpPr>
        <xdr:cNvPr id="516" name="直線コネクタ 515"/>
        <xdr:cNvCxnSpPr/>
      </xdr:nvCxnSpPr>
      <xdr:spPr>
        <a:xfrm flipV="1">
          <a:off x="15481300" y="6561569"/>
          <a:ext cx="838200" cy="16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39306</xdr:rowOff>
    </xdr:from>
    <xdr:to>
      <xdr:col>76</xdr:col>
      <xdr:colOff>114300</xdr:colOff>
      <xdr:row>39</xdr:row>
      <xdr:rowOff>44450</xdr:rowOff>
    </xdr:to>
    <xdr:cxnSp macro="">
      <xdr:nvCxnSpPr>
        <xdr:cNvPr id="522" name="直線コネクタ 521"/>
        <xdr:cNvCxnSpPr/>
      </xdr:nvCxnSpPr>
      <xdr:spPr>
        <a:xfrm>
          <a:off x="13703300" y="672585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39306</xdr:rowOff>
    </xdr:from>
    <xdr:to>
      <xdr:col>71</xdr:col>
      <xdr:colOff>177800</xdr:colOff>
      <xdr:row>39</xdr:row>
      <xdr:rowOff>44450</xdr:rowOff>
    </xdr:to>
    <xdr:cxnSp macro="">
      <xdr:nvCxnSpPr>
        <xdr:cNvPr id="525" name="直線コネクタ 524"/>
        <xdr:cNvCxnSpPr/>
      </xdr:nvCxnSpPr>
      <xdr:spPr>
        <a:xfrm flipV="1">
          <a:off x="12814300" y="672585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167119</xdr:rowOff>
    </xdr:from>
    <xdr:to>
      <xdr:col>85</xdr:col>
      <xdr:colOff>177800</xdr:colOff>
      <xdr:row>38</xdr:row>
      <xdr:rowOff>97269</xdr:rowOff>
    </xdr:to>
    <xdr:sp macro="" textlink="">
      <xdr:nvSpPr>
        <xdr:cNvPr id="535" name="楕円 534"/>
        <xdr:cNvSpPr/>
      </xdr:nvSpPr>
      <xdr:spPr>
        <a:xfrm>
          <a:off x="16268700" y="65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145546</xdr:rowOff>
    </xdr:from>
    <xdr:ext cx="469744" cy="259045"/>
    <xdr:sp macro="" textlink="">
      <xdr:nvSpPr>
        <xdr:cNvPr id="536" name="災害復旧事業費該当値テキスト"/>
        <xdr:cNvSpPr txBox="1"/>
      </xdr:nvSpPr>
      <xdr:spPr>
        <a:xfrm>
          <a:off x="16370300" y="648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159956</xdr:rowOff>
    </xdr:from>
    <xdr:to>
      <xdr:col>72</xdr:col>
      <xdr:colOff>38100</xdr:colOff>
      <xdr:row>39</xdr:row>
      <xdr:rowOff>90106</xdr:rowOff>
    </xdr:to>
    <xdr:sp macro="" textlink="">
      <xdr:nvSpPr>
        <xdr:cNvPr id="541" name="楕円 540"/>
        <xdr:cNvSpPr/>
      </xdr:nvSpPr>
      <xdr:spPr>
        <a:xfrm>
          <a:off x="13652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81233</xdr:rowOff>
    </xdr:from>
    <xdr:ext cx="378565" cy="259045"/>
    <xdr:sp macro="" textlink="">
      <xdr:nvSpPr>
        <xdr:cNvPr id="542" name="テキスト ボックス 541"/>
        <xdr:cNvSpPr txBox="1"/>
      </xdr:nvSpPr>
      <xdr:spPr>
        <a:xfrm>
          <a:off x="13514017" y="6767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149296</xdr:rowOff>
    </xdr:from>
    <xdr:to>
      <xdr:col>85</xdr:col>
      <xdr:colOff>127000</xdr:colOff>
      <xdr:row>77</xdr:row>
      <xdr:rowOff>151267</xdr:rowOff>
    </xdr:to>
    <xdr:cxnSp macro="">
      <xdr:nvCxnSpPr>
        <xdr:cNvPr id="620" name="直線コネクタ 619"/>
        <xdr:cNvCxnSpPr/>
      </xdr:nvCxnSpPr>
      <xdr:spPr>
        <a:xfrm flipV="1">
          <a:off x="15481300" y="13350946"/>
          <a:ext cx="8382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151267</xdr:rowOff>
    </xdr:from>
    <xdr:to>
      <xdr:col>81</xdr:col>
      <xdr:colOff>50800</xdr:colOff>
      <xdr:row>77</xdr:row>
      <xdr:rowOff>152095</xdr:rowOff>
    </xdr:to>
    <xdr:cxnSp macro="">
      <xdr:nvCxnSpPr>
        <xdr:cNvPr id="623" name="直線コネクタ 622"/>
        <xdr:cNvCxnSpPr/>
      </xdr:nvCxnSpPr>
      <xdr:spPr>
        <a:xfrm flipV="1">
          <a:off x="14592300" y="13352917"/>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152095</xdr:rowOff>
    </xdr:from>
    <xdr:to>
      <xdr:col>76</xdr:col>
      <xdr:colOff>114300</xdr:colOff>
      <xdr:row>77</xdr:row>
      <xdr:rowOff>152543</xdr:rowOff>
    </xdr:to>
    <xdr:cxnSp macro="">
      <xdr:nvCxnSpPr>
        <xdr:cNvPr id="626" name="直線コネクタ 625"/>
        <xdr:cNvCxnSpPr/>
      </xdr:nvCxnSpPr>
      <xdr:spPr>
        <a:xfrm flipV="1">
          <a:off x="13703300" y="13353745"/>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152543</xdr:rowOff>
    </xdr:from>
    <xdr:to>
      <xdr:col>71</xdr:col>
      <xdr:colOff>177800</xdr:colOff>
      <xdr:row>77</xdr:row>
      <xdr:rowOff>163914</xdr:rowOff>
    </xdr:to>
    <xdr:cxnSp macro="">
      <xdr:nvCxnSpPr>
        <xdr:cNvPr id="629" name="直線コネクタ 628"/>
        <xdr:cNvCxnSpPr/>
      </xdr:nvCxnSpPr>
      <xdr:spPr>
        <a:xfrm flipV="1">
          <a:off x="12814300" y="13354193"/>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98496</xdr:rowOff>
    </xdr:from>
    <xdr:to>
      <xdr:col>85</xdr:col>
      <xdr:colOff>177800</xdr:colOff>
      <xdr:row>78</xdr:row>
      <xdr:rowOff>28646</xdr:rowOff>
    </xdr:to>
    <xdr:sp macro="" textlink="">
      <xdr:nvSpPr>
        <xdr:cNvPr id="639" name="楕円 638"/>
        <xdr:cNvSpPr/>
      </xdr:nvSpPr>
      <xdr:spPr>
        <a:xfrm>
          <a:off x="16268700" y="1330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13423</xdr:rowOff>
    </xdr:from>
    <xdr:ext cx="534377" cy="259045"/>
    <xdr:sp macro="" textlink="">
      <xdr:nvSpPr>
        <xdr:cNvPr id="640" name="公債費該当値テキスト"/>
        <xdr:cNvSpPr txBox="1"/>
      </xdr:nvSpPr>
      <xdr:spPr>
        <a:xfrm>
          <a:off x="16370300" y="132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100467</xdr:rowOff>
    </xdr:from>
    <xdr:to>
      <xdr:col>81</xdr:col>
      <xdr:colOff>101600</xdr:colOff>
      <xdr:row>78</xdr:row>
      <xdr:rowOff>30617</xdr:rowOff>
    </xdr:to>
    <xdr:sp macro="" textlink="">
      <xdr:nvSpPr>
        <xdr:cNvPr id="641" name="楕円 640"/>
        <xdr:cNvSpPr/>
      </xdr:nvSpPr>
      <xdr:spPr>
        <a:xfrm>
          <a:off x="15430500" y="133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21744</xdr:rowOff>
    </xdr:from>
    <xdr:ext cx="534377" cy="259045"/>
    <xdr:sp macro="" textlink="">
      <xdr:nvSpPr>
        <xdr:cNvPr id="642" name="テキスト ボックス 641"/>
        <xdr:cNvSpPr txBox="1"/>
      </xdr:nvSpPr>
      <xdr:spPr>
        <a:xfrm>
          <a:off x="15214111" y="1339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101295</xdr:rowOff>
    </xdr:from>
    <xdr:to>
      <xdr:col>76</xdr:col>
      <xdr:colOff>165100</xdr:colOff>
      <xdr:row>78</xdr:row>
      <xdr:rowOff>31445</xdr:rowOff>
    </xdr:to>
    <xdr:sp macro="" textlink="">
      <xdr:nvSpPr>
        <xdr:cNvPr id="643" name="楕円 642"/>
        <xdr:cNvSpPr/>
      </xdr:nvSpPr>
      <xdr:spPr>
        <a:xfrm>
          <a:off x="14541500" y="133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22572</xdr:rowOff>
    </xdr:from>
    <xdr:ext cx="534377" cy="259045"/>
    <xdr:sp macro="" textlink="">
      <xdr:nvSpPr>
        <xdr:cNvPr id="644" name="テキスト ボックス 643"/>
        <xdr:cNvSpPr txBox="1"/>
      </xdr:nvSpPr>
      <xdr:spPr>
        <a:xfrm>
          <a:off x="14325111" y="13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101743</xdr:rowOff>
    </xdr:from>
    <xdr:to>
      <xdr:col>72</xdr:col>
      <xdr:colOff>38100</xdr:colOff>
      <xdr:row>78</xdr:row>
      <xdr:rowOff>31893</xdr:rowOff>
    </xdr:to>
    <xdr:sp macro="" textlink="">
      <xdr:nvSpPr>
        <xdr:cNvPr id="645" name="楕円 644"/>
        <xdr:cNvSpPr/>
      </xdr:nvSpPr>
      <xdr:spPr>
        <a:xfrm>
          <a:off x="13652500" y="133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23020</xdr:rowOff>
    </xdr:from>
    <xdr:ext cx="534377" cy="259045"/>
    <xdr:sp macro="" textlink="">
      <xdr:nvSpPr>
        <xdr:cNvPr id="646" name="テキスト ボックス 645"/>
        <xdr:cNvSpPr txBox="1"/>
      </xdr:nvSpPr>
      <xdr:spPr>
        <a:xfrm>
          <a:off x="13436111" y="133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113114</xdr:rowOff>
    </xdr:from>
    <xdr:to>
      <xdr:col>67</xdr:col>
      <xdr:colOff>101600</xdr:colOff>
      <xdr:row>78</xdr:row>
      <xdr:rowOff>43264</xdr:rowOff>
    </xdr:to>
    <xdr:sp macro="" textlink="">
      <xdr:nvSpPr>
        <xdr:cNvPr id="647" name="楕円 646"/>
        <xdr:cNvSpPr/>
      </xdr:nvSpPr>
      <xdr:spPr>
        <a:xfrm>
          <a:off x="12763500" y="13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34391</xdr:rowOff>
    </xdr:from>
    <xdr:ext cx="534377" cy="259045"/>
    <xdr:sp macro="" textlink="">
      <xdr:nvSpPr>
        <xdr:cNvPr id="648" name="テキスト ボックス 647"/>
        <xdr:cNvSpPr txBox="1"/>
      </xdr:nvSpPr>
      <xdr:spPr>
        <a:xfrm>
          <a:off x="12547111" y="134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119441</xdr:rowOff>
    </xdr:from>
    <xdr:to>
      <xdr:col>85</xdr:col>
      <xdr:colOff>127000</xdr:colOff>
      <xdr:row>98</xdr:row>
      <xdr:rowOff>121558</xdr:rowOff>
    </xdr:to>
    <xdr:cxnSp macro="">
      <xdr:nvCxnSpPr>
        <xdr:cNvPr id="675" name="直線コネクタ 674"/>
        <xdr:cNvCxnSpPr/>
      </xdr:nvCxnSpPr>
      <xdr:spPr>
        <a:xfrm>
          <a:off x="15481300" y="16921541"/>
          <a:ext cx="8382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112858</xdr:rowOff>
    </xdr:from>
    <xdr:to>
      <xdr:col>81</xdr:col>
      <xdr:colOff>50800</xdr:colOff>
      <xdr:row>98</xdr:row>
      <xdr:rowOff>119441</xdr:rowOff>
    </xdr:to>
    <xdr:cxnSp macro="">
      <xdr:nvCxnSpPr>
        <xdr:cNvPr id="678" name="直線コネクタ 677"/>
        <xdr:cNvCxnSpPr/>
      </xdr:nvCxnSpPr>
      <xdr:spPr>
        <a:xfrm>
          <a:off x="14592300" y="16914958"/>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112858</xdr:rowOff>
    </xdr:from>
    <xdr:to>
      <xdr:col>76</xdr:col>
      <xdr:colOff>114300</xdr:colOff>
      <xdr:row>98</xdr:row>
      <xdr:rowOff>128473</xdr:rowOff>
    </xdr:to>
    <xdr:cxnSp macro="">
      <xdr:nvCxnSpPr>
        <xdr:cNvPr id="681" name="直線コネクタ 680"/>
        <xdr:cNvCxnSpPr/>
      </xdr:nvCxnSpPr>
      <xdr:spPr>
        <a:xfrm flipV="1">
          <a:off x="13703300" y="16914958"/>
          <a:ext cx="889000" cy="1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70290</xdr:rowOff>
    </xdr:from>
    <xdr:to>
      <xdr:col>71</xdr:col>
      <xdr:colOff>177800</xdr:colOff>
      <xdr:row>98</xdr:row>
      <xdr:rowOff>128473</xdr:rowOff>
    </xdr:to>
    <xdr:cxnSp macro="">
      <xdr:nvCxnSpPr>
        <xdr:cNvPr id="684" name="直線コネクタ 683"/>
        <xdr:cNvCxnSpPr/>
      </xdr:nvCxnSpPr>
      <xdr:spPr>
        <a:xfrm>
          <a:off x="12814300" y="16872390"/>
          <a:ext cx="889000" cy="5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70758</xdr:rowOff>
    </xdr:from>
    <xdr:to>
      <xdr:col>85</xdr:col>
      <xdr:colOff>177800</xdr:colOff>
      <xdr:row>99</xdr:row>
      <xdr:rowOff>908</xdr:rowOff>
    </xdr:to>
    <xdr:sp macro="" textlink="">
      <xdr:nvSpPr>
        <xdr:cNvPr id="694" name="楕円 693"/>
        <xdr:cNvSpPr/>
      </xdr:nvSpPr>
      <xdr:spPr>
        <a:xfrm>
          <a:off x="16268700" y="168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157135</xdr:rowOff>
    </xdr:from>
    <xdr:ext cx="469744" cy="259045"/>
    <xdr:sp macro="" textlink="">
      <xdr:nvSpPr>
        <xdr:cNvPr id="695" name="積立金該当値テキスト"/>
        <xdr:cNvSpPr txBox="1"/>
      </xdr:nvSpPr>
      <xdr:spPr>
        <a:xfrm>
          <a:off x="16370300" y="167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68641</xdr:rowOff>
    </xdr:from>
    <xdr:to>
      <xdr:col>81</xdr:col>
      <xdr:colOff>101600</xdr:colOff>
      <xdr:row>98</xdr:row>
      <xdr:rowOff>170241</xdr:rowOff>
    </xdr:to>
    <xdr:sp macro="" textlink="">
      <xdr:nvSpPr>
        <xdr:cNvPr id="696" name="楕円 695"/>
        <xdr:cNvSpPr/>
      </xdr:nvSpPr>
      <xdr:spPr>
        <a:xfrm>
          <a:off x="15430500" y="168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161368</xdr:rowOff>
    </xdr:from>
    <xdr:ext cx="469744" cy="259045"/>
    <xdr:sp macro="" textlink="">
      <xdr:nvSpPr>
        <xdr:cNvPr id="697" name="テキスト ボックス 696"/>
        <xdr:cNvSpPr txBox="1"/>
      </xdr:nvSpPr>
      <xdr:spPr>
        <a:xfrm>
          <a:off x="15246428" y="1696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62058</xdr:rowOff>
    </xdr:from>
    <xdr:to>
      <xdr:col>76</xdr:col>
      <xdr:colOff>165100</xdr:colOff>
      <xdr:row>98</xdr:row>
      <xdr:rowOff>163658</xdr:rowOff>
    </xdr:to>
    <xdr:sp macro="" textlink="">
      <xdr:nvSpPr>
        <xdr:cNvPr id="698" name="楕円 697"/>
        <xdr:cNvSpPr/>
      </xdr:nvSpPr>
      <xdr:spPr>
        <a:xfrm>
          <a:off x="14541500" y="168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154785</xdr:rowOff>
    </xdr:from>
    <xdr:ext cx="534377" cy="259045"/>
    <xdr:sp macro="" textlink="">
      <xdr:nvSpPr>
        <xdr:cNvPr id="699" name="テキスト ボックス 698"/>
        <xdr:cNvSpPr txBox="1"/>
      </xdr:nvSpPr>
      <xdr:spPr>
        <a:xfrm>
          <a:off x="14325111" y="1695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77673</xdr:rowOff>
    </xdr:from>
    <xdr:to>
      <xdr:col>72</xdr:col>
      <xdr:colOff>38100</xdr:colOff>
      <xdr:row>99</xdr:row>
      <xdr:rowOff>7823</xdr:rowOff>
    </xdr:to>
    <xdr:sp macro="" textlink="">
      <xdr:nvSpPr>
        <xdr:cNvPr id="700" name="楕円 699"/>
        <xdr:cNvSpPr/>
      </xdr:nvSpPr>
      <xdr:spPr>
        <a:xfrm>
          <a:off x="13652500" y="16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170400</xdr:rowOff>
    </xdr:from>
    <xdr:ext cx="469744" cy="259045"/>
    <xdr:sp macro="" textlink="">
      <xdr:nvSpPr>
        <xdr:cNvPr id="701" name="テキスト ボックス 700"/>
        <xdr:cNvSpPr txBox="1"/>
      </xdr:nvSpPr>
      <xdr:spPr>
        <a:xfrm>
          <a:off x="13468428" y="1697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19490</xdr:rowOff>
    </xdr:from>
    <xdr:to>
      <xdr:col>67</xdr:col>
      <xdr:colOff>101600</xdr:colOff>
      <xdr:row>98</xdr:row>
      <xdr:rowOff>121090</xdr:rowOff>
    </xdr:to>
    <xdr:sp macro="" textlink="">
      <xdr:nvSpPr>
        <xdr:cNvPr id="702" name="楕円 701"/>
        <xdr:cNvSpPr/>
      </xdr:nvSpPr>
      <xdr:spPr>
        <a:xfrm>
          <a:off x="12763500" y="168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112217</xdr:rowOff>
    </xdr:from>
    <xdr:ext cx="534377" cy="259045"/>
    <xdr:sp macro="" textlink="">
      <xdr:nvSpPr>
        <xdr:cNvPr id="703" name="テキスト ボックス 702"/>
        <xdr:cNvSpPr txBox="1"/>
      </xdr:nvSpPr>
      <xdr:spPr>
        <a:xfrm>
          <a:off x="12547111" y="169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106781</xdr:rowOff>
    </xdr:from>
    <xdr:to>
      <xdr:col>116</xdr:col>
      <xdr:colOff>63500</xdr:colOff>
      <xdr:row>37</xdr:row>
      <xdr:rowOff>114417</xdr:rowOff>
    </xdr:to>
    <xdr:cxnSp macro="">
      <xdr:nvCxnSpPr>
        <xdr:cNvPr id="730" name="直線コネクタ 729"/>
        <xdr:cNvCxnSpPr/>
      </xdr:nvCxnSpPr>
      <xdr:spPr>
        <a:xfrm>
          <a:off x="21323300" y="6278981"/>
          <a:ext cx="838200" cy="17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713</xdr:rowOff>
    </xdr:from>
    <xdr:ext cx="469744" cy="259045"/>
    <xdr:sp macro="" textlink="">
      <xdr:nvSpPr>
        <xdr:cNvPr id="731" name="投資及び出資金平均値テキスト"/>
        <xdr:cNvSpPr txBox="1"/>
      </xdr:nvSpPr>
      <xdr:spPr>
        <a:xfrm>
          <a:off x="22212300" y="651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106781</xdr:rowOff>
    </xdr:from>
    <xdr:to>
      <xdr:col>111</xdr:col>
      <xdr:colOff>177800</xdr:colOff>
      <xdr:row>37</xdr:row>
      <xdr:rowOff>162057</xdr:rowOff>
    </xdr:to>
    <xdr:cxnSp macro="">
      <xdr:nvCxnSpPr>
        <xdr:cNvPr id="733" name="直線コネクタ 732"/>
        <xdr:cNvCxnSpPr/>
      </xdr:nvCxnSpPr>
      <xdr:spPr>
        <a:xfrm flipV="1">
          <a:off x="20434300" y="6278981"/>
          <a:ext cx="889000" cy="22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96817</xdr:rowOff>
    </xdr:from>
    <xdr:ext cx="469744" cy="259045"/>
    <xdr:sp macro="" textlink="">
      <xdr:nvSpPr>
        <xdr:cNvPr id="735" name="テキスト ボックス 734"/>
        <xdr:cNvSpPr txBox="1"/>
      </xdr:nvSpPr>
      <xdr:spPr>
        <a:xfrm>
          <a:off x="21088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162057</xdr:rowOff>
    </xdr:from>
    <xdr:to>
      <xdr:col>107</xdr:col>
      <xdr:colOff>50800</xdr:colOff>
      <xdr:row>38</xdr:row>
      <xdr:rowOff>125161</xdr:rowOff>
    </xdr:to>
    <xdr:cxnSp macro="">
      <xdr:nvCxnSpPr>
        <xdr:cNvPr id="736" name="直線コネクタ 735"/>
        <xdr:cNvCxnSpPr/>
      </xdr:nvCxnSpPr>
      <xdr:spPr>
        <a:xfrm flipV="1">
          <a:off x="19545300" y="6505707"/>
          <a:ext cx="8890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125161</xdr:rowOff>
    </xdr:from>
    <xdr:to>
      <xdr:col>102</xdr:col>
      <xdr:colOff>114300</xdr:colOff>
      <xdr:row>38</xdr:row>
      <xdr:rowOff>139700</xdr:rowOff>
    </xdr:to>
    <xdr:cxnSp macro="">
      <xdr:nvCxnSpPr>
        <xdr:cNvPr id="739" name="直線コネクタ 738"/>
        <xdr:cNvCxnSpPr/>
      </xdr:nvCxnSpPr>
      <xdr:spPr>
        <a:xfrm flipV="1">
          <a:off x="18656300" y="6640261"/>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63617</xdr:rowOff>
    </xdr:from>
    <xdr:to>
      <xdr:col>116</xdr:col>
      <xdr:colOff>114300</xdr:colOff>
      <xdr:row>37</xdr:row>
      <xdr:rowOff>165216</xdr:rowOff>
    </xdr:to>
    <xdr:sp macro="" textlink="">
      <xdr:nvSpPr>
        <xdr:cNvPr id="749" name="楕円 748"/>
        <xdr:cNvSpPr/>
      </xdr:nvSpPr>
      <xdr:spPr>
        <a:xfrm>
          <a:off x="22110700" y="64072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86494</xdr:rowOff>
    </xdr:from>
    <xdr:ext cx="469744" cy="259045"/>
    <xdr:sp macro="" textlink="">
      <xdr:nvSpPr>
        <xdr:cNvPr id="750" name="投資及び出資金該当値テキスト"/>
        <xdr:cNvSpPr txBox="1"/>
      </xdr:nvSpPr>
      <xdr:spPr>
        <a:xfrm>
          <a:off x="22212300" y="625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55981</xdr:rowOff>
    </xdr:from>
    <xdr:to>
      <xdr:col>112</xdr:col>
      <xdr:colOff>38100</xdr:colOff>
      <xdr:row>36</xdr:row>
      <xdr:rowOff>157581</xdr:rowOff>
    </xdr:to>
    <xdr:sp macro="" textlink="">
      <xdr:nvSpPr>
        <xdr:cNvPr id="751" name="楕円 750"/>
        <xdr:cNvSpPr/>
      </xdr:nvSpPr>
      <xdr:spPr>
        <a:xfrm>
          <a:off x="21272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2658</xdr:rowOff>
    </xdr:from>
    <xdr:ext cx="469744" cy="259045"/>
    <xdr:sp macro="" textlink="">
      <xdr:nvSpPr>
        <xdr:cNvPr id="752" name="テキスト ボックス 751"/>
        <xdr:cNvSpPr txBox="1"/>
      </xdr:nvSpPr>
      <xdr:spPr>
        <a:xfrm>
          <a:off x="21088428" y="60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111257</xdr:rowOff>
    </xdr:from>
    <xdr:to>
      <xdr:col>107</xdr:col>
      <xdr:colOff>101600</xdr:colOff>
      <xdr:row>38</xdr:row>
      <xdr:rowOff>41407</xdr:rowOff>
    </xdr:to>
    <xdr:sp macro="" textlink="">
      <xdr:nvSpPr>
        <xdr:cNvPr id="753" name="楕円 752"/>
        <xdr:cNvSpPr/>
      </xdr:nvSpPr>
      <xdr:spPr>
        <a:xfrm>
          <a:off x="20383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57934</xdr:rowOff>
    </xdr:from>
    <xdr:ext cx="469744" cy="259045"/>
    <xdr:sp macro="" textlink="">
      <xdr:nvSpPr>
        <xdr:cNvPr id="754" name="テキスト ボックス 753"/>
        <xdr:cNvSpPr txBox="1"/>
      </xdr:nvSpPr>
      <xdr:spPr>
        <a:xfrm>
          <a:off x="20199428" y="623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74361</xdr:rowOff>
    </xdr:from>
    <xdr:to>
      <xdr:col>102</xdr:col>
      <xdr:colOff>165100</xdr:colOff>
      <xdr:row>39</xdr:row>
      <xdr:rowOff>4511</xdr:rowOff>
    </xdr:to>
    <xdr:sp macro="" textlink="">
      <xdr:nvSpPr>
        <xdr:cNvPr id="755" name="楕円 754"/>
        <xdr:cNvSpPr/>
      </xdr:nvSpPr>
      <xdr:spPr>
        <a:xfrm>
          <a:off x="19494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167088</xdr:rowOff>
    </xdr:from>
    <xdr:ext cx="378565" cy="259045"/>
    <xdr:sp macro="" textlink="">
      <xdr:nvSpPr>
        <xdr:cNvPr id="756" name="テキスト ボックス 755"/>
        <xdr:cNvSpPr txBox="1"/>
      </xdr:nvSpPr>
      <xdr:spPr>
        <a:xfrm>
          <a:off x="19356017" y="668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79578</xdr:rowOff>
    </xdr:from>
    <xdr:to>
      <xdr:col>116</xdr:col>
      <xdr:colOff>63500</xdr:colOff>
      <xdr:row>59</xdr:row>
      <xdr:rowOff>82125</xdr:rowOff>
    </xdr:to>
    <xdr:cxnSp macro="">
      <xdr:nvCxnSpPr>
        <xdr:cNvPr id="789" name="直線コネクタ 788"/>
        <xdr:cNvCxnSpPr/>
      </xdr:nvCxnSpPr>
      <xdr:spPr>
        <a:xfrm>
          <a:off x="21323300" y="10195128"/>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69095</xdr:rowOff>
    </xdr:from>
    <xdr:to>
      <xdr:col>111</xdr:col>
      <xdr:colOff>177800</xdr:colOff>
      <xdr:row>59</xdr:row>
      <xdr:rowOff>79578</xdr:rowOff>
    </xdr:to>
    <xdr:cxnSp macro="">
      <xdr:nvCxnSpPr>
        <xdr:cNvPr id="792" name="直線コネクタ 791"/>
        <xdr:cNvCxnSpPr/>
      </xdr:nvCxnSpPr>
      <xdr:spPr>
        <a:xfrm>
          <a:off x="20434300" y="10184645"/>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69095</xdr:rowOff>
    </xdr:from>
    <xdr:to>
      <xdr:col>107</xdr:col>
      <xdr:colOff>50800</xdr:colOff>
      <xdr:row>59</xdr:row>
      <xdr:rowOff>71283</xdr:rowOff>
    </xdr:to>
    <xdr:cxnSp macro="">
      <xdr:nvCxnSpPr>
        <xdr:cNvPr id="795" name="直線コネクタ 794"/>
        <xdr:cNvCxnSpPr/>
      </xdr:nvCxnSpPr>
      <xdr:spPr>
        <a:xfrm flipV="1">
          <a:off x="19545300" y="10184645"/>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67201</xdr:rowOff>
    </xdr:from>
    <xdr:to>
      <xdr:col>102</xdr:col>
      <xdr:colOff>114300</xdr:colOff>
      <xdr:row>59</xdr:row>
      <xdr:rowOff>71283</xdr:rowOff>
    </xdr:to>
    <xdr:cxnSp macro="">
      <xdr:nvCxnSpPr>
        <xdr:cNvPr id="798" name="直線コネクタ 797"/>
        <xdr:cNvCxnSpPr/>
      </xdr:nvCxnSpPr>
      <xdr:spPr>
        <a:xfrm>
          <a:off x="18656300" y="1018275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31325</xdr:rowOff>
    </xdr:from>
    <xdr:to>
      <xdr:col>116</xdr:col>
      <xdr:colOff>114300</xdr:colOff>
      <xdr:row>59</xdr:row>
      <xdr:rowOff>132925</xdr:rowOff>
    </xdr:to>
    <xdr:sp macro="" textlink="">
      <xdr:nvSpPr>
        <xdr:cNvPr id="808" name="楕円 807"/>
        <xdr:cNvSpPr/>
      </xdr:nvSpPr>
      <xdr:spPr>
        <a:xfrm>
          <a:off x="22110700" y="101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117702</xdr:rowOff>
    </xdr:from>
    <xdr:ext cx="378565" cy="259045"/>
    <xdr:sp macro="" textlink="">
      <xdr:nvSpPr>
        <xdr:cNvPr id="809" name="貸付金該当値テキスト"/>
        <xdr:cNvSpPr txBox="1"/>
      </xdr:nvSpPr>
      <xdr:spPr>
        <a:xfrm>
          <a:off x="22212300" y="100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28778</xdr:rowOff>
    </xdr:from>
    <xdr:to>
      <xdr:col>112</xdr:col>
      <xdr:colOff>38100</xdr:colOff>
      <xdr:row>59</xdr:row>
      <xdr:rowOff>130378</xdr:rowOff>
    </xdr:to>
    <xdr:sp macro="" textlink="">
      <xdr:nvSpPr>
        <xdr:cNvPr id="810" name="楕円 809"/>
        <xdr:cNvSpPr/>
      </xdr:nvSpPr>
      <xdr:spPr>
        <a:xfrm>
          <a:off x="21272500" y="101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121505</xdr:rowOff>
    </xdr:from>
    <xdr:ext cx="378565" cy="259045"/>
    <xdr:sp macro="" textlink="">
      <xdr:nvSpPr>
        <xdr:cNvPr id="811" name="テキスト ボックス 810"/>
        <xdr:cNvSpPr txBox="1"/>
      </xdr:nvSpPr>
      <xdr:spPr>
        <a:xfrm>
          <a:off x="21134017" y="10237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18295</xdr:rowOff>
    </xdr:from>
    <xdr:to>
      <xdr:col>107</xdr:col>
      <xdr:colOff>101600</xdr:colOff>
      <xdr:row>59</xdr:row>
      <xdr:rowOff>119895</xdr:rowOff>
    </xdr:to>
    <xdr:sp macro="" textlink="">
      <xdr:nvSpPr>
        <xdr:cNvPr id="812" name="楕円 811"/>
        <xdr:cNvSpPr/>
      </xdr:nvSpPr>
      <xdr:spPr>
        <a:xfrm>
          <a:off x="20383500" y="10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111022</xdr:rowOff>
    </xdr:from>
    <xdr:ext cx="378565" cy="259045"/>
    <xdr:sp macro="" textlink="">
      <xdr:nvSpPr>
        <xdr:cNvPr id="813" name="テキスト ボックス 812"/>
        <xdr:cNvSpPr txBox="1"/>
      </xdr:nvSpPr>
      <xdr:spPr>
        <a:xfrm>
          <a:off x="20245017" y="1022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20483</xdr:rowOff>
    </xdr:from>
    <xdr:to>
      <xdr:col>102</xdr:col>
      <xdr:colOff>165100</xdr:colOff>
      <xdr:row>59</xdr:row>
      <xdr:rowOff>122083</xdr:rowOff>
    </xdr:to>
    <xdr:sp macro="" textlink="">
      <xdr:nvSpPr>
        <xdr:cNvPr id="814" name="楕円 813"/>
        <xdr:cNvSpPr/>
      </xdr:nvSpPr>
      <xdr:spPr>
        <a:xfrm>
          <a:off x="19494500" y="1013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113210</xdr:rowOff>
    </xdr:from>
    <xdr:ext cx="378565" cy="259045"/>
    <xdr:sp macro="" textlink="">
      <xdr:nvSpPr>
        <xdr:cNvPr id="815" name="テキスト ボックス 814"/>
        <xdr:cNvSpPr txBox="1"/>
      </xdr:nvSpPr>
      <xdr:spPr>
        <a:xfrm>
          <a:off x="19356017" y="1022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16401</xdr:rowOff>
    </xdr:from>
    <xdr:to>
      <xdr:col>98</xdr:col>
      <xdr:colOff>38100</xdr:colOff>
      <xdr:row>59</xdr:row>
      <xdr:rowOff>118001</xdr:rowOff>
    </xdr:to>
    <xdr:sp macro="" textlink="">
      <xdr:nvSpPr>
        <xdr:cNvPr id="816" name="楕円 815"/>
        <xdr:cNvSpPr/>
      </xdr:nvSpPr>
      <xdr:spPr>
        <a:xfrm>
          <a:off x="18605500" y="101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109128</xdr:rowOff>
    </xdr:from>
    <xdr:ext cx="378565" cy="259045"/>
    <xdr:sp macro="" textlink="">
      <xdr:nvSpPr>
        <xdr:cNvPr id="817" name="テキスト ボックス 816"/>
        <xdr:cNvSpPr txBox="1"/>
      </xdr:nvSpPr>
      <xdr:spPr>
        <a:xfrm>
          <a:off x="18467017" y="1022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135967</xdr:rowOff>
    </xdr:from>
    <xdr:to>
      <xdr:col>116</xdr:col>
      <xdr:colOff>63500</xdr:colOff>
      <xdr:row>77</xdr:row>
      <xdr:rowOff>166489</xdr:rowOff>
    </xdr:to>
    <xdr:cxnSp macro="">
      <xdr:nvCxnSpPr>
        <xdr:cNvPr id="849" name="直線コネクタ 848"/>
        <xdr:cNvCxnSpPr/>
      </xdr:nvCxnSpPr>
      <xdr:spPr>
        <a:xfrm flipV="1">
          <a:off x="21323300" y="13337617"/>
          <a:ext cx="838200" cy="3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166489</xdr:rowOff>
    </xdr:from>
    <xdr:to>
      <xdr:col>111</xdr:col>
      <xdr:colOff>177800</xdr:colOff>
      <xdr:row>78</xdr:row>
      <xdr:rowOff>61464</xdr:rowOff>
    </xdr:to>
    <xdr:cxnSp macro="">
      <xdr:nvCxnSpPr>
        <xdr:cNvPr id="852" name="直線コネクタ 851"/>
        <xdr:cNvCxnSpPr/>
      </xdr:nvCxnSpPr>
      <xdr:spPr>
        <a:xfrm flipV="1">
          <a:off x="20434300" y="13368139"/>
          <a:ext cx="889000" cy="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164464</xdr:rowOff>
    </xdr:from>
    <xdr:to>
      <xdr:col>107</xdr:col>
      <xdr:colOff>50800</xdr:colOff>
      <xdr:row>78</xdr:row>
      <xdr:rowOff>61464</xdr:rowOff>
    </xdr:to>
    <xdr:cxnSp macro="">
      <xdr:nvCxnSpPr>
        <xdr:cNvPr id="855" name="直線コネクタ 854"/>
        <xdr:cNvCxnSpPr/>
      </xdr:nvCxnSpPr>
      <xdr:spPr>
        <a:xfrm>
          <a:off x="19545300" y="13366114"/>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147276</xdr:rowOff>
    </xdr:from>
    <xdr:to>
      <xdr:col>102</xdr:col>
      <xdr:colOff>114300</xdr:colOff>
      <xdr:row>77</xdr:row>
      <xdr:rowOff>164464</xdr:rowOff>
    </xdr:to>
    <xdr:cxnSp macro="">
      <xdr:nvCxnSpPr>
        <xdr:cNvPr id="858" name="直線コネクタ 857"/>
        <xdr:cNvCxnSpPr/>
      </xdr:nvCxnSpPr>
      <xdr:spPr>
        <a:xfrm>
          <a:off x="18656300" y="13348926"/>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85167</xdr:rowOff>
    </xdr:from>
    <xdr:to>
      <xdr:col>116</xdr:col>
      <xdr:colOff>114300</xdr:colOff>
      <xdr:row>78</xdr:row>
      <xdr:rowOff>15317</xdr:rowOff>
    </xdr:to>
    <xdr:sp macro="" textlink="">
      <xdr:nvSpPr>
        <xdr:cNvPr id="868" name="楕円 867"/>
        <xdr:cNvSpPr/>
      </xdr:nvSpPr>
      <xdr:spPr>
        <a:xfrm>
          <a:off x="22110700" y="132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63594</xdr:rowOff>
    </xdr:from>
    <xdr:ext cx="534377" cy="259045"/>
    <xdr:sp macro="" textlink="">
      <xdr:nvSpPr>
        <xdr:cNvPr id="869" name="繰出金該当値テキスト"/>
        <xdr:cNvSpPr txBox="1"/>
      </xdr:nvSpPr>
      <xdr:spPr>
        <a:xfrm>
          <a:off x="22212300" y="132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115689</xdr:rowOff>
    </xdr:from>
    <xdr:to>
      <xdr:col>112</xdr:col>
      <xdr:colOff>38100</xdr:colOff>
      <xdr:row>78</xdr:row>
      <xdr:rowOff>45839</xdr:rowOff>
    </xdr:to>
    <xdr:sp macro="" textlink="">
      <xdr:nvSpPr>
        <xdr:cNvPr id="870" name="楕円 869"/>
        <xdr:cNvSpPr/>
      </xdr:nvSpPr>
      <xdr:spPr>
        <a:xfrm>
          <a:off x="21272500" y="133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36966</xdr:rowOff>
    </xdr:from>
    <xdr:ext cx="534377" cy="259045"/>
    <xdr:sp macro="" textlink="">
      <xdr:nvSpPr>
        <xdr:cNvPr id="871" name="テキスト ボックス 870"/>
        <xdr:cNvSpPr txBox="1"/>
      </xdr:nvSpPr>
      <xdr:spPr>
        <a:xfrm>
          <a:off x="21056111" y="1341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10664</xdr:rowOff>
    </xdr:from>
    <xdr:to>
      <xdr:col>107</xdr:col>
      <xdr:colOff>101600</xdr:colOff>
      <xdr:row>78</xdr:row>
      <xdr:rowOff>112264</xdr:rowOff>
    </xdr:to>
    <xdr:sp macro="" textlink="">
      <xdr:nvSpPr>
        <xdr:cNvPr id="872" name="楕円 871"/>
        <xdr:cNvSpPr/>
      </xdr:nvSpPr>
      <xdr:spPr>
        <a:xfrm>
          <a:off x="20383500" y="133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103391</xdr:rowOff>
    </xdr:from>
    <xdr:ext cx="534377" cy="259045"/>
    <xdr:sp macro="" textlink="">
      <xdr:nvSpPr>
        <xdr:cNvPr id="873" name="テキスト ボックス 872"/>
        <xdr:cNvSpPr txBox="1"/>
      </xdr:nvSpPr>
      <xdr:spPr>
        <a:xfrm>
          <a:off x="20167111" y="134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113664</xdr:rowOff>
    </xdr:from>
    <xdr:to>
      <xdr:col>102</xdr:col>
      <xdr:colOff>165100</xdr:colOff>
      <xdr:row>78</xdr:row>
      <xdr:rowOff>43814</xdr:rowOff>
    </xdr:to>
    <xdr:sp macro="" textlink="">
      <xdr:nvSpPr>
        <xdr:cNvPr id="874" name="楕円 873"/>
        <xdr:cNvSpPr/>
      </xdr:nvSpPr>
      <xdr:spPr>
        <a:xfrm>
          <a:off x="19494500" y="133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34941</xdr:rowOff>
    </xdr:from>
    <xdr:ext cx="534377" cy="259045"/>
    <xdr:sp macro="" textlink="">
      <xdr:nvSpPr>
        <xdr:cNvPr id="875" name="テキスト ボックス 874"/>
        <xdr:cNvSpPr txBox="1"/>
      </xdr:nvSpPr>
      <xdr:spPr>
        <a:xfrm>
          <a:off x="19278111" y="134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96476</xdr:rowOff>
    </xdr:from>
    <xdr:to>
      <xdr:col>98</xdr:col>
      <xdr:colOff>38100</xdr:colOff>
      <xdr:row>78</xdr:row>
      <xdr:rowOff>26626</xdr:rowOff>
    </xdr:to>
    <xdr:sp macro="" textlink="">
      <xdr:nvSpPr>
        <xdr:cNvPr id="876" name="楕円 875"/>
        <xdr:cNvSpPr/>
      </xdr:nvSpPr>
      <xdr:spPr>
        <a:xfrm>
          <a:off x="18605500" y="132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17753</xdr:rowOff>
    </xdr:from>
    <xdr:ext cx="534377" cy="259045"/>
    <xdr:sp macro="" textlink="">
      <xdr:nvSpPr>
        <xdr:cNvPr id="877" name="テキスト ボックス 876"/>
        <xdr:cNvSpPr txBox="1"/>
      </xdr:nvSpPr>
      <xdr:spPr>
        <a:xfrm>
          <a:off x="18389111" y="133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7,380</a:t>
          </a:r>
          <a:r>
            <a:rPr kumimoji="1" lang="ja-JP" altLang="en-US" sz="1300">
              <a:latin typeface="ＭＳ Ｐゴシック" panose="020B0600070205080204" pitchFamily="50" charset="-128"/>
              <a:ea typeface="ＭＳ Ｐゴシック" panose="020B0600070205080204" pitchFamily="50" charset="-128"/>
            </a:rPr>
            <a:t>円となっており、主要な構成経費である人件費は、住民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80,119</a:t>
          </a:r>
          <a:r>
            <a:rPr kumimoji="1" lang="ja-JP" altLang="en-US" sz="1300">
              <a:latin typeface="ＭＳ Ｐゴシック" panose="020B0600070205080204" pitchFamily="50" charset="-128"/>
              <a:ea typeface="ＭＳ Ｐゴシック" panose="020B0600070205080204" pitchFamily="50" charset="-128"/>
            </a:rPr>
            <a:t>円となっている。職員数は横ばいに推移しているものの、町の人口が減少となっているため増加傾向となっている。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普通建設事業費（更新整備）の大幅な増は、横瀬町防災行政無線デジタル化整備工事に係る工事請負費が増となったためであり、災害復旧事業費が皆増となっているのは、令和元年台風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号により被災した町道等の復旧工事等に要する経費の増によるものである。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投資及び出資金の減は、広域化で実施している水道事業の令和元年度実績に対する出資金の減によるものである。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類似団体平均と比較すると、全体的に歳出は低く抑えられており、町の財政規模に対応した健全な財政運営が行われていると判断できる。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
8,129
49.36
3,727,888
3,502,954
172,463
2,377,136
3,156,182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162052</xdr:rowOff>
    </xdr:from>
    <xdr:to>
      <xdr:col>24</xdr:col>
      <xdr:colOff>63500</xdr:colOff>
      <xdr:row>38</xdr:row>
      <xdr:rowOff>8255</xdr:rowOff>
    </xdr:to>
    <xdr:cxnSp macro="">
      <xdr:nvCxnSpPr>
        <xdr:cNvPr id="61" name="直線コネクタ 60"/>
        <xdr:cNvCxnSpPr/>
      </xdr:nvCxnSpPr>
      <xdr:spPr>
        <a:xfrm flipV="1">
          <a:off x="3797300" y="6505702"/>
          <a:ext cx="8382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8255</xdr:rowOff>
    </xdr:from>
    <xdr:to>
      <xdr:col>19</xdr:col>
      <xdr:colOff>177800</xdr:colOff>
      <xdr:row>38</xdr:row>
      <xdr:rowOff>24003</xdr:rowOff>
    </xdr:to>
    <xdr:cxnSp macro="">
      <xdr:nvCxnSpPr>
        <xdr:cNvPr id="64" name="直線コネクタ 63"/>
        <xdr:cNvCxnSpPr/>
      </xdr:nvCxnSpPr>
      <xdr:spPr>
        <a:xfrm flipV="1">
          <a:off x="2908300" y="6523355"/>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24003</xdr:rowOff>
    </xdr:from>
    <xdr:to>
      <xdr:col>15</xdr:col>
      <xdr:colOff>50800</xdr:colOff>
      <xdr:row>38</xdr:row>
      <xdr:rowOff>41783</xdr:rowOff>
    </xdr:to>
    <xdr:cxnSp macro="">
      <xdr:nvCxnSpPr>
        <xdr:cNvPr id="67" name="直線コネクタ 66"/>
        <xdr:cNvCxnSpPr/>
      </xdr:nvCxnSpPr>
      <xdr:spPr>
        <a:xfrm flipV="1">
          <a:off x="2019300" y="6539103"/>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20447</xdr:rowOff>
    </xdr:from>
    <xdr:to>
      <xdr:col>10</xdr:col>
      <xdr:colOff>114300</xdr:colOff>
      <xdr:row>38</xdr:row>
      <xdr:rowOff>41783</xdr:rowOff>
    </xdr:to>
    <xdr:cxnSp macro="">
      <xdr:nvCxnSpPr>
        <xdr:cNvPr id="70" name="直線コネクタ 69"/>
        <xdr:cNvCxnSpPr/>
      </xdr:nvCxnSpPr>
      <xdr:spPr>
        <a:xfrm>
          <a:off x="1130300" y="653554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111252</xdr:rowOff>
    </xdr:from>
    <xdr:to>
      <xdr:col>24</xdr:col>
      <xdr:colOff>114300</xdr:colOff>
      <xdr:row>38</xdr:row>
      <xdr:rowOff>41402</xdr:rowOff>
    </xdr:to>
    <xdr:sp macro="" textlink="">
      <xdr:nvSpPr>
        <xdr:cNvPr id="80" name="楕円 79"/>
        <xdr:cNvSpPr/>
      </xdr:nvSpPr>
      <xdr:spPr>
        <a:xfrm>
          <a:off x="4584700" y="64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89679</xdr:rowOff>
    </xdr:from>
    <xdr:ext cx="469744" cy="259045"/>
    <xdr:sp macro="" textlink="">
      <xdr:nvSpPr>
        <xdr:cNvPr id="81" name="議会費該当値テキスト"/>
        <xdr:cNvSpPr txBox="1"/>
      </xdr:nvSpPr>
      <xdr:spPr>
        <a:xfrm>
          <a:off x="4686300" y="643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128905</xdr:rowOff>
    </xdr:from>
    <xdr:to>
      <xdr:col>20</xdr:col>
      <xdr:colOff>38100</xdr:colOff>
      <xdr:row>38</xdr:row>
      <xdr:rowOff>59055</xdr:rowOff>
    </xdr:to>
    <xdr:sp macro="" textlink="">
      <xdr:nvSpPr>
        <xdr:cNvPr id="82" name="楕円 81"/>
        <xdr:cNvSpPr/>
      </xdr:nvSpPr>
      <xdr:spPr>
        <a:xfrm>
          <a:off x="3746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50182</xdr:rowOff>
    </xdr:from>
    <xdr:ext cx="469744" cy="259045"/>
    <xdr:sp macro="" textlink="">
      <xdr:nvSpPr>
        <xdr:cNvPr id="83" name="テキスト ボックス 82"/>
        <xdr:cNvSpPr txBox="1"/>
      </xdr:nvSpPr>
      <xdr:spPr>
        <a:xfrm>
          <a:off x="3562428"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144653</xdr:rowOff>
    </xdr:from>
    <xdr:to>
      <xdr:col>15</xdr:col>
      <xdr:colOff>101600</xdr:colOff>
      <xdr:row>38</xdr:row>
      <xdr:rowOff>74803</xdr:rowOff>
    </xdr:to>
    <xdr:sp macro="" textlink="">
      <xdr:nvSpPr>
        <xdr:cNvPr id="84" name="楕円 83"/>
        <xdr:cNvSpPr/>
      </xdr:nvSpPr>
      <xdr:spPr>
        <a:xfrm>
          <a:off x="2857500" y="64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65930</xdr:rowOff>
    </xdr:from>
    <xdr:ext cx="469744" cy="259045"/>
    <xdr:sp macro="" textlink="">
      <xdr:nvSpPr>
        <xdr:cNvPr id="85" name="テキスト ボックス 84"/>
        <xdr:cNvSpPr txBox="1"/>
      </xdr:nvSpPr>
      <xdr:spPr>
        <a:xfrm>
          <a:off x="2673428" y="658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162433</xdr:rowOff>
    </xdr:from>
    <xdr:to>
      <xdr:col>10</xdr:col>
      <xdr:colOff>165100</xdr:colOff>
      <xdr:row>38</xdr:row>
      <xdr:rowOff>92583</xdr:rowOff>
    </xdr:to>
    <xdr:sp macro="" textlink="">
      <xdr:nvSpPr>
        <xdr:cNvPr id="86" name="楕円 85"/>
        <xdr:cNvSpPr/>
      </xdr:nvSpPr>
      <xdr:spPr>
        <a:xfrm>
          <a:off x="1968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83710</xdr:rowOff>
    </xdr:from>
    <xdr:ext cx="469744" cy="259045"/>
    <xdr:sp macro="" textlink="">
      <xdr:nvSpPr>
        <xdr:cNvPr id="87" name="テキスト ボックス 86"/>
        <xdr:cNvSpPr txBox="1"/>
      </xdr:nvSpPr>
      <xdr:spPr>
        <a:xfrm>
          <a:off x="1784428" y="65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141097</xdr:rowOff>
    </xdr:from>
    <xdr:to>
      <xdr:col>6</xdr:col>
      <xdr:colOff>38100</xdr:colOff>
      <xdr:row>38</xdr:row>
      <xdr:rowOff>71247</xdr:rowOff>
    </xdr:to>
    <xdr:sp macro="" textlink="">
      <xdr:nvSpPr>
        <xdr:cNvPr id="88" name="楕円 87"/>
        <xdr:cNvSpPr/>
      </xdr:nvSpPr>
      <xdr:spPr>
        <a:xfrm>
          <a:off x="1079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62374</xdr:rowOff>
    </xdr:from>
    <xdr:ext cx="469744" cy="259045"/>
    <xdr:sp macro="" textlink="">
      <xdr:nvSpPr>
        <xdr:cNvPr id="89" name="テキスト ボックス 88"/>
        <xdr:cNvSpPr txBox="1"/>
      </xdr:nvSpPr>
      <xdr:spPr>
        <a:xfrm>
          <a:off x="895428" y="657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142561</xdr:rowOff>
    </xdr:from>
    <xdr:to>
      <xdr:col>24</xdr:col>
      <xdr:colOff>63500</xdr:colOff>
      <xdr:row>58</xdr:row>
      <xdr:rowOff>153979</xdr:rowOff>
    </xdr:to>
    <xdr:cxnSp macro="">
      <xdr:nvCxnSpPr>
        <xdr:cNvPr id="120" name="直線コネクタ 119"/>
        <xdr:cNvCxnSpPr/>
      </xdr:nvCxnSpPr>
      <xdr:spPr>
        <a:xfrm flipV="1">
          <a:off x="3797300" y="10086661"/>
          <a:ext cx="8382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148368</xdr:rowOff>
    </xdr:from>
    <xdr:to>
      <xdr:col>19</xdr:col>
      <xdr:colOff>177800</xdr:colOff>
      <xdr:row>58</xdr:row>
      <xdr:rowOff>153979</xdr:rowOff>
    </xdr:to>
    <xdr:cxnSp macro="">
      <xdr:nvCxnSpPr>
        <xdr:cNvPr id="123" name="直線コネクタ 122"/>
        <xdr:cNvCxnSpPr/>
      </xdr:nvCxnSpPr>
      <xdr:spPr>
        <a:xfrm>
          <a:off x="2908300" y="10092468"/>
          <a:ext cx="889000" cy="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148368</xdr:rowOff>
    </xdr:from>
    <xdr:to>
      <xdr:col>15</xdr:col>
      <xdr:colOff>50800</xdr:colOff>
      <xdr:row>58</xdr:row>
      <xdr:rowOff>148689</xdr:rowOff>
    </xdr:to>
    <xdr:cxnSp macro="">
      <xdr:nvCxnSpPr>
        <xdr:cNvPr id="126" name="直線コネクタ 125"/>
        <xdr:cNvCxnSpPr/>
      </xdr:nvCxnSpPr>
      <xdr:spPr>
        <a:xfrm flipV="1">
          <a:off x="2019300" y="10092468"/>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121448</xdr:rowOff>
    </xdr:from>
    <xdr:to>
      <xdr:col>10</xdr:col>
      <xdr:colOff>114300</xdr:colOff>
      <xdr:row>58</xdr:row>
      <xdr:rowOff>148689</xdr:rowOff>
    </xdr:to>
    <xdr:cxnSp macro="">
      <xdr:nvCxnSpPr>
        <xdr:cNvPr id="129" name="直線コネクタ 128"/>
        <xdr:cNvCxnSpPr/>
      </xdr:nvCxnSpPr>
      <xdr:spPr>
        <a:xfrm>
          <a:off x="1130300" y="10065548"/>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91761</xdr:rowOff>
    </xdr:from>
    <xdr:to>
      <xdr:col>24</xdr:col>
      <xdr:colOff>114300</xdr:colOff>
      <xdr:row>59</xdr:row>
      <xdr:rowOff>21911</xdr:rowOff>
    </xdr:to>
    <xdr:sp macro="" textlink="">
      <xdr:nvSpPr>
        <xdr:cNvPr id="139" name="楕円 138"/>
        <xdr:cNvSpPr/>
      </xdr:nvSpPr>
      <xdr:spPr>
        <a:xfrm>
          <a:off x="4584700" y="100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6688</xdr:rowOff>
    </xdr:from>
    <xdr:ext cx="534377" cy="259045"/>
    <xdr:sp macro="" textlink="">
      <xdr:nvSpPr>
        <xdr:cNvPr id="140" name="総務費該当値テキスト"/>
        <xdr:cNvSpPr txBox="1"/>
      </xdr:nvSpPr>
      <xdr:spPr>
        <a:xfrm>
          <a:off x="4686300" y="99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103179</xdr:rowOff>
    </xdr:from>
    <xdr:to>
      <xdr:col>20</xdr:col>
      <xdr:colOff>38100</xdr:colOff>
      <xdr:row>59</xdr:row>
      <xdr:rowOff>33329</xdr:rowOff>
    </xdr:to>
    <xdr:sp macro="" textlink="">
      <xdr:nvSpPr>
        <xdr:cNvPr id="141" name="楕円 140"/>
        <xdr:cNvSpPr/>
      </xdr:nvSpPr>
      <xdr:spPr>
        <a:xfrm>
          <a:off x="3746500" y="100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24456</xdr:rowOff>
    </xdr:from>
    <xdr:ext cx="534377" cy="259045"/>
    <xdr:sp macro="" textlink="">
      <xdr:nvSpPr>
        <xdr:cNvPr id="142" name="テキスト ボックス 141"/>
        <xdr:cNvSpPr txBox="1"/>
      </xdr:nvSpPr>
      <xdr:spPr>
        <a:xfrm>
          <a:off x="3530111" y="101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97568</xdr:rowOff>
    </xdr:from>
    <xdr:to>
      <xdr:col>15</xdr:col>
      <xdr:colOff>101600</xdr:colOff>
      <xdr:row>59</xdr:row>
      <xdr:rowOff>27718</xdr:rowOff>
    </xdr:to>
    <xdr:sp macro="" textlink="">
      <xdr:nvSpPr>
        <xdr:cNvPr id="143" name="楕円 142"/>
        <xdr:cNvSpPr/>
      </xdr:nvSpPr>
      <xdr:spPr>
        <a:xfrm>
          <a:off x="2857500" y="100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18845</xdr:rowOff>
    </xdr:from>
    <xdr:ext cx="534377" cy="259045"/>
    <xdr:sp macro="" textlink="">
      <xdr:nvSpPr>
        <xdr:cNvPr id="144" name="テキスト ボックス 143"/>
        <xdr:cNvSpPr txBox="1"/>
      </xdr:nvSpPr>
      <xdr:spPr>
        <a:xfrm>
          <a:off x="2641111" y="101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97889</xdr:rowOff>
    </xdr:from>
    <xdr:to>
      <xdr:col>10</xdr:col>
      <xdr:colOff>165100</xdr:colOff>
      <xdr:row>59</xdr:row>
      <xdr:rowOff>28039</xdr:rowOff>
    </xdr:to>
    <xdr:sp macro="" textlink="">
      <xdr:nvSpPr>
        <xdr:cNvPr id="145" name="楕円 144"/>
        <xdr:cNvSpPr/>
      </xdr:nvSpPr>
      <xdr:spPr>
        <a:xfrm>
          <a:off x="1968500" y="100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19166</xdr:rowOff>
    </xdr:from>
    <xdr:ext cx="534377" cy="259045"/>
    <xdr:sp macro="" textlink="">
      <xdr:nvSpPr>
        <xdr:cNvPr id="146" name="テキスト ボックス 145"/>
        <xdr:cNvSpPr txBox="1"/>
      </xdr:nvSpPr>
      <xdr:spPr>
        <a:xfrm>
          <a:off x="1752111" y="1013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70648</xdr:rowOff>
    </xdr:from>
    <xdr:to>
      <xdr:col>6</xdr:col>
      <xdr:colOff>38100</xdr:colOff>
      <xdr:row>59</xdr:row>
      <xdr:rowOff>798</xdr:rowOff>
    </xdr:to>
    <xdr:sp macro="" textlink="">
      <xdr:nvSpPr>
        <xdr:cNvPr id="147" name="楕円 146"/>
        <xdr:cNvSpPr/>
      </xdr:nvSpPr>
      <xdr:spPr>
        <a:xfrm>
          <a:off x="1079500" y="1001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163375</xdr:rowOff>
    </xdr:from>
    <xdr:ext cx="534377" cy="259045"/>
    <xdr:sp macro="" textlink="">
      <xdr:nvSpPr>
        <xdr:cNvPr id="148" name="テキスト ボックス 147"/>
        <xdr:cNvSpPr txBox="1"/>
      </xdr:nvSpPr>
      <xdr:spPr>
        <a:xfrm>
          <a:off x="863111" y="101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160046</xdr:rowOff>
    </xdr:from>
    <xdr:to>
      <xdr:col>24</xdr:col>
      <xdr:colOff>63500</xdr:colOff>
      <xdr:row>78</xdr:row>
      <xdr:rowOff>45577</xdr:rowOff>
    </xdr:to>
    <xdr:cxnSp macro="">
      <xdr:nvCxnSpPr>
        <xdr:cNvPr id="178" name="直線コネクタ 177"/>
        <xdr:cNvCxnSpPr/>
      </xdr:nvCxnSpPr>
      <xdr:spPr>
        <a:xfrm flipV="1">
          <a:off x="3797300" y="13361696"/>
          <a:ext cx="838200" cy="5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45577</xdr:rowOff>
    </xdr:from>
    <xdr:to>
      <xdr:col>19</xdr:col>
      <xdr:colOff>177800</xdr:colOff>
      <xdr:row>78</xdr:row>
      <xdr:rowOff>145171</xdr:rowOff>
    </xdr:to>
    <xdr:cxnSp macro="">
      <xdr:nvCxnSpPr>
        <xdr:cNvPr id="181" name="直線コネクタ 180"/>
        <xdr:cNvCxnSpPr/>
      </xdr:nvCxnSpPr>
      <xdr:spPr>
        <a:xfrm flipV="1">
          <a:off x="2908300" y="13418677"/>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121610</xdr:rowOff>
    </xdr:from>
    <xdr:to>
      <xdr:col>15</xdr:col>
      <xdr:colOff>50800</xdr:colOff>
      <xdr:row>78</xdr:row>
      <xdr:rowOff>145171</xdr:rowOff>
    </xdr:to>
    <xdr:cxnSp macro="">
      <xdr:nvCxnSpPr>
        <xdr:cNvPr id="184" name="直線コネクタ 183"/>
        <xdr:cNvCxnSpPr/>
      </xdr:nvCxnSpPr>
      <xdr:spPr>
        <a:xfrm>
          <a:off x="2019300" y="13494710"/>
          <a:ext cx="889000" cy="2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121610</xdr:rowOff>
    </xdr:from>
    <xdr:to>
      <xdr:col>10</xdr:col>
      <xdr:colOff>114300</xdr:colOff>
      <xdr:row>78</xdr:row>
      <xdr:rowOff>140439</xdr:rowOff>
    </xdr:to>
    <xdr:cxnSp macro="">
      <xdr:nvCxnSpPr>
        <xdr:cNvPr id="187" name="直線コネクタ 186"/>
        <xdr:cNvCxnSpPr/>
      </xdr:nvCxnSpPr>
      <xdr:spPr>
        <a:xfrm flipV="1">
          <a:off x="1130300" y="13494710"/>
          <a:ext cx="889000" cy="1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109246</xdr:rowOff>
    </xdr:from>
    <xdr:to>
      <xdr:col>24</xdr:col>
      <xdr:colOff>114300</xdr:colOff>
      <xdr:row>78</xdr:row>
      <xdr:rowOff>39396</xdr:rowOff>
    </xdr:to>
    <xdr:sp macro="" textlink="">
      <xdr:nvSpPr>
        <xdr:cNvPr id="197" name="楕円 196"/>
        <xdr:cNvSpPr/>
      </xdr:nvSpPr>
      <xdr:spPr>
        <a:xfrm>
          <a:off x="45847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87673</xdr:rowOff>
    </xdr:from>
    <xdr:ext cx="599010" cy="259045"/>
    <xdr:sp macro="" textlink="">
      <xdr:nvSpPr>
        <xdr:cNvPr id="198" name="民生費該当値テキスト"/>
        <xdr:cNvSpPr txBox="1"/>
      </xdr:nvSpPr>
      <xdr:spPr>
        <a:xfrm>
          <a:off x="4686300" y="1328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166227</xdr:rowOff>
    </xdr:from>
    <xdr:to>
      <xdr:col>20</xdr:col>
      <xdr:colOff>38100</xdr:colOff>
      <xdr:row>78</xdr:row>
      <xdr:rowOff>96377</xdr:rowOff>
    </xdr:to>
    <xdr:sp macro="" textlink="">
      <xdr:nvSpPr>
        <xdr:cNvPr id="199" name="楕円 198"/>
        <xdr:cNvSpPr/>
      </xdr:nvSpPr>
      <xdr:spPr>
        <a:xfrm>
          <a:off x="3746500" y="133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87504</xdr:rowOff>
    </xdr:from>
    <xdr:ext cx="599010" cy="259045"/>
    <xdr:sp macro="" textlink="">
      <xdr:nvSpPr>
        <xdr:cNvPr id="200" name="テキスト ボックス 199"/>
        <xdr:cNvSpPr txBox="1"/>
      </xdr:nvSpPr>
      <xdr:spPr>
        <a:xfrm>
          <a:off x="3497795" y="1346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94371</xdr:rowOff>
    </xdr:from>
    <xdr:to>
      <xdr:col>15</xdr:col>
      <xdr:colOff>101600</xdr:colOff>
      <xdr:row>79</xdr:row>
      <xdr:rowOff>24521</xdr:rowOff>
    </xdr:to>
    <xdr:sp macro="" textlink="">
      <xdr:nvSpPr>
        <xdr:cNvPr id="201" name="楕円 200"/>
        <xdr:cNvSpPr/>
      </xdr:nvSpPr>
      <xdr:spPr>
        <a:xfrm>
          <a:off x="2857500" y="134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15648</xdr:rowOff>
    </xdr:from>
    <xdr:ext cx="599010" cy="259045"/>
    <xdr:sp macro="" textlink="">
      <xdr:nvSpPr>
        <xdr:cNvPr id="202" name="テキスト ボックス 201"/>
        <xdr:cNvSpPr txBox="1"/>
      </xdr:nvSpPr>
      <xdr:spPr>
        <a:xfrm>
          <a:off x="2608795" y="1356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70810</xdr:rowOff>
    </xdr:from>
    <xdr:to>
      <xdr:col>10</xdr:col>
      <xdr:colOff>165100</xdr:colOff>
      <xdr:row>79</xdr:row>
      <xdr:rowOff>960</xdr:rowOff>
    </xdr:to>
    <xdr:sp macro="" textlink="">
      <xdr:nvSpPr>
        <xdr:cNvPr id="203" name="楕円 202"/>
        <xdr:cNvSpPr/>
      </xdr:nvSpPr>
      <xdr:spPr>
        <a:xfrm>
          <a:off x="1968500" y="134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163537</xdr:rowOff>
    </xdr:from>
    <xdr:ext cx="599010" cy="259045"/>
    <xdr:sp macro="" textlink="">
      <xdr:nvSpPr>
        <xdr:cNvPr id="204" name="テキスト ボックス 203"/>
        <xdr:cNvSpPr txBox="1"/>
      </xdr:nvSpPr>
      <xdr:spPr>
        <a:xfrm>
          <a:off x="1719795" y="1353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89639</xdr:rowOff>
    </xdr:from>
    <xdr:to>
      <xdr:col>6</xdr:col>
      <xdr:colOff>38100</xdr:colOff>
      <xdr:row>79</xdr:row>
      <xdr:rowOff>19789</xdr:rowOff>
    </xdr:to>
    <xdr:sp macro="" textlink="">
      <xdr:nvSpPr>
        <xdr:cNvPr id="205" name="楕円 204"/>
        <xdr:cNvSpPr/>
      </xdr:nvSpPr>
      <xdr:spPr>
        <a:xfrm>
          <a:off x="1079500" y="1346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10916</xdr:rowOff>
    </xdr:from>
    <xdr:ext cx="599010" cy="259045"/>
    <xdr:sp macro="" textlink="">
      <xdr:nvSpPr>
        <xdr:cNvPr id="206" name="テキスト ボックス 205"/>
        <xdr:cNvSpPr txBox="1"/>
      </xdr:nvSpPr>
      <xdr:spPr>
        <a:xfrm>
          <a:off x="830795" y="1355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3794</xdr:rowOff>
    </xdr:from>
    <xdr:to>
      <xdr:col>24</xdr:col>
      <xdr:colOff>63500</xdr:colOff>
      <xdr:row>99</xdr:row>
      <xdr:rowOff>7258</xdr:rowOff>
    </xdr:to>
    <xdr:cxnSp macro="">
      <xdr:nvCxnSpPr>
        <xdr:cNvPr id="235" name="直線コネクタ 234"/>
        <xdr:cNvCxnSpPr/>
      </xdr:nvCxnSpPr>
      <xdr:spPr>
        <a:xfrm>
          <a:off x="3797300" y="16977344"/>
          <a:ext cx="8382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3794</xdr:rowOff>
    </xdr:from>
    <xdr:to>
      <xdr:col>19</xdr:col>
      <xdr:colOff>177800</xdr:colOff>
      <xdr:row>99</xdr:row>
      <xdr:rowOff>11424</xdr:rowOff>
    </xdr:to>
    <xdr:cxnSp macro="">
      <xdr:nvCxnSpPr>
        <xdr:cNvPr id="238" name="直線コネクタ 237"/>
        <xdr:cNvCxnSpPr/>
      </xdr:nvCxnSpPr>
      <xdr:spPr>
        <a:xfrm flipV="1">
          <a:off x="2908300" y="16977344"/>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11424</xdr:rowOff>
    </xdr:from>
    <xdr:to>
      <xdr:col>15</xdr:col>
      <xdr:colOff>50800</xdr:colOff>
      <xdr:row>99</xdr:row>
      <xdr:rowOff>12779</xdr:rowOff>
    </xdr:to>
    <xdr:cxnSp macro="">
      <xdr:nvCxnSpPr>
        <xdr:cNvPr id="241" name="直線コネクタ 240"/>
        <xdr:cNvCxnSpPr/>
      </xdr:nvCxnSpPr>
      <xdr:spPr>
        <a:xfrm flipV="1">
          <a:off x="2019300" y="16984974"/>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12779</xdr:rowOff>
    </xdr:from>
    <xdr:to>
      <xdr:col>10</xdr:col>
      <xdr:colOff>114300</xdr:colOff>
      <xdr:row>99</xdr:row>
      <xdr:rowOff>14576</xdr:rowOff>
    </xdr:to>
    <xdr:cxnSp macro="">
      <xdr:nvCxnSpPr>
        <xdr:cNvPr id="244" name="直線コネクタ 243"/>
        <xdr:cNvCxnSpPr/>
      </xdr:nvCxnSpPr>
      <xdr:spPr>
        <a:xfrm flipV="1">
          <a:off x="1130300" y="16986329"/>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127908</xdr:rowOff>
    </xdr:from>
    <xdr:to>
      <xdr:col>24</xdr:col>
      <xdr:colOff>114300</xdr:colOff>
      <xdr:row>99</xdr:row>
      <xdr:rowOff>58058</xdr:rowOff>
    </xdr:to>
    <xdr:sp macro="" textlink="">
      <xdr:nvSpPr>
        <xdr:cNvPr id="254" name="楕円 253"/>
        <xdr:cNvSpPr/>
      </xdr:nvSpPr>
      <xdr:spPr>
        <a:xfrm>
          <a:off x="4584700" y="169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124444</xdr:rowOff>
    </xdr:from>
    <xdr:to>
      <xdr:col>20</xdr:col>
      <xdr:colOff>38100</xdr:colOff>
      <xdr:row>99</xdr:row>
      <xdr:rowOff>54594</xdr:rowOff>
    </xdr:to>
    <xdr:sp macro="" textlink="">
      <xdr:nvSpPr>
        <xdr:cNvPr id="256" name="楕円 255"/>
        <xdr:cNvSpPr/>
      </xdr:nvSpPr>
      <xdr:spPr>
        <a:xfrm>
          <a:off x="3746500" y="169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45721</xdr:rowOff>
    </xdr:from>
    <xdr:ext cx="534377" cy="259045"/>
    <xdr:sp macro="" textlink="">
      <xdr:nvSpPr>
        <xdr:cNvPr id="257" name="テキスト ボックス 256"/>
        <xdr:cNvSpPr txBox="1"/>
      </xdr:nvSpPr>
      <xdr:spPr>
        <a:xfrm>
          <a:off x="3530111" y="170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132074</xdr:rowOff>
    </xdr:from>
    <xdr:to>
      <xdr:col>15</xdr:col>
      <xdr:colOff>101600</xdr:colOff>
      <xdr:row>99</xdr:row>
      <xdr:rowOff>62224</xdr:rowOff>
    </xdr:to>
    <xdr:sp macro="" textlink="">
      <xdr:nvSpPr>
        <xdr:cNvPr id="258" name="楕円 257"/>
        <xdr:cNvSpPr/>
      </xdr:nvSpPr>
      <xdr:spPr>
        <a:xfrm>
          <a:off x="2857500" y="169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53351</xdr:rowOff>
    </xdr:from>
    <xdr:ext cx="534377" cy="259045"/>
    <xdr:sp macro="" textlink="">
      <xdr:nvSpPr>
        <xdr:cNvPr id="259" name="テキスト ボックス 258"/>
        <xdr:cNvSpPr txBox="1"/>
      </xdr:nvSpPr>
      <xdr:spPr>
        <a:xfrm>
          <a:off x="2641111" y="170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133429</xdr:rowOff>
    </xdr:from>
    <xdr:to>
      <xdr:col>10</xdr:col>
      <xdr:colOff>165100</xdr:colOff>
      <xdr:row>99</xdr:row>
      <xdr:rowOff>63579</xdr:rowOff>
    </xdr:to>
    <xdr:sp macro="" textlink="">
      <xdr:nvSpPr>
        <xdr:cNvPr id="260" name="楕円 259"/>
        <xdr:cNvSpPr/>
      </xdr:nvSpPr>
      <xdr:spPr>
        <a:xfrm>
          <a:off x="1968500" y="169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54706</xdr:rowOff>
    </xdr:from>
    <xdr:ext cx="534377" cy="259045"/>
    <xdr:sp macro="" textlink="">
      <xdr:nvSpPr>
        <xdr:cNvPr id="261" name="テキスト ボックス 260"/>
        <xdr:cNvSpPr txBox="1"/>
      </xdr:nvSpPr>
      <xdr:spPr>
        <a:xfrm>
          <a:off x="1752111" y="170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135226</xdr:rowOff>
    </xdr:from>
    <xdr:to>
      <xdr:col>6</xdr:col>
      <xdr:colOff>38100</xdr:colOff>
      <xdr:row>99</xdr:row>
      <xdr:rowOff>65376</xdr:rowOff>
    </xdr:to>
    <xdr:sp macro="" textlink="">
      <xdr:nvSpPr>
        <xdr:cNvPr id="262" name="楕円 261"/>
        <xdr:cNvSpPr/>
      </xdr:nvSpPr>
      <xdr:spPr>
        <a:xfrm>
          <a:off x="1079500" y="169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56503</xdr:rowOff>
    </xdr:from>
    <xdr:ext cx="534377" cy="259045"/>
    <xdr:sp macro="" textlink="">
      <xdr:nvSpPr>
        <xdr:cNvPr id="263" name="テキスト ボックス 262"/>
        <xdr:cNvSpPr txBox="1"/>
      </xdr:nvSpPr>
      <xdr:spPr>
        <a:xfrm>
          <a:off x="863111" y="1703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40107</xdr:rowOff>
    </xdr:from>
    <xdr:to>
      <xdr:col>55</xdr:col>
      <xdr:colOff>0</xdr:colOff>
      <xdr:row>39</xdr:row>
      <xdr:rowOff>41631</xdr:rowOff>
    </xdr:to>
    <xdr:cxnSp macro="">
      <xdr:nvCxnSpPr>
        <xdr:cNvPr id="292" name="直線コネクタ 291"/>
        <xdr:cNvCxnSpPr/>
      </xdr:nvCxnSpPr>
      <xdr:spPr>
        <a:xfrm flipV="1">
          <a:off x="9639300" y="672665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41249</xdr:rowOff>
    </xdr:from>
    <xdr:to>
      <xdr:col>50</xdr:col>
      <xdr:colOff>114300</xdr:colOff>
      <xdr:row>39</xdr:row>
      <xdr:rowOff>41631</xdr:rowOff>
    </xdr:to>
    <xdr:cxnSp macro="">
      <xdr:nvCxnSpPr>
        <xdr:cNvPr id="295" name="直線コネクタ 294"/>
        <xdr:cNvCxnSpPr/>
      </xdr:nvCxnSpPr>
      <xdr:spPr>
        <a:xfrm>
          <a:off x="8750300" y="672779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41249</xdr:rowOff>
    </xdr:from>
    <xdr:to>
      <xdr:col>45</xdr:col>
      <xdr:colOff>177800</xdr:colOff>
      <xdr:row>39</xdr:row>
      <xdr:rowOff>43688</xdr:rowOff>
    </xdr:to>
    <xdr:cxnSp macro="">
      <xdr:nvCxnSpPr>
        <xdr:cNvPr id="298" name="直線コネクタ 297"/>
        <xdr:cNvCxnSpPr/>
      </xdr:nvCxnSpPr>
      <xdr:spPr>
        <a:xfrm flipV="1">
          <a:off x="7861300" y="6727799"/>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68758</xdr:rowOff>
    </xdr:from>
    <xdr:to>
      <xdr:col>41</xdr:col>
      <xdr:colOff>50800</xdr:colOff>
      <xdr:row>39</xdr:row>
      <xdr:rowOff>43688</xdr:rowOff>
    </xdr:to>
    <xdr:cxnSp macro="">
      <xdr:nvCxnSpPr>
        <xdr:cNvPr id="301" name="直線コネクタ 300"/>
        <xdr:cNvCxnSpPr/>
      </xdr:nvCxnSpPr>
      <xdr:spPr>
        <a:xfrm>
          <a:off x="6972300" y="6412408"/>
          <a:ext cx="889000" cy="3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160757</xdr:rowOff>
    </xdr:from>
    <xdr:to>
      <xdr:col>55</xdr:col>
      <xdr:colOff>50800</xdr:colOff>
      <xdr:row>39</xdr:row>
      <xdr:rowOff>90907</xdr:rowOff>
    </xdr:to>
    <xdr:sp macro="" textlink="">
      <xdr:nvSpPr>
        <xdr:cNvPr id="311" name="楕円 310"/>
        <xdr:cNvSpPr/>
      </xdr:nvSpPr>
      <xdr:spPr>
        <a:xfrm>
          <a:off x="104267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75684</xdr:rowOff>
    </xdr:from>
    <xdr:ext cx="313932" cy="259045"/>
    <xdr:sp macro="" textlink="">
      <xdr:nvSpPr>
        <xdr:cNvPr id="312" name="労働費該当値テキスト"/>
        <xdr:cNvSpPr txBox="1"/>
      </xdr:nvSpPr>
      <xdr:spPr>
        <a:xfrm>
          <a:off x="10528300" y="659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162281</xdr:rowOff>
    </xdr:from>
    <xdr:to>
      <xdr:col>50</xdr:col>
      <xdr:colOff>165100</xdr:colOff>
      <xdr:row>39</xdr:row>
      <xdr:rowOff>92431</xdr:rowOff>
    </xdr:to>
    <xdr:sp macro="" textlink="">
      <xdr:nvSpPr>
        <xdr:cNvPr id="313" name="楕円 312"/>
        <xdr:cNvSpPr/>
      </xdr:nvSpPr>
      <xdr:spPr>
        <a:xfrm>
          <a:off x="9588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83558</xdr:rowOff>
    </xdr:from>
    <xdr:ext cx="313932" cy="259045"/>
    <xdr:sp macro="" textlink="">
      <xdr:nvSpPr>
        <xdr:cNvPr id="314" name="テキスト ボックス 313"/>
        <xdr:cNvSpPr txBox="1"/>
      </xdr:nvSpPr>
      <xdr:spPr>
        <a:xfrm>
          <a:off x="9482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161899</xdr:rowOff>
    </xdr:from>
    <xdr:to>
      <xdr:col>46</xdr:col>
      <xdr:colOff>38100</xdr:colOff>
      <xdr:row>39</xdr:row>
      <xdr:rowOff>92049</xdr:rowOff>
    </xdr:to>
    <xdr:sp macro="" textlink="">
      <xdr:nvSpPr>
        <xdr:cNvPr id="315" name="楕円 314"/>
        <xdr:cNvSpPr/>
      </xdr:nvSpPr>
      <xdr:spPr>
        <a:xfrm>
          <a:off x="8699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83176</xdr:rowOff>
    </xdr:from>
    <xdr:ext cx="313932" cy="259045"/>
    <xdr:sp macro="" textlink="">
      <xdr:nvSpPr>
        <xdr:cNvPr id="316" name="テキスト ボックス 315"/>
        <xdr:cNvSpPr txBox="1"/>
      </xdr:nvSpPr>
      <xdr:spPr>
        <a:xfrm>
          <a:off x="8593333" y="6769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7" name="楕円 316"/>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85615</xdr:rowOff>
    </xdr:from>
    <xdr:ext cx="313932" cy="259045"/>
    <xdr:sp macro="" textlink="">
      <xdr:nvSpPr>
        <xdr:cNvPr id="318" name="テキスト ボックス 317"/>
        <xdr:cNvSpPr txBox="1"/>
      </xdr:nvSpPr>
      <xdr:spPr>
        <a:xfrm>
          <a:off x="7704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17958</xdr:rowOff>
    </xdr:from>
    <xdr:to>
      <xdr:col>36</xdr:col>
      <xdr:colOff>165100</xdr:colOff>
      <xdr:row>37</xdr:row>
      <xdr:rowOff>119558</xdr:rowOff>
    </xdr:to>
    <xdr:sp macro="" textlink="">
      <xdr:nvSpPr>
        <xdr:cNvPr id="319" name="楕円 318"/>
        <xdr:cNvSpPr/>
      </xdr:nvSpPr>
      <xdr:spPr>
        <a:xfrm>
          <a:off x="6921500" y="63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136085</xdr:rowOff>
    </xdr:from>
    <xdr:ext cx="469744" cy="259045"/>
    <xdr:sp macro="" textlink="">
      <xdr:nvSpPr>
        <xdr:cNvPr id="320" name="テキスト ボックス 319"/>
        <xdr:cNvSpPr txBox="1"/>
      </xdr:nvSpPr>
      <xdr:spPr>
        <a:xfrm>
          <a:off x="6737428" y="61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123110</xdr:rowOff>
    </xdr:from>
    <xdr:to>
      <xdr:col>55</xdr:col>
      <xdr:colOff>0</xdr:colOff>
      <xdr:row>57</xdr:row>
      <xdr:rowOff>131773</xdr:rowOff>
    </xdr:to>
    <xdr:cxnSp macro="">
      <xdr:nvCxnSpPr>
        <xdr:cNvPr id="345" name="直線コネクタ 344"/>
        <xdr:cNvCxnSpPr/>
      </xdr:nvCxnSpPr>
      <xdr:spPr>
        <a:xfrm flipV="1">
          <a:off x="9639300" y="9895760"/>
          <a:ext cx="8382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131773</xdr:rowOff>
    </xdr:from>
    <xdr:to>
      <xdr:col>50</xdr:col>
      <xdr:colOff>114300</xdr:colOff>
      <xdr:row>57</xdr:row>
      <xdr:rowOff>144021</xdr:rowOff>
    </xdr:to>
    <xdr:cxnSp macro="">
      <xdr:nvCxnSpPr>
        <xdr:cNvPr id="348" name="直線コネクタ 347"/>
        <xdr:cNvCxnSpPr/>
      </xdr:nvCxnSpPr>
      <xdr:spPr>
        <a:xfrm flipV="1">
          <a:off x="8750300" y="9904423"/>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144021</xdr:rowOff>
    </xdr:from>
    <xdr:to>
      <xdr:col>45</xdr:col>
      <xdr:colOff>177800</xdr:colOff>
      <xdr:row>57</xdr:row>
      <xdr:rowOff>154347</xdr:rowOff>
    </xdr:to>
    <xdr:cxnSp macro="">
      <xdr:nvCxnSpPr>
        <xdr:cNvPr id="351" name="直線コネクタ 350"/>
        <xdr:cNvCxnSpPr/>
      </xdr:nvCxnSpPr>
      <xdr:spPr>
        <a:xfrm flipV="1">
          <a:off x="7861300" y="9916671"/>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120852</xdr:rowOff>
    </xdr:from>
    <xdr:to>
      <xdr:col>41</xdr:col>
      <xdr:colOff>50800</xdr:colOff>
      <xdr:row>57</xdr:row>
      <xdr:rowOff>154347</xdr:rowOff>
    </xdr:to>
    <xdr:cxnSp macro="">
      <xdr:nvCxnSpPr>
        <xdr:cNvPr id="354" name="直線コネクタ 353"/>
        <xdr:cNvCxnSpPr/>
      </xdr:nvCxnSpPr>
      <xdr:spPr>
        <a:xfrm>
          <a:off x="6972300" y="9893502"/>
          <a:ext cx="889000" cy="3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72310</xdr:rowOff>
    </xdr:from>
    <xdr:to>
      <xdr:col>55</xdr:col>
      <xdr:colOff>50800</xdr:colOff>
      <xdr:row>58</xdr:row>
      <xdr:rowOff>2460</xdr:rowOff>
    </xdr:to>
    <xdr:sp macro="" textlink="">
      <xdr:nvSpPr>
        <xdr:cNvPr id="364" name="楕円 363"/>
        <xdr:cNvSpPr/>
      </xdr:nvSpPr>
      <xdr:spPr>
        <a:xfrm>
          <a:off x="10426700" y="98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158687</xdr:rowOff>
    </xdr:from>
    <xdr:ext cx="534377" cy="259045"/>
    <xdr:sp macro="" textlink="">
      <xdr:nvSpPr>
        <xdr:cNvPr id="365" name="農林水産業費該当値テキスト"/>
        <xdr:cNvSpPr txBox="1"/>
      </xdr:nvSpPr>
      <xdr:spPr>
        <a:xfrm>
          <a:off x="10528300" y="975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80973</xdr:rowOff>
    </xdr:from>
    <xdr:to>
      <xdr:col>50</xdr:col>
      <xdr:colOff>165100</xdr:colOff>
      <xdr:row>58</xdr:row>
      <xdr:rowOff>11123</xdr:rowOff>
    </xdr:to>
    <xdr:sp macro="" textlink="">
      <xdr:nvSpPr>
        <xdr:cNvPr id="366" name="楕円 365"/>
        <xdr:cNvSpPr/>
      </xdr:nvSpPr>
      <xdr:spPr>
        <a:xfrm>
          <a:off x="9588500" y="98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2250</xdr:rowOff>
    </xdr:from>
    <xdr:ext cx="534377" cy="259045"/>
    <xdr:sp macro="" textlink="">
      <xdr:nvSpPr>
        <xdr:cNvPr id="367" name="テキスト ボックス 366"/>
        <xdr:cNvSpPr txBox="1"/>
      </xdr:nvSpPr>
      <xdr:spPr>
        <a:xfrm>
          <a:off x="9372111" y="994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93221</xdr:rowOff>
    </xdr:from>
    <xdr:to>
      <xdr:col>46</xdr:col>
      <xdr:colOff>38100</xdr:colOff>
      <xdr:row>58</xdr:row>
      <xdr:rowOff>23371</xdr:rowOff>
    </xdr:to>
    <xdr:sp macro="" textlink="">
      <xdr:nvSpPr>
        <xdr:cNvPr id="368" name="楕円 367"/>
        <xdr:cNvSpPr/>
      </xdr:nvSpPr>
      <xdr:spPr>
        <a:xfrm>
          <a:off x="8699500" y="98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14498</xdr:rowOff>
    </xdr:from>
    <xdr:ext cx="469744" cy="259045"/>
    <xdr:sp macro="" textlink="">
      <xdr:nvSpPr>
        <xdr:cNvPr id="369" name="テキスト ボックス 368"/>
        <xdr:cNvSpPr txBox="1"/>
      </xdr:nvSpPr>
      <xdr:spPr>
        <a:xfrm>
          <a:off x="8515428" y="995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103547</xdr:rowOff>
    </xdr:from>
    <xdr:to>
      <xdr:col>41</xdr:col>
      <xdr:colOff>101600</xdr:colOff>
      <xdr:row>58</xdr:row>
      <xdr:rowOff>33697</xdr:rowOff>
    </xdr:to>
    <xdr:sp macro="" textlink="">
      <xdr:nvSpPr>
        <xdr:cNvPr id="370" name="楕円 369"/>
        <xdr:cNvSpPr/>
      </xdr:nvSpPr>
      <xdr:spPr>
        <a:xfrm>
          <a:off x="7810500" y="98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24824</xdr:rowOff>
    </xdr:from>
    <xdr:ext cx="469744" cy="259045"/>
    <xdr:sp macro="" textlink="">
      <xdr:nvSpPr>
        <xdr:cNvPr id="371" name="テキスト ボックス 370"/>
        <xdr:cNvSpPr txBox="1"/>
      </xdr:nvSpPr>
      <xdr:spPr>
        <a:xfrm>
          <a:off x="7626428" y="99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70052</xdr:rowOff>
    </xdr:from>
    <xdr:to>
      <xdr:col>36</xdr:col>
      <xdr:colOff>165100</xdr:colOff>
      <xdr:row>58</xdr:row>
      <xdr:rowOff>202</xdr:rowOff>
    </xdr:to>
    <xdr:sp macro="" textlink="">
      <xdr:nvSpPr>
        <xdr:cNvPr id="372" name="楕円 371"/>
        <xdr:cNvSpPr/>
      </xdr:nvSpPr>
      <xdr:spPr>
        <a:xfrm>
          <a:off x="6921500" y="98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162779</xdr:rowOff>
    </xdr:from>
    <xdr:ext cx="534377" cy="259045"/>
    <xdr:sp macro="" textlink="">
      <xdr:nvSpPr>
        <xdr:cNvPr id="373" name="テキスト ボックス 372"/>
        <xdr:cNvSpPr txBox="1"/>
      </xdr:nvSpPr>
      <xdr:spPr>
        <a:xfrm>
          <a:off x="6705111" y="99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30338</xdr:rowOff>
    </xdr:from>
    <xdr:to>
      <xdr:col>55</xdr:col>
      <xdr:colOff>0</xdr:colOff>
      <xdr:row>79</xdr:row>
      <xdr:rowOff>31280</xdr:rowOff>
    </xdr:to>
    <xdr:cxnSp macro="">
      <xdr:nvCxnSpPr>
        <xdr:cNvPr id="402" name="直線コネクタ 401"/>
        <xdr:cNvCxnSpPr/>
      </xdr:nvCxnSpPr>
      <xdr:spPr>
        <a:xfrm flipV="1">
          <a:off x="9639300" y="13574888"/>
          <a:ext cx="8382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31280</xdr:rowOff>
    </xdr:from>
    <xdr:to>
      <xdr:col>50</xdr:col>
      <xdr:colOff>114300</xdr:colOff>
      <xdr:row>79</xdr:row>
      <xdr:rowOff>33034</xdr:rowOff>
    </xdr:to>
    <xdr:cxnSp macro="">
      <xdr:nvCxnSpPr>
        <xdr:cNvPr id="405" name="直線コネクタ 404"/>
        <xdr:cNvCxnSpPr/>
      </xdr:nvCxnSpPr>
      <xdr:spPr>
        <a:xfrm flipV="1">
          <a:off x="8750300" y="13575830"/>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22189</xdr:rowOff>
    </xdr:from>
    <xdr:to>
      <xdr:col>45</xdr:col>
      <xdr:colOff>177800</xdr:colOff>
      <xdr:row>79</xdr:row>
      <xdr:rowOff>33034</xdr:rowOff>
    </xdr:to>
    <xdr:cxnSp macro="">
      <xdr:nvCxnSpPr>
        <xdr:cNvPr id="408" name="直線コネクタ 407"/>
        <xdr:cNvCxnSpPr/>
      </xdr:nvCxnSpPr>
      <xdr:spPr>
        <a:xfrm>
          <a:off x="7861300" y="13566739"/>
          <a:ext cx="889000" cy="1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22189</xdr:rowOff>
    </xdr:from>
    <xdr:to>
      <xdr:col>41</xdr:col>
      <xdr:colOff>50800</xdr:colOff>
      <xdr:row>79</xdr:row>
      <xdr:rowOff>26267</xdr:rowOff>
    </xdr:to>
    <xdr:cxnSp macro="">
      <xdr:nvCxnSpPr>
        <xdr:cNvPr id="411" name="直線コネクタ 410"/>
        <xdr:cNvCxnSpPr/>
      </xdr:nvCxnSpPr>
      <xdr:spPr>
        <a:xfrm flipV="1">
          <a:off x="6972300" y="13566739"/>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150988</xdr:rowOff>
    </xdr:from>
    <xdr:to>
      <xdr:col>55</xdr:col>
      <xdr:colOff>50800</xdr:colOff>
      <xdr:row>79</xdr:row>
      <xdr:rowOff>81138</xdr:rowOff>
    </xdr:to>
    <xdr:sp macro="" textlink="">
      <xdr:nvSpPr>
        <xdr:cNvPr id="421" name="楕円 420"/>
        <xdr:cNvSpPr/>
      </xdr:nvSpPr>
      <xdr:spPr>
        <a:xfrm>
          <a:off x="10426700" y="135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469744" cy="259045"/>
    <xdr:sp macro="" textlink="">
      <xdr:nvSpPr>
        <xdr:cNvPr id="422" name="商工費該当値テキスト"/>
        <xdr:cNvSpPr txBox="1"/>
      </xdr:nvSpPr>
      <xdr:spPr>
        <a:xfrm>
          <a:off x="10528300" y="134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151930</xdr:rowOff>
    </xdr:from>
    <xdr:to>
      <xdr:col>50</xdr:col>
      <xdr:colOff>165100</xdr:colOff>
      <xdr:row>79</xdr:row>
      <xdr:rowOff>82080</xdr:rowOff>
    </xdr:to>
    <xdr:sp macro="" textlink="">
      <xdr:nvSpPr>
        <xdr:cNvPr id="423" name="楕円 422"/>
        <xdr:cNvSpPr/>
      </xdr:nvSpPr>
      <xdr:spPr>
        <a:xfrm>
          <a:off x="9588500" y="135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73207</xdr:rowOff>
    </xdr:from>
    <xdr:ext cx="469744" cy="259045"/>
    <xdr:sp macro="" textlink="">
      <xdr:nvSpPr>
        <xdr:cNvPr id="424" name="テキスト ボックス 423"/>
        <xdr:cNvSpPr txBox="1"/>
      </xdr:nvSpPr>
      <xdr:spPr>
        <a:xfrm>
          <a:off x="9404428" y="136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153684</xdr:rowOff>
    </xdr:from>
    <xdr:to>
      <xdr:col>46</xdr:col>
      <xdr:colOff>38100</xdr:colOff>
      <xdr:row>79</xdr:row>
      <xdr:rowOff>83834</xdr:rowOff>
    </xdr:to>
    <xdr:sp macro="" textlink="">
      <xdr:nvSpPr>
        <xdr:cNvPr id="425" name="楕円 424"/>
        <xdr:cNvSpPr/>
      </xdr:nvSpPr>
      <xdr:spPr>
        <a:xfrm>
          <a:off x="8699500" y="13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74961</xdr:rowOff>
    </xdr:from>
    <xdr:ext cx="469744" cy="259045"/>
    <xdr:sp macro="" textlink="">
      <xdr:nvSpPr>
        <xdr:cNvPr id="426" name="テキスト ボックス 425"/>
        <xdr:cNvSpPr txBox="1"/>
      </xdr:nvSpPr>
      <xdr:spPr>
        <a:xfrm>
          <a:off x="8515428" y="13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142839</xdr:rowOff>
    </xdr:from>
    <xdr:to>
      <xdr:col>41</xdr:col>
      <xdr:colOff>101600</xdr:colOff>
      <xdr:row>79</xdr:row>
      <xdr:rowOff>72989</xdr:rowOff>
    </xdr:to>
    <xdr:sp macro="" textlink="">
      <xdr:nvSpPr>
        <xdr:cNvPr id="427" name="楕円 426"/>
        <xdr:cNvSpPr/>
      </xdr:nvSpPr>
      <xdr:spPr>
        <a:xfrm>
          <a:off x="7810500" y="135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64116</xdr:rowOff>
    </xdr:from>
    <xdr:ext cx="534377" cy="259045"/>
    <xdr:sp macro="" textlink="">
      <xdr:nvSpPr>
        <xdr:cNvPr id="428" name="テキスト ボックス 427"/>
        <xdr:cNvSpPr txBox="1"/>
      </xdr:nvSpPr>
      <xdr:spPr>
        <a:xfrm>
          <a:off x="7594111" y="136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146917</xdr:rowOff>
    </xdr:from>
    <xdr:to>
      <xdr:col>36</xdr:col>
      <xdr:colOff>165100</xdr:colOff>
      <xdr:row>79</xdr:row>
      <xdr:rowOff>77067</xdr:rowOff>
    </xdr:to>
    <xdr:sp macro="" textlink="">
      <xdr:nvSpPr>
        <xdr:cNvPr id="429" name="楕円 428"/>
        <xdr:cNvSpPr/>
      </xdr:nvSpPr>
      <xdr:spPr>
        <a:xfrm>
          <a:off x="6921500" y="135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68194</xdr:rowOff>
    </xdr:from>
    <xdr:ext cx="469744" cy="259045"/>
    <xdr:sp macro="" textlink="">
      <xdr:nvSpPr>
        <xdr:cNvPr id="430" name="テキスト ボックス 429"/>
        <xdr:cNvSpPr txBox="1"/>
      </xdr:nvSpPr>
      <xdr:spPr>
        <a:xfrm>
          <a:off x="6737428" y="1361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141146</xdr:rowOff>
    </xdr:from>
    <xdr:to>
      <xdr:col>55</xdr:col>
      <xdr:colOff>0</xdr:colOff>
      <xdr:row>98</xdr:row>
      <xdr:rowOff>147031</xdr:rowOff>
    </xdr:to>
    <xdr:cxnSp macro="">
      <xdr:nvCxnSpPr>
        <xdr:cNvPr id="461" name="直線コネクタ 460"/>
        <xdr:cNvCxnSpPr/>
      </xdr:nvCxnSpPr>
      <xdr:spPr>
        <a:xfrm>
          <a:off x="9639300" y="16943246"/>
          <a:ext cx="8382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113796</xdr:rowOff>
    </xdr:from>
    <xdr:to>
      <xdr:col>50</xdr:col>
      <xdr:colOff>114300</xdr:colOff>
      <xdr:row>98</xdr:row>
      <xdr:rowOff>141146</xdr:rowOff>
    </xdr:to>
    <xdr:cxnSp macro="">
      <xdr:nvCxnSpPr>
        <xdr:cNvPr id="464" name="直線コネクタ 463"/>
        <xdr:cNvCxnSpPr/>
      </xdr:nvCxnSpPr>
      <xdr:spPr>
        <a:xfrm>
          <a:off x="8750300" y="16915896"/>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28780</xdr:rowOff>
    </xdr:from>
    <xdr:to>
      <xdr:col>45</xdr:col>
      <xdr:colOff>177800</xdr:colOff>
      <xdr:row>98</xdr:row>
      <xdr:rowOff>113796</xdr:rowOff>
    </xdr:to>
    <xdr:cxnSp macro="">
      <xdr:nvCxnSpPr>
        <xdr:cNvPr id="467" name="直線コネクタ 466"/>
        <xdr:cNvCxnSpPr/>
      </xdr:nvCxnSpPr>
      <xdr:spPr>
        <a:xfrm>
          <a:off x="7861300" y="16830880"/>
          <a:ext cx="889000" cy="8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28780</xdr:rowOff>
    </xdr:from>
    <xdr:to>
      <xdr:col>41</xdr:col>
      <xdr:colOff>50800</xdr:colOff>
      <xdr:row>98</xdr:row>
      <xdr:rowOff>88960</xdr:rowOff>
    </xdr:to>
    <xdr:cxnSp macro="">
      <xdr:nvCxnSpPr>
        <xdr:cNvPr id="470" name="直線コネクタ 469"/>
        <xdr:cNvCxnSpPr/>
      </xdr:nvCxnSpPr>
      <xdr:spPr>
        <a:xfrm flipV="1">
          <a:off x="6972300" y="16830880"/>
          <a:ext cx="889000" cy="6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96231</xdr:rowOff>
    </xdr:from>
    <xdr:to>
      <xdr:col>55</xdr:col>
      <xdr:colOff>50800</xdr:colOff>
      <xdr:row>99</xdr:row>
      <xdr:rowOff>26381</xdr:rowOff>
    </xdr:to>
    <xdr:sp macro="" textlink="">
      <xdr:nvSpPr>
        <xdr:cNvPr id="480" name="楕円 479"/>
        <xdr:cNvSpPr/>
      </xdr:nvSpPr>
      <xdr:spPr>
        <a:xfrm>
          <a:off x="10426700" y="168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11158</xdr:rowOff>
    </xdr:from>
    <xdr:ext cx="534377" cy="259045"/>
    <xdr:sp macro="" textlink="">
      <xdr:nvSpPr>
        <xdr:cNvPr id="481" name="土木費該当値テキスト"/>
        <xdr:cNvSpPr txBox="1"/>
      </xdr:nvSpPr>
      <xdr:spPr>
        <a:xfrm>
          <a:off x="10528300" y="1681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90346</xdr:rowOff>
    </xdr:from>
    <xdr:to>
      <xdr:col>50</xdr:col>
      <xdr:colOff>165100</xdr:colOff>
      <xdr:row>99</xdr:row>
      <xdr:rowOff>20496</xdr:rowOff>
    </xdr:to>
    <xdr:sp macro="" textlink="">
      <xdr:nvSpPr>
        <xdr:cNvPr id="482" name="楕円 481"/>
        <xdr:cNvSpPr/>
      </xdr:nvSpPr>
      <xdr:spPr>
        <a:xfrm>
          <a:off x="9588500" y="168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11623</xdr:rowOff>
    </xdr:from>
    <xdr:ext cx="534377" cy="259045"/>
    <xdr:sp macro="" textlink="">
      <xdr:nvSpPr>
        <xdr:cNvPr id="483" name="テキスト ボックス 482"/>
        <xdr:cNvSpPr txBox="1"/>
      </xdr:nvSpPr>
      <xdr:spPr>
        <a:xfrm>
          <a:off x="9372111" y="1698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62996</xdr:rowOff>
    </xdr:from>
    <xdr:to>
      <xdr:col>46</xdr:col>
      <xdr:colOff>38100</xdr:colOff>
      <xdr:row>98</xdr:row>
      <xdr:rowOff>164596</xdr:rowOff>
    </xdr:to>
    <xdr:sp macro="" textlink="">
      <xdr:nvSpPr>
        <xdr:cNvPr id="484" name="楕円 483"/>
        <xdr:cNvSpPr/>
      </xdr:nvSpPr>
      <xdr:spPr>
        <a:xfrm>
          <a:off x="8699500" y="168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155723</xdr:rowOff>
    </xdr:from>
    <xdr:ext cx="534377" cy="259045"/>
    <xdr:sp macro="" textlink="">
      <xdr:nvSpPr>
        <xdr:cNvPr id="485" name="テキスト ボックス 484"/>
        <xdr:cNvSpPr txBox="1"/>
      </xdr:nvSpPr>
      <xdr:spPr>
        <a:xfrm>
          <a:off x="8483111" y="169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149430</xdr:rowOff>
    </xdr:from>
    <xdr:to>
      <xdr:col>41</xdr:col>
      <xdr:colOff>101600</xdr:colOff>
      <xdr:row>98</xdr:row>
      <xdr:rowOff>79580</xdr:rowOff>
    </xdr:to>
    <xdr:sp macro="" textlink="">
      <xdr:nvSpPr>
        <xdr:cNvPr id="486" name="楕円 485"/>
        <xdr:cNvSpPr/>
      </xdr:nvSpPr>
      <xdr:spPr>
        <a:xfrm>
          <a:off x="7810500" y="167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70707</xdr:rowOff>
    </xdr:from>
    <xdr:ext cx="534377" cy="259045"/>
    <xdr:sp macro="" textlink="">
      <xdr:nvSpPr>
        <xdr:cNvPr id="487" name="テキスト ボックス 486"/>
        <xdr:cNvSpPr txBox="1"/>
      </xdr:nvSpPr>
      <xdr:spPr>
        <a:xfrm>
          <a:off x="7594111" y="168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38160</xdr:rowOff>
    </xdr:from>
    <xdr:to>
      <xdr:col>36</xdr:col>
      <xdr:colOff>165100</xdr:colOff>
      <xdr:row>98</xdr:row>
      <xdr:rowOff>139760</xdr:rowOff>
    </xdr:to>
    <xdr:sp macro="" textlink="">
      <xdr:nvSpPr>
        <xdr:cNvPr id="488" name="楕円 487"/>
        <xdr:cNvSpPr/>
      </xdr:nvSpPr>
      <xdr:spPr>
        <a:xfrm>
          <a:off x="6921500" y="168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130887</xdr:rowOff>
    </xdr:from>
    <xdr:ext cx="534377" cy="259045"/>
    <xdr:sp macro="" textlink="">
      <xdr:nvSpPr>
        <xdr:cNvPr id="489" name="テキスト ボックス 488"/>
        <xdr:cNvSpPr txBox="1"/>
      </xdr:nvSpPr>
      <xdr:spPr>
        <a:xfrm>
          <a:off x="6705111" y="1693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25972</xdr:rowOff>
    </xdr:from>
    <xdr:to>
      <xdr:col>85</xdr:col>
      <xdr:colOff>127000</xdr:colOff>
      <xdr:row>38</xdr:row>
      <xdr:rowOff>153397</xdr:rowOff>
    </xdr:to>
    <xdr:cxnSp macro="">
      <xdr:nvCxnSpPr>
        <xdr:cNvPr id="519" name="直線コネクタ 518"/>
        <xdr:cNvCxnSpPr/>
      </xdr:nvCxnSpPr>
      <xdr:spPr>
        <a:xfrm flipV="1">
          <a:off x="15481300" y="6369622"/>
          <a:ext cx="838200" cy="29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153397</xdr:rowOff>
    </xdr:from>
    <xdr:to>
      <xdr:col>81</xdr:col>
      <xdr:colOff>50800</xdr:colOff>
      <xdr:row>38</xdr:row>
      <xdr:rowOff>157111</xdr:rowOff>
    </xdr:to>
    <xdr:cxnSp macro="">
      <xdr:nvCxnSpPr>
        <xdr:cNvPr id="522" name="直線コネクタ 521"/>
        <xdr:cNvCxnSpPr/>
      </xdr:nvCxnSpPr>
      <xdr:spPr>
        <a:xfrm flipV="1">
          <a:off x="14592300" y="6668497"/>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157111</xdr:rowOff>
    </xdr:from>
    <xdr:to>
      <xdr:col>76</xdr:col>
      <xdr:colOff>114300</xdr:colOff>
      <xdr:row>38</xdr:row>
      <xdr:rowOff>158255</xdr:rowOff>
    </xdr:to>
    <xdr:cxnSp macro="">
      <xdr:nvCxnSpPr>
        <xdr:cNvPr id="525" name="直線コネクタ 524"/>
        <xdr:cNvCxnSpPr/>
      </xdr:nvCxnSpPr>
      <xdr:spPr>
        <a:xfrm flipV="1">
          <a:off x="13703300" y="667221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158255</xdr:rowOff>
    </xdr:from>
    <xdr:to>
      <xdr:col>71</xdr:col>
      <xdr:colOff>177800</xdr:colOff>
      <xdr:row>39</xdr:row>
      <xdr:rowOff>24752</xdr:rowOff>
    </xdr:to>
    <xdr:cxnSp macro="">
      <xdr:nvCxnSpPr>
        <xdr:cNvPr id="528" name="直線コネクタ 527"/>
        <xdr:cNvCxnSpPr/>
      </xdr:nvCxnSpPr>
      <xdr:spPr>
        <a:xfrm flipV="1">
          <a:off x="12814300" y="6673355"/>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146622</xdr:rowOff>
    </xdr:from>
    <xdr:to>
      <xdr:col>85</xdr:col>
      <xdr:colOff>177800</xdr:colOff>
      <xdr:row>37</xdr:row>
      <xdr:rowOff>76772</xdr:rowOff>
    </xdr:to>
    <xdr:sp macro="" textlink="">
      <xdr:nvSpPr>
        <xdr:cNvPr id="538" name="楕円 537"/>
        <xdr:cNvSpPr/>
      </xdr:nvSpPr>
      <xdr:spPr>
        <a:xfrm>
          <a:off x="16268700" y="63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169499</xdr:rowOff>
    </xdr:from>
    <xdr:ext cx="534377" cy="259045"/>
    <xdr:sp macro="" textlink="">
      <xdr:nvSpPr>
        <xdr:cNvPr id="539" name="消防費該当値テキスト"/>
        <xdr:cNvSpPr txBox="1"/>
      </xdr:nvSpPr>
      <xdr:spPr>
        <a:xfrm>
          <a:off x="16370300" y="61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102597</xdr:rowOff>
    </xdr:from>
    <xdr:to>
      <xdr:col>81</xdr:col>
      <xdr:colOff>101600</xdr:colOff>
      <xdr:row>39</xdr:row>
      <xdr:rowOff>32747</xdr:rowOff>
    </xdr:to>
    <xdr:sp macro="" textlink="">
      <xdr:nvSpPr>
        <xdr:cNvPr id="540" name="楕円 539"/>
        <xdr:cNvSpPr/>
      </xdr:nvSpPr>
      <xdr:spPr>
        <a:xfrm>
          <a:off x="15430500" y="66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23874</xdr:rowOff>
    </xdr:from>
    <xdr:ext cx="534377" cy="259045"/>
    <xdr:sp macro="" textlink="">
      <xdr:nvSpPr>
        <xdr:cNvPr id="541" name="テキスト ボックス 540"/>
        <xdr:cNvSpPr txBox="1"/>
      </xdr:nvSpPr>
      <xdr:spPr>
        <a:xfrm>
          <a:off x="15214111" y="67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106311</xdr:rowOff>
    </xdr:from>
    <xdr:to>
      <xdr:col>76</xdr:col>
      <xdr:colOff>165100</xdr:colOff>
      <xdr:row>39</xdr:row>
      <xdr:rowOff>36461</xdr:rowOff>
    </xdr:to>
    <xdr:sp macro="" textlink="">
      <xdr:nvSpPr>
        <xdr:cNvPr id="542" name="楕円 541"/>
        <xdr:cNvSpPr/>
      </xdr:nvSpPr>
      <xdr:spPr>
        <a:xfrm>
          <a:off x="14541500" y="66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27588</xdr:rowOff>
    </xdr:from>
    <xdr:ext cx="534377" cy="259045"/>
    <xdr:sp macro="" textlink="">
      <xdr:nvSpPr>
        <xdr:cNvPr id="543" name="テキスト ボックス 542"/>
        <xdr:cNvSpPr txBox="1"/>
      </xdr:nvSpPr>
      <xdr:spPr>
        <a:xfrm>
          <a:off x="14325111" y="67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107455</xdr:rowOff>
    </xdr:from>
    <xdr:to>
      <xdr:col>72</xdr:col>
      <xdr:colOff>38100</xdr:colOff>
      <xdr:row>39</xdr:row>
      <xdr:rowOff>37605</xdr:rowOff>
    </xdr:to>
    <xdr:sp macro="" textlink="">
      <xdr:nvSpPr>
        <xdr:cNvPr id="544" name="楕円 543"/>
        <xdr:cNvSpPr/>
      </xdr:nvSpPr>
      <xdr:spPr>
        <a:xfrm>
          <a:off x="13652500" y="66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28732</xdr:rowOff>
    </xdr:from>
    <xdr:ext cx="534377" cy="259045"/>
    <xdr:sp macro="" textlink="">
      <xdr:nvSpPr>
        <xdr:cNvPr id="545" name="テキスト ボックス 544"/>
        <xdr:cNvSpPr txBox="1"/>
      </xdr:nvSpPr>
      <xdr:spPr>
        <a:xfrm>
          <a:off x="13436111" y="671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145402</xdr:rowOff>
    </xdr:from>
    <xdr:to>
      <xdr:col>67</xdr:col>
      <xdr:colOff>101600</xdr:colOff>
      <xdr:row>39</xdr:row>
      <xdr:rowOff>75552</xdr:rowOff>
    </xdr:to>
    <xdr:sp macro="" textlink="">
      <xdr:nvSpPr>
        <xdr:cNvPr id="546" name="楕円 545"/>
        <xdr:cNvSpPr/>
      </xdr:nvSpPr>
      <xdr:spPr>
        <a:xfrm>
          <a:off x="12763500" y="66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66679</xdr:rowOff>
    </xdr:from>
    <xdr:ext cx="534377" cy="259045"/>
    <xdr:sp macro="" textlink="">
      <xdr:nvSpPr>
        <xdr:cNvPr id="547" name="テキスト ボックス 546"/>
        <xdr:cNvSpPr txBox="1"/>
      </xdr:nvSpPr>
      <xdr:spPr>
        <a:xfrm>
          <a:off x="12547111" y="67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54787</xdr:rowOff>
    </xdr:from>
    <xdr:to>
      <xdr:col>85</xdr:col>
      <xdr:colOff>127000</xdr:colOff>
      <xdr:row>58</xdr:row>
      <xdr:rowOff>59774</xdr:rowOff>
    </xdr:to>
    <xdr:cxnSp macro="">
      <xdr:nvCxnSpPr>
        <xdr:cNvPr id="576" name="直線コネクタ 575"/>
        <xdr:cNvCxnSpPr/>
      </xdr:nvCxnSpPr>
      <xdr:spPr>
        <a:xfrm>
          <a:off x="15481300" y="9998887"/>
          <a:ext cx="8382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41036</xdr:rowOff>
    </xdr:from>
    <xdr:to>
      <xdr:col>81</xdr:col>
      <xdr:colOff>50800</xdr:colOff>
      <xdr:row>58</xdr:row>
      <xdr:rowOff>54787</xdr:rowOff>
    </xdr:to>
    <xdr:cxnSp macro="">
      <xdr:nvCxnSpPr>
        <xdr:cNvPr id="579" name="直線コネクタ 578"/>
        <xdr:cNvCxnSpPr/>
      </xdr:nvCxnSpPr>
      <xdr:spPr>
        <a:xfrm>
          <a:off x="14592300" y="9985136"/>
          <a:ext cx="889000" cy="1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41036</xdr:rowOff>
    </xdr:from>
    <xdr:to>
      <xdr:col>76</xdr:col>
      <xdr:colOff>114300</xdr:colOff>
      <xdr:row>58</xdr:row>
      <xdr:rowOff>51940</xdr:rowOff>
    </xdr:to>
    <xdr:cxnSp macro="">
      <xdr:nvCxnSpPr>
        <xdr:cNvPr id="582" name="直線コネクタ 581"/>
        <xdr:cNvCxnSpPr/>
      </xdr:nvCxnSpPr>
      <xdr:spPr>
        <a:xfrm flipV="1">
          <a:off x="13703300" y="9985136"/>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48069</xdr:rowOff>
    </xdr:from>
    <xdr:to>
      <xdr:col>71</xdr:col>
      <xdr:colOff>177800</xdr:colOff>
      <xdr:row>58</xdr:row>
      <xdr:rowOff>51940</xdr:rowOff>
    </xdr:to>
    <xdr:cxnSp macro="">
      <xdr:nvCxnSpPr>
        <xdr:cNvPr id="585" name="直線コネクタ 584"/>
        <xdr:cNvCxnSpPr/>
      </xdr:nvCxnSpPr>
      <xdr:spPr>
        <a:xfrm>
          <a:off x="12814300" y="9992169"/>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8974</xdr:rowOff>
    </xdr:from>
    <xdr:to>
      <xdr:col>85</xdr:col>
      <xdr:colOff>177800</xdr:colOff>
      <xdr:row>58</xdr:row>
      <xdr:rowOff>110574</xdr:rowOff>
    </xdr:to>
    <xdr:sp macro="" textlink="">
      <xdr:nvSpPr>
        <xdr:cNvPr id="595" name="楕円 594"/>
        <xdr:cNvSpPr/>
      </xdr:nvSpPr>
      <xdr:spPr>
        <a:xfrm>
          <a:off x="16268700" y="99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95351</xdr:rowOff>
    </xdr:from>
    <xdr:ext cx="534377" cy="259045"/>
    <xdr:sp macro="" textlink="">
      <xdr:nvSpPr>
        <xdr:cNvPr id="596" name="教育費該当値テキスト"/>
        <xdr:cNvSpPr txBox="1"/>
      </xdr:nvSpPr>
      <xdr:spPr>
        <a:xfrm>
          <a:off x="16370300" y="98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3987</xdr:rowOff>
    </xdr:from>
    <xdr:to>
      <xdr:col>81</xdr:col>
      <xdr:colOff>101600</xdr:colOff>
      <xdr:row>58</xdr:row>
      <xdr:rowOff>105587</xdr:rowOff>
    </xdr:to>
    <xdr:sp macro="" textlink="">
      <xdr:nvSpPr>
        <xdr:cNvPr id="597" name="楕円 596"/>
        <xdr:cNvSpPr/>
      </xdr:nvSpPr>
      <xdr:spPr>
        <a:xfrm>
          <a:off x="15430500" y="99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96714</xdr:rowOff>
    </xdr:from>
    <xdr:ext cx="534377" cy="259045"/>
    <xdr:sp macro="" textlink="">
      <xdr:nvSpPr>
        <xdr:cNvPr id="598" name="テキスト ボックス 597"/>
        <xdr:cNvSpPr txBox="1"/>
      </xdr:nvSpPr>
      <xdr:spPr>
        <a:xfrm>
          <a:off x="15214111" y="100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161686</xdr:rowOff>
    </xdr:from>
    <xdr:to>
      <xdr:col>76</xdr:col>
      <xdr:colOff>165100</xdr:colOff>
      <xdr:row>58</xdr:row>
      <xdr:rowOff>91836</xdr:rowOff>
    </xdr:to>
    <xdr:sp macro="" textlink="">
      <xdr:nvSpPr>
        <xdr:cNvPr id="599" name="楕円 598"/>
        <xdr:cNvSpPr/>
      </xdr:nvSpPr>
      <xdr:spPr>
        <a:xfrm>
          <a:off x="14541500" y="99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82963</xdr:rowOff>
    </xdr:from>
    <xdr:ext cx="534377" cy="259045"/>
    <xdr:sp macro="" textlink="">
      <xdr:nvSpPr>
        <xdr:cNvPr id="600" name="テキスト ボックス 599"/>
        <xdr:cNvSpPr txBox="1"/>
      </xdr:nvSpPr>
      <xdr:spPr>
        <a:xfrm>
          <a:off x="14325111" y="1002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1140</xdr:rowOff>
    </xdr:from>
    <xdr:to>
      <xdr:col>72</xdr:col>
      <xdr:colOff>38100</xdr:colOff>
      <xdr:row>58</xdr:row>
      <xdr:rowOff>102740</xdr:rowOff>
    </xdr:to>
    <xdr:sp macro="" textlink="">
      <xdr:nvSpPr>
        <xdr:cNvPr id="601" name="楕円 600"/>
        <xdr:cNvSpPr/>
      </xdr:nvSpPr>
      <xdr:spPr>
        <a:xfrm>
          <a:off x="13652500" y="994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93867</xdr:rowOff>
    </xdr:from>
    <xdr:ext cx="534377" cy="259045"/>
    <xdr:sp macro="" textlink="">
      <xdr:nvSpPr>
        <xdr:cNvPr id="602" name="テキスト ボックス 601"/>
        <xdr:cNvSpPr txBox="1"/>
      </xdr:nvSpPr>
      <xdr:spPr>
        <a:xfrm>
          <a:off x="13436111" y="100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168719</xdr:rowOff>
    </xdr:from>
    <xdr:to>
      <xdr:col>67</xdr:col>
      <xdr:colOff>101600</xdr:colOff>
      <xdr:row>58</xdr:row>
      <xdr:rowOff>98869</xdr:rowOff>
    </xdr:to>
    <xdr:sp macro="" textlink="">
      <xdr:nvSpPr>
        <xdr:cNvPr id="603" name="楕円 602"/>
        <xdr:cNvSpPr/>
      </xdr:nvSpPr>
      <xdr:spPr>
        <a:xfrm>
          <a:off x="12763500" y="99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89996</xdr:rowOff>
    </xdr:from>
    <xdr:ext cx="534377" cy="259045"/>
    <xdr:sp macro="" textlink="">
      <xdr:nvSpPr>
        <xdr:cNvPr id="604" name="テキスト ボックス 603"/>
        <xdr:cNvSpPr txBox="1"/>
      </xdr:nvSpPr>
      <xdr:spPr>
        <a:xfrm>
          <a:off x="12547111" y="1003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46470</xdr:rowOff>
    </xdr:from>
    <xdr:to>
      <xdr:col>85</xdr:col>
      <xdr:colOff>127000</xdr:colOff>
      <xdr:row>79</xdr:row>
      <xdr:rowOff>44450</xdr:rowOff>
    </xdr:to>
    <xdr:cxnSp macro="">
      <xdr:nvCxnSpPr>
        <xdr:cNvPr id="633" name="直線コネクタ 632"/>
        <xdr:cNvCxnSpPr/>
      </xdr:nvCxnSpPr>
      <xdr:spPr>
        <a:xfrm flipV="1">
          <a:off x="15481300" y="13419570"/>
          <a:ext cx="838200" cy="1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39306</xdr:rowOff>
    </xdr:from>
    <xdr:to>
      <xdr:col>76</xdr:col>
      <xdr:colOff>114300</xdr:colOff>
      <xdr:row>79</xdr:row>
      <xdr:rowOff>44450</xdr:rowOff>
    </xdr:to>
    <xdr:cxnSp macro="">
      <xdr:nvCxnSpPr>
        <xdr:cNvPr id="639" name="直線コネクタ 638"/>
        <xdr:cNvCxnSpPr/>
      </xdr:nvCxnSpPr>
      <xdr:spPr>
        <a:xfrm>
          <a:off x="13703300" y="1358385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39306</xdr:rowOff>
    </xdr:from>
    <xdr:to>
      <xdr:col>71</xdr:col>
      <xdr:colOff>177800</xdr:colOff>
      <xdr:row>79</xdr:row>
      <xdr:rowOff>44450</xdr:rowOff>
    </xdr:to>
    <xdr:cxnSp macro="">
      <xdr:nvCxnSpPr>
        <xdr:cNvPr id="642" name="直線コネクタ 641"/>
        <xdr:cNvCxnSpPr/>
      </xdr:nvCxnSpPr>
      <xdr:spPr>
        <a:xfrm flipV="1">
          <a:off x="12814300" y="1358385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167120</xdr:rowOff>
    </xdr:from>
    <xdr:to>
      <xdr:col>85</xdr:col>
      <xdr:colOff>177800</xdr:colOff>
      <xdr:row>78</xdr:row>
      <xdr:rowOff>97270</xdr:rowOff>
    </xdr:to>
    <xdr:sp macro="" textlink="">
      <xdr:nvSpPr>
        <xdr:cNvPr id="652" name="楕円 651"/>
        <xdr:cNvSpPr/>
      </xdr:nvSpPr>
      <xdr:spPr>
        <a:xfrm>
          <a:off x="16268700" y="133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145547</xdr:rowOff>
    </xdr:from>
    <xdr:ext cx="469744" cy="259045"/>
    <xdr:sp macro="" textlink="">
      <xdr:nvSpPr>
        <xdr:cNvPr id="653" name="災害復旧費該当値テキスト"/>
        <xdr:cNvSpPr txBox="1"/>
      </xdr:nvSpPr>
      <xdr:spPr>
        <a:xfrm>
          <a:off x="16370300" y="133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159956</xdr:rowOff>
    </xdr:from>
    <xdr:to>
      <xdr:col>72</xdr:col>
      <xdr:colOff>38100</xdr:colOff>
      <xdr:row>79</xdr:row>
      <xdr:rowOff>90106</xdr:rowOff>
    </xdr:to>
    <xdr:sp macro="" textlink="">
      <xdr:nvSpPr>
        <xdr:cNvPr id="658" name="楕円 657"/>
        <xdr:cNvSpPr/>
      </xdr:nvSpPr>
      <xdr:spPr>
        <a:xfrm>
          <a:off x="136525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81233</xdr:rowOff>
    </xdr:from>
    <xdr:ext cx="378565" cy="259045"/>
    <xdr:sp macro="" textlink="">
      <xdr:nvSpPr>
        <xdr:cNvPr id="659" name="テキスト ボックス 658"/>
        <xdr:cNvSpPr txBox="1"/>
      </xdr:nvSpPr>
      <xdr:spPr>
        <a:xfrm>
          <a:off x="13514017" y="1362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149296</xdr:rowOff>
    </xdr:from>
    <xdr:to>
      <xdr:col>85</xdr:col>
      <xdr:colOff>127000</xdr:colOff>
      <xdr:row>97</xdr:row>
      <xdr:rowOff>151267</xdr:rowOff>
    </xdr:to>
    <xdr:cxnSp macro="">
      <xdr:nvCxnSpPr>
        <xdr:cNvPr id="688" name="直線コネクタ 687"/>
        <xdr:cNvCxnSpPr/>
      </xdr:nvCxnSpPr>
      <xdr:spPr>
        <a:xfrm flipV="1">
          <a:off x="15481300" y="16779946"/>
          <a:ext cx="8382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151267</xdr:rowOff>
    </xdr:from>
    <xdr:to>
      <xdr:col>81</xdr:col>
      <xdr:colOff>50800</xdr:colOff>
      <xdr:row>97</xdr:row>
      <xdr:rowOff>152095</xdr:rowOff>
    </xdr:to>
    <xdr:cxnSp macro="">
      <xdr:nvCxnSpPr>
        <xdr:cNvPr id="691" name="直線コネクタ 690"/>
        <xdr:cNvCxnSpPr/>
      </xdr:nvCxnSpPr>
      <xdr:spPr>
        <a:xfrm flipV="1">
          <a:off x="14592300" y="16781917"/>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152095</xdr:rowOff>
    </xdr:from>
    <xdr:to>
      <xdr:col>76</xdr:col>
      <xdr:colOff>114300</xdr:colOff>
      <xdr:row>97</xdr:row>
      <xdr:rowOff>152543</xdr:rowOff>
    </xdr:to>
    <xdr:cxnSp macro="">
      <xdr:nvCxnSpPr>
        <xdr:cNvPr id="694" name="直線コネクタ 693"/>
        <xdr:cNvCxnSpPr/>
      </xdr:nvCxnSpPr>
      <xdr:spPr>
        <a:xfrm flipV="1">
          <a:off x="13703300" y="16782745"/>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152543</xdr:rowOff>
    </xdr:from>
    <xdr:to>
      <xdr:col>71</xdr:col>
      <xdr:colOff>177800</xdr:colOff>
      <xdr:row>97</xdr:row>
      <xdr:rowOff>163914</xdr:rowOff>
    </xdr:to>
    <xdr:cxnSp macro="">
      <xdr:nvCxnSpPr>
        <xdr:cNvPr id="697" name="直線コネクタ 696"/>
        <xdr:cNvCxnSpPr/>
      </xdr:nvCxnSpPr>
      <xdr:spPr>
        <a:xfrm flipV="1">
          <a:off x="12814300" y="16783193"/>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98496</xdr:rowOff>
    </xdr:from>
    <xdr:to>
      <xdr:col>85</xdr:col>
      <xdr:colOff>177800</xdr:colOff>
      <xdr:row>98</xdr:row>
      <xdr:rowOff>28646</xdr:rowOff>
    </xdr:to>
    <xdr:sp macro="" textlink="">
      <xdr:nvSpPr>
        <xdr:cNvPr id="707" name="楕円 706"/>
        <xdr:cNvSpPr/>
      </xdr:nvSpPr>
      <xdr:spPr>
        <a:xfrm>
          <a:off x="16268700" y="167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13423</xdr:rowOff>
    </xdr:from>
    <xdr:ext cx="534377" cy="259045"/>
    <xdr:sp macro="" textlink="">
      <xdr:nvSpPr>
        <xdr:cNvPr id="708" name="公債費該当値テキスト"/>
        <xdr:cNvSpPr txBox="1"/>
      </xdr:nvSpPr>
      <xdr:spPr>
        <a:xfrm>
          <a:off x="16370300" y="166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100467</xdr:rowOff>
    </xdr:from>
    <xdr:to>
      <xdr:col>81</xdr:col>
      <xdr:colOff>101600</xdr:colOff>
      <xdr:row>98</xdr:row>
      <xdr:rowOff>30617</xdr:rowOff>
    </xdr:to>
    <xdr:sp macro="" textlink="">
      <xdr:nvSpPr>
        <xdr:cNvPr id="709" name="楕円 708"/>
        <xdr:cNvSpPr/>
      </xdr:nvSpPr>
      <xdr:spPr>
        <a:xfrm>
          <a:off x="15430500" y="167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21744</xdr:rowOff>
    </xdr:from>
    <xdr:ext cx="534377" cy="259045"/>
    <xdr:sp macro="" textlink="">
      <xdr:nvSpPr>
        <xdr:cNvPr id="710" name="テキスト ボックス 709"/>
        <xdr:cNvSpPr txBox="1"/>
      </xdr:nvSpPr>
      <xdr:spPr>
        <a:xfrm>
          <a:off x="15214111" y="1682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101295</xdr:rowOff>
    </xdr:from>
    <xdr:to>
      <xdr:col>76</xdr:col>
      <xdr:colOff>165100</xdr:colOff>
      <xdr:row>98</xdr:row>
      <xdr:rowOff>31445</xdr:rowOff>
    </xdr:to>
    <xdr:sp macro="" textlink="">
      <xdr:nvSpPr>
        <xdr:cNvPr id="711" name="楕円 710"/>
        <xdr:cNvSpPr/>
      </xdr:nvSpPr>
      <xdr:spPr>
        <a:xfrm>
          <a:off x="14541500" y="167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22572</xdr:rowOff>
    </xdr:from>
    <xdr:ext cx="534377" cy="259045"/>
    <xdr:sp macro="" textlink="">
      <xdr:nvSpPr>
        <xdr:cNvPr id="712" name="テキスト ボックス 711"/>
        <xdr:cNvSpPr txBox="1"/>
      </xdr:nvSpPr>
      <xdr:spPr>
        <a:xfrm>
          <a:off x="14325111" y="1682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101743</xdr:rowOff>
    </xdr:from>
    <xdr:to>
      <xdr:col>72</xdr:col>
      <xdr:colOff>38100</xdr:colOff>
      <xdr:row>98</xdr:row>
      <xdr:rowOff>31893</xdr:rowOff>
    </xdr:to>
    <xdr:sp macro="" textlink="">
      <xdr:nvSpPr>
        <xdr:cNvPr id="713" name="楕円 712"/>
        <xdr:cNvSpPr/>
      </xdr:nvSpPr>
      <xdr:spPr>
        <a:xfrm>
          <a:off x="13652500" y="1673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23020</xdr:rowOff>
    </xdr:from>
    <xdr:ext cx="534377" cy="259045"/>
    <xdr:sp macro="" textlink="">
      <xdr:nvSpPr>
        <xdr:cNvPr id="714" name="テキスト ボックス 713"/>
        <xdr:cNvSpPr txBox="1"/>
      </xdr:nvSpPr>
      <xdr:spPr>
        <a:xfrm>
          <a:off x="13436111" y="1682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113114</xdr:rowOff>
    </xdr:from>
    <xdr:to>
      <xdr:col>67</xdr:col>
      <xdr:colOff>101600</xdr:colOff>
      <xdr:row>98</xdr:row>
      <xdr:rowOff>43264</xdr:rowOff>
    </xdr:to>
    <xdr:sp macro="" textlink="">
      <xdr:nvSpPr>
        <xdr:cNvPr id="715" name="楕円 714"/>
        <xdr:cNvSpPr/>
      </xdr:nvSpPr>
      <xdr:spPr>
        <a:xfrm>
          <a:off x="12763500" y="167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34391</xdr:rowOff>
    </xdr:from>
    <xdr:ext cx="534377" cy="259045"/>
    <xdr:sp macro="" textlink="">
      <xdr:nvSpPr>
        <xdr:cNvPr id="716" name="テキスト ボックス 715"/>
        <xdr:cNvSpPr txBox="1"/>
      </xdr:nvSpPr>
      <xdr:spPr>
        <a:xfrm>
          <a:off x="12547111" y="1683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令和元年度に前年度と比べて大きく増加したのが消防費であり、横瀬町防災行政無線デジタル化整備工事に係る工事請負費の増であり、令和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年度も同規模の経費が見込まれる。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民生費の増については、認定こども園の移行に伴う管外保育等運営費委託料、障害福祉サービス費等負担金などの増によるものである。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災害復旧事業費の皆増については、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号により被災した町道等の復旧工事等に要する経費の増によるものである。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土木費については、国庫補助金である社会資本整備総合交付金を活用し、町の負担軽減に努められているところであるが、令和元年度も補助額に応じて投資的支出が抑えられ、全体の事業費は減額となっ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性質別歳出決算と同様、目的別歳出決算も類似団体平均と比べると低く抑えられており、財政規律が守られていることが伺える。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財政調整基金については、中長期的な財政計画をもとに計画的な積立と最低水準の取崩しに努めている。令和元年度は、令和元年台風</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号により被災した町道等の復旧事業における経費に充てるため基金を取り崩したため基金残高は</a:t>
          </a:r>
          <a:r>
            <a:rPr kumimoji="1" lang="en-US" altLang="ja-JP" sz="1200">
              <a:latin typeface="ＭＳ ゴシック" pitchFamily="49" charset="-128"/>
              <a:ea typeface="ＭＳ ゴシック" pitchFamily="49" charset="-128"/>
            </a:rPr>
            <a:t>52,090</a:t>
          </a:r>
          <a:r>
            <a:rPr kumimoji="1" lang="ja-JP" altLang="en-US" sz="1200">
              <a:latin typeface="ＭＳ ゴシック" pitchFamily="49" charset="-128"/>
              <a:ea typeface="ＭＳ ゴシック" pitchFamily="49" charset="-128"/>
            </a:rPr>
            <a:t>千円減少している。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赤字と</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なったものの</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、実質収支は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継続して</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黒字となっている。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年度から実施する横瀬小学校校舎建築事業の財源として地方債のほかに多額の基金取崩しが見込まれるため、より一層の基金運用に努めていく。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連結実質赤字比率に係る各会計は、全て黒字であり赤字はない。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下水道管渠布設、合併処理浄化槽の普及促進等に伴い下水道特別会計及び浄化槽設置管理事業特別会計への一般会計からの繰出金は増加傾向にあるため、下水道事業の一層の経費削減に努めるとともに下水道使用料の値上げも併せて検討し、繰出基準に基づかない繰出金を減らしていくよう努め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ついての実質収支比率同様、普通交付税を含めた一般財源の確保の見通しは厳しい状況となることが考えられるため、「選択と集中」の理念のもと、真に必要な事業に重点を置く財政運営を実施す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元利償還金は前年度と大きく増減することなく順調な元利償還が進んでいるおり、実質公債費比率は前年度から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減少し</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年度から横瀬小学校校舎建築事業が実施されることに伴い、多額の起債が見込まれており、令和</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年度をピークに実質公債費比率も大幅な上昇が見込まれる。今後においては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財政調整基金等の効果的な活用を踏まえ、適切な額の起債を行ってい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き、公債費及び実質公債費比率の急激な上昇の防止に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新規借入の抑制及び既発行地方債の順調な元利償還による地方債残高の減、公営企業会計等の地方債元利償還金に対する繰入見込額の減、組合等負担等見込額の減などにより、将来負担比率の分子は</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百万円の減となり、将来負担比率は前年度に比べ</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年度から横瀬小学校校舎建築事業が実施されることに伴い、多額の起債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と基金取崩し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が見込まれており、実質公債費比率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同様、将来負担比率も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大幅な上昇が見込まれる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非常に厳しい財政運営となることが予想されるため、地方債の新規発行を伴う普通建設事業費などの削減も視野に入れ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、比率の上昇の抑制に努める。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埼玉県横瀬町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その他特定目的基金においては、対象事業の執行状況により、結果として対前年で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百万円の増額となった。減債基金においても例年同様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百万円積み立てた。一方、財政調整基金では令和元年台風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号により被災した町道等の復旧事業に要する経費の財源として多額の基金を取崩したため、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百万の減額となったため、基金全体としては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年度から実施する横瀬小学校校舎建築事業に係る財源として、多額の財政調整基金の取崩しが見込まれる。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各基金においては、条例に従い、積立・保管・取崩が適切に執行され、かつ、その設置目的に従った事業が適切に遂行されるよう、全ての基金においてより一層の計画的な運用に努めていく。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浅見萬作老人援護基金・・・・・・老人援護のため設置される基金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国際交流基金・・・・・・・・・・町民の教養の向上、国際的視野をもつ人材の育成、町の国際交流事業を推進するため設置する基金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地域福祉基金・・・・・・・・・・在宅福祉の推進など、地域における保健福祉活動の振興を図るため設置する基金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地域福祉拠点施設整備基金・・・・横瀬町地域振興拠点施設（道の駅果樹公園あしがくぼ）を整備する財源に充てるため設置する基金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みどりの基金・・・・・・・・・・緑化の推進及び緑の保全を図り、緑豊かなまちづくりに資するため設置する基金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森林環境整備基金・・・・・・・・森林の整備及びその促進に関する施策に要する経費の財源に充てるため設置する基金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浅見萬作老人援護基金：増減なし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国際交流基金：中学生国際交流事業の実施に当たり、財源確保のため基金を取り崩したが、ふるさと納税寄附実績から寄附金の一部を基金へ積み立てたため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地域福祉基金：町敬老会事業、健康長寿祝金事業等の実施に当たり、財源確保のため基金を取り崩したため、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地域振興拠点施設整備基金：今後予定する地域振興拠点施設の施設改修等に備える必要があることから基金を積み立てたため、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みどりの基金：みどりの募金運動交付金の一部を積み立てたため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森林環境整備基金：今後予定する森林整備事業等に充てるため基金を新設し、森林環境譲与税の一部を積み立てたため、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その他特定目的基金においては、ほとんどが取崩し型であるため、各基金の使途について今後の財源確保における見通しを立てた上で、積立て及び取崩しによる基金運用を行っていく。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号により被災した町道等の復旧事業に要する経費の財源として基金取崩しを行ったため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する横瀬小学校校舎建築事業に係る経費の財源として、多額の基金取崩しを見込んでいるが、交付税措置のある地方債（公共施設等適正管理推進事業債）の起債額をどの程度とするかによって基金残高は大きく変動するため、慎重に基金運用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既存借入分の地方債元利償還が順調に行われており、基金の取崩しなく積み立てたため、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急を要する財源不足、繰上償還及び地方税の減収等の償還に充てるため、今後も継続した積立てを行っていく。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
8,129
49.36
3,727,888
3,502,954
172,463
2,377,136
3,156,182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るため、策定済の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公共施設個別施設計画に基づき、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施設マネジメントを実施していく必要がある。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施設別では主に公営住宅、学校施設、保育所、庁舎などが高い償却率となっている。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4511494"/>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592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59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42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451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003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1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496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楕円 82"/>
        <xdr:cNvSpPr/>
      </xdr:nvSpPr>
      <xdr:spPr>
        <a:xfrm>
          <a:off x="4711700" y="525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85198</xdr:rowOff>
    </xdr:from>
    <xdr:ext cx="405111" cy="259045"/>
    <xdr:sp macro="" textlink="">
      <xdr:nvSpPr>
        <xdr:cNvPr id="84" name="有形固定資産減価償却率該当値テキスト"/>
        <xdr:cNvSpPr txBox="1"/>
      </xdr:nvSpPr>
      <xdr:spPr>
        <a:xfrm>
          <a:off x="4813300" y="5228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5" name="楕円 84"/>
        <xdr:cNvSpPr/>
      </xdr:nvSpPr>
      <xdr:spPr>
        <a:xfrm>
          <a:off x="4000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157571</xdr:rowOff>
    </xdr:to>
    <xdr:cxnSp macro="">
      <xdr:nvCxnSpPr>
        <xdr:cNvPr id="86" name="直線コネクタ 85"/>
        <xdr:cNvCxnSpPr/>
      </xdr:nvCxnSpPr>
      <xdr:spPr>
        <a:xfrm>
          <a:off x="4051300" y="5260975"/>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17326</xdr:rowOff>
    </xdr:from>
    <xdr:to>
      <xdr:col>15</xdr:col>
      <xdr:colOff>187325</xdr:colOff>
      <xdr:row>30</xdr:row>
      <xdr:rowOff>118926</xdr:rowOff>
    </xdr:to>
    <xdr:sp macro="" textlink="">
      <xdr:nvSpPr>
        <xdr:cNvPr id="87" name="楕円 86"/>
        <xdr:cNvSpPr/>
      </xdr:nvSpPr>
      <xdr:spPr>
        <a:xfrm>
          <a:off x="3238500" y="51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68126</xdr:rowOff>
    </xdr:from>
    <xdr:to>
      <xdr:col>19</xdr:col>
      <xdr:colOff>136525</xdr:colOff>
      <xdr:row>30</xdr:row>
      <xdr:rowOff>117475</xdr:rowOff>
    </xdr:to>
    <xdr:cxnSp macro="">
      <xdr:nvCxnSpPr>
        <xdr:cNvPr id="88" name="直線コネクタ 87"/>
        <xdr:cNvCxnSpPr/>
      </xdr:nvCxnSpPr>
      <xdr:spPr>
        <a:xfrm>
          <a:off x="3289300" y="5211626"/>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164102</xdr:rowOff>
    </xdr:from>
    <xdr:to>
      <xdr:col>11</xdr:col>
      <xdr:colOff>187325</xdr:colOff>
      <xdr:row>30</xdr:row>
      <xdr:rowOff>94252</xdr:rowOff>
    </xdr:to>
    <xdr:sp macro="" textlink="">
      <xdr:nvSpPr>
        <xdr:cNvPr id="89" name="楕円 88"/>
        <xdr:cNvSpPr/>
      </xdr:nvSpPr>
      <xdr:spPr>
        <a:xfrm>
          <a:off x="2476500" y="51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43452</xdr:rowOff>
    </xdr:from>
    <xdr:to>
      <xdr:col>15</xdr:col>
      <xdr:colOff>136525</xdr:colOff>
      <xdr:row>30</xdr:row>
      <xdr:rowOff>68126</xdr:rowOff>
    </xdr:to>
    <xdr:cxnSp macro="">
      <xdr:nvCxnSpPr>
        <xdr:cNvPr id="90" name="直線コネクタ 89"/>
        <xdr:cNvCxnSpPr/>
      </xdr:nvCxnSpPr>
      <xdr:spPr>
        <a:xfrm>
          <a:off x="2527300" y="518695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142512</xdr:rowOff>
    </xdr:from>
    <xdr:to>
      <xdr:col>7</xdr:col>
      <xdr:colOff>187325</xdr:colOff>
      <xdr:row>30</xdr:row>
      <xdr:rowOff>72662</xdr:rowOff>
    </xdr:to>
    <xdr:sp macro="" textlink="">
      <xdr:nvSpPr>
        <xdr:cNvPr id="91" name="楕円 90"/>
        <xdr:cNvSpPr/>
      </xdr:nvSpPr>
      <xdr:spPr>
        <a:xfrm>
          <a:off x="1714500" y="51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21862</xdr:rowOff>
    </xdr:from>
    <xdr:to>
      <xdr:col>11</xdr:col>
      <xdr:colOff>136525</xdr:colOff>
      <xdr:row>30</xdr:row>
      <xdr:rowOff>43452</xdr:rowOff>
    </xdr:to>
    <xdr:cxnSp macro="">
      <xdr:nvCxnSpPr>
        <xdr:cNvPr id="92" name="直線コネクタ 91"/>
        <xdr:cNvCxnSpPr/>
      </xdr:nvCxnSpPr>
      <xdr:spPr>
        <a:xfrm>
          <a:off x="1765300" y="516536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3" name="n_1aveValue有形固定資産減価償却率"/>
        <xdr:cNvSpPr txBox="1"/>
      </xdr:nvSpPr>
      <xdr:spPr>
        <a:xfrm>
          <a:off x="3836044" y="493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4" name="n_2aveValue有形固定資産減価償却率"/>
        <xdr:cNvSpPr txBox="1"/>
      </xdr:nvSpPr>
      <xdr:spPr>
        <a:xfrm>
          <a:off x="3086744" y="480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5" name="n_3aveValue有形固定資産減価償却率"/>
        <xdr:cNvSpPr txBox="1"/>
      </xdr:nvSpPr>
      <xdr:spPr>
        <a:xfrm>
          <a:off x="2324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6" name="n_4aveValue有形固定資産減価償却率"/>
        <xdr:cNvSpPr txBox="1"/>
      </xdr:nvSpPr>
      <xdr:spPr>
        <a:xfrm>
          <a:off x="1562744" y="4744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97" name="n_1mainValue有形固定資産減価償却率"/>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110053</xdr:rowOff>
    </xdr:from>
    <xdr:ext cx="405111" cy="259045"/>
    <xdr:sp macro="" textlink="">
      <xdr:nvSpPr>
        <xdr:cNvPr id="98" name="n_2mainValue有形固定資産減価償却率"/>
        <xdr:cNvSpPr txBox="1"/>
      </xdr:nvSpPr>
      <xdr:spPr>
        <a:xfrm>
          <a:off x="3086744" y="525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85379</xdr:rowOff>
    </xdr:from>
    <xdr:ext cx="405111" cy="259045"/>
    <xdr:sp macro="" textlink="">
      <xdr:nvSpPr>
        <xdr:cNvPr id="99" name="n_3mainValue有形固定資産減価償却率"/>
        <xdr:cNvSpPr txBox="1"/>
      </xdr:nvSpPr>
      <xdr:spPr>
        <a:xfrm>
          <a:off x="2324744" y="522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63789</xdr:rowOff>
    </xdr:from>
    <xdr:ext cx="405111" cy="259045"/>
    <xdr:sp macro="" textlink="">
      <xdr:nvSpPr>
        <xdr:cNvPr id="100" name="n_4mainValue有形固定資産減価償却率"/>
        <xdr:cNvSpPr txBox="1"/>
      </xdr:nvSpPr>
      <xdr:spPr>
        <a:xfrm>
          <a:off x="1562744" y="520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、令和元年度は充当可能財源等の増により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％改善されたが、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類似団体より若干高い水準にある。必要最低限度の地方債の発行に留意するとともに、経常的な業務活動において債務の償還原資の確保に努めていく。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xdr:cNvCxnSpPr/>
      </xdr:nvCxnSpPr>
      <xdr:spPr>
        <a:xfrm flipV="1">
          <a:off x="14793595" y="4489903"/>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xdr:cNvSpPr txBox="1"/>
      </xdr:nvSpPr>
      <xdr:spPr>
        <a:xfrm>
          <a:off x="14846300" y="59586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xdr:cNvCxnSpPr/>
      </xdr:nvCxnSpPr>
      <xdr:spPr>
        <a:xfrm>
          <a:off x="14706600" y="595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xdr:cNvSpPr txBox="1"/>
      </xdr:nvSpPr>
      <xdr:spPr>
        <a:xfrm>
          <a:off x="14846300" y="4808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xdr:cNvSpPr/>
      </xdr:nvSpPr>
      <xdr:spPr>
        <a:xfrm>
          <a:off x="147447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xdr:cNvSpPr/>
      </xdr:nvSpPr>
      <xdr:spPr>
        <a:xfrm>
          <a:off x="14033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xdr:cNvSpPr/>
      </xdr:nvSpPr>
      <xdr:spPr>
        <a:xfrm>
          <a:off x="13271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xdr:cNvSpPr/>
      </xdr:nvSpPr>
      <xdr:spPr>
        <a:xfrm>
          <a:off x="12509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xdr:cNvSpPr/>
      </xdr:nvSpPr>
      <xdr:spPr>
        <a:xfrm>
          <a:off x="11747500" y="49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66947</xdr:rowOff>
    </xdr:from>
    <xdr:to>
      <xdr:col>76</xdr:col>
      <xdr:colOff>73025</xdr:colOff>
      <xdr:row>29</xdr:row>
      <xdr:rowOff>168547</xdr:rowOff>
    </xdr:to>
    <xdr:sp macro="" textlink="">
      <xdr:nvSpPr>
        <xdr:cNvPr id="147" name="楕円 146"/>
        <xdr:cNvSpPr/>
      </xdr:nvSpPr>
      <xdr:spPr>
        <a:xfrm>
          <a:off x="14744700" y="50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45374</xdr:rowOff>
    </xdr:from>
    <xdr:ext cx="469744" cy="259045"/>
    <xdr:sp macro="" textlink="">
      <xdr:nvSpPr>
        <xdr:cNvPr id="148" name="債務償還比率該当値テキスト"/>
        <xdr:cNvSpPr txBox="1"/>
      </xdr:nvSpPr>
      <xdr:spPr>
        <a:xfrm>
          <a:off x="14846300" y="501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89565</xdr:rowOff>
    </xdr:from>
    <xdr:to>
      <xdr:col>72</xdr:col>
      <xdr:colOff>123825</xdr:colOff>
      <xdr:row>30</xdr:row>
      <xdr:rowOff>19715</xdr:rowOff>
    </xdr:to>
    <xdr:sp macro="" textlink="">
      <xdr:nvSpPr>
        <xdr:cNvPr id="149" name="楕円 148"/>
        <xdr:cNvSpPr/>
      </xdr:nvSpPr>
      <xdr:spPr>
        <a:xfrm>
          <a:off x="14033500" y="50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117747</xdr:rowOff>
    </xdr:from>
    <xdr:to>
      <xdr:col>76</xdr:col>
      <xdr:colOff>22225</xdr:colOff>
      <xdr:row>29</xdr:row>
      <xdr:rowOff>140365</xdr:rowOff>
    </xdr:to>
    <xdr:cxnSp macro="">
      <xdr:nvCxnSpPr>
        <xdr:cNvPr id="150" name="直線コネクタ 149"/>
        <xdr:cNvCxnSpPr/>
      </xdr:nvCxnSpPr>
      <xdr:spPr>
        <a:xfrm flipV="1">
          <a:off x="14084300" y="5089797"/>
          <a:ext cx="71120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80826</xdr:rowOff>
    </xdr:from>
    <xdr:to>
      <xdr:col>68</xdr:col>
      <xdr:colOff>123825</xdr:colOff>
      <xdr:row>30</xdr:row>
      <xdr:rowOff>10976</xdr:rowOff>
    </xdr:to>
    <xdr:sp macro="" textlink="">
      <xdr:nvSpPr>
        <xdr:cNvPr id="151" name="楕円 150"/>
        <xdr:cNvSpPr/>
      </xdr:nvSpPr>
      <xdr:spPr>
        <a:xfrm>
          <a:off x="13271500" y="50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131626</xdr:rowOff>
    </xdr:from>
    <xdr:to>
      <xdr:col>72</xdr:col>
      <xdr:colOff>73025</xdr:colOff>
      <xdr:row>29</xdr:row>
      <xdr:rowOff>140365</xdr:rowOff>
    </xdr:to>
    <xdr:cxnSp macro="">
      <xdr:nvCxnSpPr>
        <xdr:cNvPr id="152" name="直線コネクタ 151"/>
        <xdr:cNvCxnSpPr/>
      </xdr:nvCxnSpPr>
      <xdr:spPr>
        <a:xfrm>
          <a:off x="13322300" y="5103676"/>
          <a:ext cx="762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130278</xdr:rowOff>
    </xdr:from>
    <xdr:to>
      <xdr:col>64</xdr:col>
      <xdr:colOff>123825</xdr:colOff>
      <xdr:row>30</xdr:row>
      <xdr:rowOff>60428</xdr:rowOff>
    </xdr:to>
    <xdr:sp macro="" textlink="">
      <xdr:nvSpPr>
        <xdr:cNvPr id="153" name="楕円 152"/>
        <xdr:cNvSpPr/>
      </xdr:nvSpPr>
      <xdr:spPr>
        <a:xfrm>
          <a:off x="12509500" y="51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131626</xdr:rowOff>
    </xdr:from>
    <xdr:to>
      <xdr:col>68</xdr:col>
      <xdr:colOff>73025</xdr:colOff>
      <xdr:row>30</xdr:row>
      <xdr:rowOff>9628</xdr:rowOff>
    </xdr:to>
    <xdr:cxnSp macro="">
      <xdr:nvCxnSpPr>
        <xdr:cNvPr id="154" name="直線コネクタ 153"/>
        <xdr:cNvCxnSpPr/>
      </xdr:nvCxnSpPr>
      <xdr:spPr>
        <a:xfrm flipV="1">
          <a:off x="12560300" y="5103676"/>
          <a:ext cx="762000" cy="4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78153</xdr:rowOff>
    </xdr:from>
    <xdr:to>
      <xdr:col>60</xdr:col>
      <xdr:colOff>123825</xdr:colOff>
      <xdr:row>30</xdr:row>
      <xdr:rowOff>8303</xdr:rowOff>
    </xdr:to>
    <xdr:sp macro="" textlink="">
      <xdr:nvSpPr>
        <xdr:cNvPr id="155" name="楕円 154"/>
        <xdr:cNvSpPr/>
      </xdr:nvSpPr>
      <xdr:spPr>
        <a:xfrm>
          <a:off x="11747500" y="50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128953</xdr:rowOff>
    </xdr:from>
    <xdr:to>
      <xdr:col>64</xdr:col>
      <xdr:colOff>73025</xdr:colOff>
      <xdr:row>30</xdr:row>
      <xdr:rowOff>9628</xdr:rowOff>
    </xdr:to>
    <xdr:cxnSp macro="">
      <xdr:nvCxnSpPr>
        <xdr:cNvPr id="156" name="直線コネクタ 155"/>
        <xdr:cNvCxnSpPr/>
      </xdr:nvCxnSpPr>
      <xdr:spPr>
        <a:xfrm>
          <a:off x="11798300" y="5101003"/>
          <a:ext cx="762000" cy="5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xdr:cNvSpPr txBox="1"/>
      </xdr:nvSpPr>
      <xdr:spPr>
        <a:xfrm>
          <a:off x="138367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xdr:cNvSpPr txBox="1"/>
      </xdr:nvSpPr>
      <xdr:spPr>
        <a:xfrm>
          <a:off x="13087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xdr:cNvSpPr txBox="1"/>
      </xdr:nvSpPr>
      <xdr:spPr>
        <a:xfrm>
          <a:off x="12325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xdr:cNvSpPr txBox="1"/>
      </xdr:nvSpPr>
      <xdr:spPr>
        <a:xfrm>
          <a:off x="11563427" y="474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10842</xdr:rowOff>
    </xdr:from>
    <xdr:ext cx="469744" cy="259045"/>
    <xdr:sp macro="" textlink="">
      <xdr:nvSpPr>
        <xdr:cNvPr id="161" name="n_1mainValue債務償還比率"/>
        <xdr:cNvSpPr txBox="1"/>
      </xdr:nvSpPr>
      <xdr:spPr>
        <a:xfrm>
          <a:off x="13836727" y="5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2103</xdr:rowOff>
    </xdr:from>
    <xdr:ext cx="469744" cy="259045"/>
    <xdr:sp macro="" textlink="">
      <xdr:nvSpPr>
        <xdr:cNvPr id="162" name="n_2mainValue債務償還比率"/>
        <xdr:cNvSpPr txBox="1"/>
      </xdr:nvSpPr>
      <xdr:spPr>
        <a:xfrm>
          <a:off x="13087427" y="514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51555</xdr:rowOff>
    </xdr:from>
    <xdr:ext cx="469744" cy="259045"/>
    <xdr:sp macro="" textlink="">
      <xdr:nvSpPr>
        <xdr:cNvPr id="163" name="n_3mainValue債務償還比率"/>
        <xdr:cNvSpPr txBox="1"/>
      </xdr:nvSpPr>
      <xdr:spPr>
        <a:xfrm>
          <a:off x="12325427" y="519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170880</xdr:rowOff>
    </xdr:from>
    <xdr:ext cx="469744" cy="259045"/>
    <xdr:sp macro="" textlink="">
      <xdr:nvSpPr>
        <xdr:cNvPr id="164" name="n_4mainValue債務償還比率"/>
        <xdr:cNvSpPr txBox="1"/>
      </xdr:nvSpPr>
      <xdr:spPr>
        <a:xfrm>
          <a:off x="11563427" y="51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
8,129
49.36
3,727,888
3,502,954
172,463
2,377,136
3,156,182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134818</xdr:rowOff>
    </xdr:from>
    <xdr:ext cx="405111" cy="259045"/>
    <xdr:sp macro="" textlink="">
      <xdr:nvSpPr>
        <xdr:cNvPr id="75" name="【道路】&#10;有形固定資産減価償却率該当値テキスト"/>
        <xdr:cNvSpPr txBox="1"/>
      </xdr:nvSpPr>
      <xdr:spPr>
        <a:xfrm>
          <a:off x="4673600"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89081</xdr:rowOff>
    </xdr:from>
    <xdr:to>
      <xdr:col>20</xdr:col>
      <xdr:colOff>38100</xdr:colOff>
      <xdr:row>39</xdr:row>
      <xdr:rowOff>19231</xdr:rowOff>
    </xdr:to>
    <xdr:sp macro="" textlink="">
      <xdr:nvSpPr>
        <xdr:cNvPr id="76" name="楕円 75"/>
        <xdr:cNvSpPr/>
      </xdr:nvSpPr>
      <xdr:spPr>
        <a:xfrm>
          <a:off x="3746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139881</xdr:rowOff>
    </xdr:from>
    <xdr:to>
      <xdr:col>24</xdr:col>
      <xdr:colOff>63500</xdr:colOff>
      <xdr:row>38</xdr:row>
      <xdr:rowOff>162741</xdr:rowOff>
    </xdr:to>
    <xdr:cxnSp macro="">
      <xdr:nvCxnSpPr>
        <xdr:cNvPr id="77" name="直線コネクタ 76"/>
        <xdr:cNvCxnSpPr/>
      </xdr:nvCxnSpPr>
      <xdr:spPr>
        <a:xfrm>
          <a:off x="3797300" y="665498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62956</xdr:rowOff>
    </xdr:from>
    <xdr:to>
      <xdr:col>15</xdr:col>
      <xdr:colOff>101600</xdr:colOff>
      <xdr:row>38</xdr:row>
      <xdr:rowOff>164556</xdr:rowOff>
    </xdr:to>
    <xdr:sp macro="" textlink="">
      <xdr:nvSpPr>
        <xdr:cNvPr id="78" name="楕円 77"/>
        <xdr:cNvSpPr/>
      </xdr:nvSpPr>
      <xdr:spPr>
        <a:xfrm>
          <a:off x="2857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113756</xdr:rowOff>
    </xdr:from>
    <xdr:to>
      <xdr:col>19</xdr:col>
      <xdr:colOff>177800</xdr:colOff>
      <xdr:row>38</xdr:row>
      <xdr:rowOff>139881</xdr:rowOff>
    </xdr:to>
    <xdr:cxnSp macro="">
      <xdr:nvCxnSpPr>
        <xdr:cNvPr id="79" name="直線コネクタ 78"/>
        <xdr:cNvCxnSpPr/>
      </xdr:nvCxnSpPr>
      <xdr:spPr>
        <a:xfrm>
          <a:off x="2908300" y="66288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80917</xdr:rowOff>
    </xdr:from>
    <xdr:to>
      <xdr:col>10</xdr:col>
      <xdr:colOff>165100</xdr:colOff>
      <xdr:row>39</xdr:row>
      <xdr:rowOff>11067</xdr:rowOff>
    </xdr:to>
    <xdr:sp macro="" textlink="">
      <xdr:nvSpPr>
        <xdr:cNvPr id="80" name="楕円 79"/>
        <xdr:cNvSpPr/>
      </xdr:nvSpPr>
      <xdr:spPr>
        <a:xfrm>
          <a:off x="1968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113756</xdr:rowOff>
    </xdr:from>
    <xdr:to>
      <xdr:col>15</xdr:col>
      <xdr:colOff>50800</xdr:colOff>
      <xdr:row>38</xdr:row>
      <xdr:rowOff>131717</xdr:rowOff>
    </xdr:to>
    <xdr:cxnSp macro="">
      <xdr:nvCxnSpPr>
        <xdr:cNvPr id="81" name="直線コネクタ 80"/>
        <xdr:cNvCxnSpPr/>
      </xdr:nvCxnSpPr>
      <xdr:spPr>
        <a:xfrm flipV="1">
          <a:off x="2019300" y="66288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54791</xdr:rowOff>
    </xdr:from>
    <xdr:to>
      <xdr:col>6</xdr:col>
      <xdr:colOff>38100</xdr:colOff>
      <xdr:row>38</xdr:row>
      <xdr:rowOff>156391</xdr:rowOff>
    </xdr:to>
    <xdr:sp macro="" textlink="">
      <xdr:nvSpPr>
        <xdr:cNvPr id="82" name="楕円 81"/>
        <xdr:cNvSpPr/>
      </xdr:nvSpPr>
      <xdr:spPr>
        <a:xfrm>
          <a:off x="1079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105591</xdr:rowOff>
    </xdr:from>
    <xdr:to>
      <xdr:col>10</xdr:col>
      <xdr:colOff>114300</xdr:colOff>
      <xdr:row>38</xdr:row>
      <xdr:rowOff>131717</xdr:rowOff>
    </xdr:to>
    <xdr:cxnSp macro="">
      <xdr:nvCxnSpPr>
        <xdr:cNvPr id="83" name="直線コネクタ 82"/>
        <xdr:cNvCxnSpPr/>
      </xdr:nvCxnSpPr>
      <xdr:spPr>
        <a:xfrm>
          <a:off x="1130300" y="66206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35758</xdr:rowOff>
    </xdr:from>
    <xdr:ext cx="405111" cy="259045"/>
    <xdr:sp macro="" textlink="">
      <xdr:nvSpPr>
        <xdr:cNvPr id="88" name="n_1mainValue【道路】&#10;有形固定資産減価償却率"/>
        <xdr:cNvSpPr txBox="1"/>
      </xdr:nvSpPr>
      <xdr:spPr>
        <a:xfrm>
          <a:off x="3582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9633</xdr:rowOff>
    </xdr:from>
    <xdr:ext cx="405111" cy="259045"/>
    <xdr:sp macro="" textlink="">
      <xdr:nvSpPr>
        <xdr:cNvPr id="89" name="n_2mainValue【道路】&#10;有形固定資産減価償却率"/>
        <xdr:cNvSpPr txBox="1"/>
      </xdr:nvSpPr>
      <xdr:spPr>
        <a:xfrm>
          <a:off x="2705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90" name="n_3mainValue【道路】&#10;有形固定資産減価償却率"/>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91" name="n_4main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164773</xdr:rowOff>
    </xdr:from>
    <xdr:to>
      <xdr:col>55</xdr:col>
      <xdr:colOff>50800</xdr:colOff>
      <xdr:row>41</xdr:row>
      <xdr:rowOff>94923</xdr:rowOff>
    </xdr:to>
    <xdr:sp macro="" textlink="">
      <xdr:nvSpPr>
        <xdr:cNvPr id="129" name="楕円 128"/>
        <xdr:cNvSpPr/>
      </xdr:nvSpPr>
      <xdr:spPr>
        <a:xfrm>
          <a:off x="10426700" y="70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79700</xdr:rowOff>
    </xdr:from>
    <xdr:ext cx="469744" cy="259045"/>
    <xdr:sp macro="" textlink="">
      <xdr:nvSpPr>
        <xdr:cNvPr id="130" name="【道路】&#10;一人当たり延長該当値テキスト"/>
        <xdr:cNvSpPr txBox="1"/>
      </xdr:nvSpPr>
      <xdr:spPr>
        <a:xfrm>
          <a:off x="10515600" y="693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167543</xdr:rowOff>
    </xdr:from>
    <xdr:to>
      <xdr:col>50</xdr:col>
      <xdr:colOff>165100</xdr:colOff>
      <xdr:row>41</xdr:row>
      <xdr:rowOff>97693</xdr:rowOff>
    </xdr:to>
    <xdr:sp macro="" textlink="">
      <xdr:nvSpPr>
        <xdr:cNvPr id="131" name="楕円 130"/>
        <xdr:cNvSpPr/>
      </xdr:nvSpPr>
      <xdr:spPr>
        <a:xfrm>
          <a:off x="9588500" y="70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44123</xdr:rowOff>
    </xdr:from>
    <xdr:to>
      <xdr:col>55</xdr:col>
      <xdr:colOff>0</xdr:colOff>
      <xdr:row>41</xdr:row>
      <xdr:rowOff>46893</xdr:rowOff>
    </xdr:to>
    <xdr:cxnSp macro="">
      <xdr:nvCxnSpPr>
        <xdr:cNvPr id="132" name="直線コネクタ 131"/>
        <xdr:cNvCxnSpPr/>
      </xdr:nvCxnSpPr>
      <xdr:spPr>
        <a:xfrm flipV="1">
          <a:off x="9639300" y="7073573"/>
          <a:ext cx="8382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169556</xdr:rowOff>
    </xdr:from>
    <xdr:to>
      <xdr:col>46</xdr:col>
      <xdr:colOff>38100</xdr:colOff>
      <xdr:row>41</xdr:row>
      <xdr:rowOff>99706</xdr:rowOff>
    </xdr:to>
    <xdr:sp macro="" textlink="">
      <xdr:nvSpPr>
        <xdr:cNvPr id="133" name="楕円 132"/>
        <xdr:cNvSpPr/>
      </xdr:nvSpPr>
      <xdr:spPr>
        <a:xfrm>
          <a:off x="8699500" y="70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46893</xdr:rowOff>
    </xdr:from>
    <xdr:to>
      <xdr:col>50</xdr:col>
      <xdr:colOff>114300</xdr:colOff>
      <xdr:row>41</xdr:row>
      <xdr:rowOff>48906</xdr:rowOff>
    </xdr:to>
    <xdr:cxnSp macro="">
      <xdr:nvCxnSpPr>
        <xdr:cNvPr id="134" name="直線コネクタ 133"/>
        <xdr:cNvCxnSpPr/>
      </xdr:nvCxnSpPr>
      <xdr:spPr>
        <a:xfrm flipV="1">
          <a:off x="8750300" y="7076343"/>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171219</xdr:rowOff>
    </xdr:from>
    <xdr:to>
      <xdr:col>41</xdr:col>
      <xdr:colOff>101600</xdr:colOff>
      <xdr:row>41</xdr:row>
      <xdr:rowOff>101369</xdr:rowOff>
    </xdr:to>
    <xdr:sp macro="" textlink="">
      <xdr:nvSpPr>
        <xdr:cNvPr id="135" name="楕円 134"/>
        <xdr:cNvSpPr/>
      </xdr:nvSpPr>
      <xdr:spPr>
        <a:xfrm>
          <a:off x="7810500" y="70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48906</xdr:rowOff>
    </xdr:from>
    <xdr:to>
      <xdr:col>45</xdr:col>
      <xdr:colOff>177800</xdr:colOff>
      <xdr:row>41</xdr:row>
      <xdr:rowOff>50569</xdr:rowOff>
    </xdr:to>
    <xdr:cxnSp macro="">
      <xdr:nvCxnSpPr>
        <xdr:cNvPr id="136" name="直線コネクタ 135"/>
        <xdr:cNvCxnSpPr/>
      </xdr:nvCxnSpPr>
      <xdr:spPr>
        <a:xfrm flipV="1">
          <a:off x="7861300" y="7078356"/>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1168</xdr:rowOff>
    </xdr:from>
    <xdr:to>
      <xdr:col>36</xdr:col>
      <xdr:colOff>165100</xdr:colOff>
      <xdr:row>41</xdr:row>
      <xdr:rowOff>102768</xdr:rowOff>
    </xdr:to>
    <xdr:sp macro="" textlink="">
      <xdr:nvSpPr>
        <xdr:cNvPr id="137" name="楕円 136"/>
        <xdr:cNvSpPr/>
      </xdr:nvSpPr>
      <xdr:spPr>
        <a:xfrm>
          <a:off x="6921500" y="70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50569</xdr:rowOff>
    </xdr:from>
    <xdr:to>
      <xdr:col>41</xdr:col>
      <xdr:colOff>50800</xdr:colOff>
      <xdr:row>41</xdr:row>
      <xdr:rowOff>51968</xdr:rowOff>
    </xdr:to>
    <xdr:cxnSp macro="">
      <xdr:nvCxnSpPr>
        <xdr:cNvPr id="138" name="直線コネクタ 137"/>
        <xdr:cNvCxnSpPr/>
      </xdr:nvCxnSpPr>
      <xdr:spPr>
        <a:xfrm flipV="1">
          <a:off x="6972300" y="7080019"/>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88820</xdr:rowOff>
    </xdr:from>
    <xdr:ext cx="469744" cy="259045"/>
    <xdr:sp macro="" textlink="">
      <xdr:nvSpPr>
        <xdr:cNvPr id="143" name="n_1mainValue【道路】&#10;一人当たり延長"/>
        <xdr:cNvSpPr txBox="1"/>
      </xdr:nvSpPr>
      <xdr:spPr>
        <a:xfrm>
          <a:off x="9391727" y="711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90833</xdr:rowOff>
    </xdr:from>
    <xdr:ext cx="469744" cy="259045"/>
    <xdr:sp macro="" textlink="">
      <xdr:nvSpPr>
        <xdr:cNvPr id="144" name="n_2mainValue【道路】&#10;一人当たり延長"/>
        <xdr:cNvSpPr txBox="1"/>
      </xdr:nvSpPr>
      <xdr:spPr>
        <a:xfrm>
          <a:off x="8515427" y="712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92496</xdr:rowOff>
    </xdr:from>
    <xdr:ext cx="469744" cy="259045"/>
    <xdr:sp macro="" textlink="">
      <xdr:nvSpPr>
        <xdr:cNvPr id="145" name="n_3mainValue【道路】&#10;一人当たり延長"/>
        <xdr:cNvSpPr txBox="1"/>
      </xdr:nvSpPr>
      <xdr:spPr>
        <a:xfrm>
          <a:off x="7626427" y="712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93895</xdr:rowOff>
    </xdr:from>
    <xdr:ext cx="469744" cy="259045"/>
    <xdr:sp macro="" textlink="">
      <xdr:nvSpPr>
        <xdr:cNvPr id="146" name="n_4mainValue【道路】&#10;一人当たり延長"/>
        <xdr:cNvSpPr txBox="1"/>
      </xdr:nvSpPr>
      <xdr:spPr>
        <a:xfrm>
          <a:off x="6737427" y="712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8" name="楕円 187"/>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89" name="【橋りょう・トンネル】&#10;有形固定資産減価償却率該当値テキスト"/>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90" name="楕円 189"/>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91440</xdr:rowOff>
    </xdr:to>
    <xdr:cxnSp macro="">
      <xdr:nvCxnSpPr>
        <xdr:cNvPr id="191" name="直線コネクタ 190"/>
        <xdr:cNvCxnSpPr/>
      </xdr:nvCxnSpPr>
      <xdr:spPr>
        <a:xfrm>
          <a:off x="3797300" y="103653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7983</xdr:rowOff>
    </xdr:from>
    <xdr:to>
      <xdr:col>15</xdr:col>
      <xdr:colOff>101600</xdr:colOff>
      <xdr:row>60</xdr:row>
      <xdr:rowOff>109583</xdr:rowOff>
    </xdr:to>
    <xdr:sp macro="" textlink="">
      <xdr:nvSpPr>
        <xdr:cNvPr id="192" name="楕円 191"/>
        <xdr:cNvSpPr/>
      </xdr:nvSpPr>
      <xdr:spPr>
        <a:xfrm>
          <a:off x="2857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58783</xdr:rowOff>
    </xdr:from>
    <xdr:to>
      <xdr:col>19</xdr:col>
      <xdr:colOff>177800</xdr:colOff>
      <xdr:row>60</xdr:row>
      <xdr:rowOff>78377</xdr:rowOff>
    </xdr:to>
    <xdr:cxnSp macro="">
      <xdr:nvCxnSpPr>
        <xdr:cNvPr id="193" name="直線コネクタ 192"/>
        <xdr:cNvCxnSpPr/>
      </xdr:nvCxnSpPr>
      <xdr:spPr>
        <a:xfrm>
          <a:off x="2908300" y="103457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4" name="楕円 193"/>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58783</xdr:rowOff>
    </xdr:to>
    <xdr:cxnSp macro="">
      <xdr:nvCxnSpPr>
        <xdr:cNvPr id="195" name="直線コネクタ 194"/>
        <xdr:cNvCxnSpPr/>
      </xdr:nvCxnSpPr>
      <xdr:spPr>
        <a:xfrm>
          <a:off x="2019300" y="103327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117384</xdr:rowOff>
    </xdr:from>
    <xdr:to>
      <xdr:col>6</xdr:col>
      <xdr:colOff>38100</xdr:colOff>
      <xdr:row>61</xdr:row>
      <xdr:rowOff>47534</xdr:rowOff>
    </xdr:to>
    <xdr:sp macro="" textlink="">
      <xdr:nvSpPr>
        <xdr:cNvPr id="196" name="楕円 195"/>
        <xdr:cNvSpPr/>
      </xdr:nvSpPr>
      <xdr:spPr>
        <a:xfrm>
          <a:off x="1079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168184</xdr:rowOff>
    </xdr:to>
    <xdr:cxnSp macro="">
      <xdr:nvCxnSpPr>
        <xdr:cNvPr id="197" name="直線コネクタ 196"/>
        <xdr:cNvCxnSpPr/>
      </xdr:nvCxnSpPr>
      <xdr:spPr>
        <a:xfrm flipV="1">
          <a:off x="1130300" y="10332720"/>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橋りょう・トンネ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145704</xdr:rowOff>
    </xdr:from>
    <xdr:ext cx="405111" cy="259045"/>
    <xdr:sp macro="" textlink="">
      <xdr:nvSpPr>
        <xdr:cNvPr id="202" name="n_1mainValue【橋りょう・トンネル】&#10;有形固定資産減価償却率"/>
        <xdr:cNvSpPr txBox="1"/>
      </xdr:nvSpPr>
      <xdr:spPr>
        <a:xfrm>
          <a:off x="3582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126110</xdr:rowOff>
    </xdr:from>
    <xdr:ext cx="405111" cy="259045"/>
    <xdr:sp macro="" textlink="">
      <xdr:nvSpPr>
        <xdr:cNvPr id="203" name="n_2mainValue【橋りょう・トンネル】&#10;有形固定資産減価償却率"/>
        <xdr:cNvSpPr txBox="1"/>
      </xdr:nvSpPr>
      <xdr:spPr>
        <a:xfrm>
          <a:off x="2705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4" name="n_3main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5" name="n_4mainValue【橋りょう・トンネ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129520</xdr:rowOff>
    </xdr:from>
    <xdr:to>
      <xdr:col>55</xdr:col>
      <xdr:colOff>50800</xdr:colOff>
      <xdr:row>64</xdr:row>
      <xdr:rowOff>59670</xdr:rowOff>
    </xdr:to>
    <xdr:sp macro="" textlink="">
      <xdr:nvSpPr>
        <xdr:cNvPr id="245" name="楕円 244"/>
        <xdr:cNvSpPr/>
      </xdr:nvSpPr>
      <xdr:spPr>
        <a:xfrm>
          <a:off x="10426700" y="109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44447</xdr:rowOff>
    </xdr:from>
    <xdr:ext cx="599010" cy="259045"/>
    <xdr:sp macro="" textlink="">
      <xdr:nvSpPr>
        <xdr:cNvPr id="246" name="【橋りょう・トンネル】&#10;一人当たり有形固定資産（償却資産）額該当値テキスト"/>
        <xdr:cNvSpPr txBox="1"/>
      </xdr:nvSpPr>
      <xdr:spPr>
        <a:xfrm>
          <a:off x="10515600" y="1084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131477</xdr:rowOff>
    </xdr:from>
    <xdr:to>
      <xdr:col>50</xdr:col>
      <xdr:colOff>165100</xdr:colOff>
      <xdr:row>64</xdr:row>
      <xdr:rowOff>61627</xdr:rowOff>
    </xdr:to>
    <xdr:sp macro="" textlink="">
      <xdr:nvSpPr>
        <xdr:cNvPr id="247" name="楕円 246"/>
        <xdr:cNvSpPr/>
      </xdr:nvSpPr>
      <xdr:spPr>
        <a:xfrm>
          <a:off x="9588500" y="1093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8870</xdr:rowOff>
    </xdr:from>
    <xdr:to>
      <xdr:col>55</xdr:col>
      <xdr:colOff>0</xdr:colOff>
      <xdr:row>64</xdr:row>
      <xdr:rowOff>10827</xdr:rowOff>
    </xdr:to>
    <xdr:cxnSp macro="">
      <xdr:nvCxnSpPr>
        <xdr:cNvPr id="248" name="直線コネクタ 247"/>
        <xdr:cNvCxnSpPr/>
      </xdr:nvCxnSpPr>
      <xdr:spPr>
        <a:xfrm flipV="1">
          <a:off x="9639300" y="10981670"/>
          <a:ext cx="8382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132566</xdr:rowOff>
    </xdr:from>
    <xdr:to>
      <xdr:col>46</xdr:col>
      <xdr:colOff>38100</xdr:colOff>
      <xdr:row>64</xdr:row>
      <xdr:rowOff>62716</xdr:rowOff>
    </xdr:to>
    <xdr:sp macro="" textlink="">
      <xdr:nvSpPr>
        <xdr:cNvPr id="249" name="楕円 248"/>
        <xdr:cNvSpPr/>
      </xdr:nvSpPr>
      <xdr:spPr>
        <a:xfrm>
          <a:off x="8699500" y="109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10827</xdr:rowOff>
    </xdr:from>
    <xdr:to>
      <xdr:col>50</xdr:col>
      <xdr:colOff>114300</xdr:colOff>
      <xdr:row>64</xdr:row>
      <xdr:rowOff>11916</xdr:rowOff>
    </xdr:to>
    <xdr:cxnSp macro="">
      <xdr:nvCxnSpPr>
        <xdr:cNvPr id="250" name="直線コネクタ 249"/>
        <xdr:cNvCxnSpPr/>
      </xdr:nvCxnSpPr>
      <xdr:spPr>
        <a:xfrm flipV="1">
          <a:off x="8750300" y="1098362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133928</xdr:rowOff>
    </xdr:from>
    <xdr:to>
      <xdr:col>41</xdr:col>
      <xdr:colOff>101600</xdr:colOff>
      <xdr:row>64</xdr:row>
      <xdr:rowOff>64078</xdr:rowOff>
    </xdr:to>
    <xdr:sp macro="" textlink="">
      <xdr:nvSpPr>
        <xdr:cNvPr id="251" name="楕円 250"/>
        <xdr:cNvSpPr/>
      </xdr:nvSpPr>
      <xdr:spPr>
        <a:xfrm>
          <a:off x="7810500" y="109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11916</xdr:rowOff>
    </xdr:from>
    <xdr:to>
      <xdr:col>45</xdr:col>
      <xdr:colOff>177800</xdr:colOff>
      <xdr:row>64</xdr:row>
      <xdr:rowOff>13278</xdr:rowOff>
    </xdr:to>
    <xdr:cxnSp macro="">
      <xdr:nvCxnSpPr>
        <xdr:cNvPr id="252" name="直線コネクタ 251"/>
        <xdr:cNvCxnSpPr/>
      </xdr:nvCxnSpPr>
      <xdr:spPr>
        <a:xfrm flipV="1">
          <a:off x="7861300" y="10984716"/>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144055</xdr:rowOff>
    </xdr:from>
    <xdr:to>
      <xdr:col>36</xdr:col>
      <xdr:colOff>165100</xdr:colOff>
      <xdr:row>64</xdr:row>
      <xdr:rowOff>74205</xdr:rowOff>
    </xdr:to>
    <xdr:sp macro="" textlink="">
      <xdr:nvSpPr>
        <xdr:cNvPr id="253" name="楕円 252"/>
        <xdr:cNvSpPr/>
      </xdr:nvSpPr>
      <xdr:spPr>
        <a:xfrm>
          <a:off x="6921500" y="109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13278</xdr:rowOff>
    </xdr:from>
    <xdr:to>
      <xdr:col>41</xdr:col>
      <xdr:colOff>50800</xdr:colOff>
      <xdr:row>64</xdr:row>
      <xdr:rowOff>23405</xdr:rowOff>
    </xdr:to>
    <xdr:cxnSp macro="">
      <xdr:nvCxnSpPr>
        <xdr:cNvPr id="254" name="直線コネクタ 253"/>
        <xdr:cNvCxnSpPr/>
      </xdr:nvCxnSpPr>
      <xdr:spPr>
        <a:xfrm flipV="1">
          <a:off x="6972300" y="10986078"/>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52754</xdr:rowOff>
    </xdr:from>
    <xdr:ext cx="599010" cy="259045"/>
    <xdr:sp macro="" textlink="">
      <xdr:nvSpPr>
        <xdr:cNvPr id="259" name="n_1mainValue【橋りょう・トンネル】&#10;一人当たり有形固定資産（償却資産）額"/>
        <xdr:cNvSpPr txBox="1"/>
      </xdr:nvSpPr>
      <xdr:spPr>
        <a:xfrm>
          <a:off x="9327095" y="1102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53843</xdr:rowOff>
    </xdr:from>
    <xdr:ext cx="599010" cy="259045"/>
    <xdr:sp macro="" textlink="">
      <xdr:nvSpPr>
        <xdr:cNvPr id="260" name="n_2mainValue【橋りょう・トンネル】&#10;一人当たり有形固定資産（償却資産）額"/>
        <xdr:cNvSpPr txBox="1"/>
      </xdr:nvSpPr>
      <xdr:spPr>
        <a:xfrm>
          <a:off x="8450795" y="1102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55205</xdr:rowOff>
    </xdr:from>
    <xdr:ext cx="599010" cy="259045"/>
    <xdr:sp macro="" textlink="">
      <xdr:nvSpPr>
        <xdr:cNvPr id="261" name="n_3mainValue【橋りょう・トンネル】&#10;一人当たり有形固定資産（償却資産）額"/>
        <xdr:cNvSpPr txBox="1"/>
      </xdr:nvSpPr>
      <xdr:spPr>
        <a:xfrm>
          <a:off x="7561795" y="1102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65332</xdr:rowOff>
    </xdr:from>
    <xdr:ext cx="599010" cy="259045"/>
    <xdr:sp macro="" textlink="">
      <xdr:nvSpPr>
        <xdr:cNvPr id="262" name="n_4mainValue【橋りょう・トンネル】&#10;一人当たり有形固定資産（償却資産）額"/>
        <xdr:cNvSpPr txBox="1"/>
      </xdr:nvSpPr>
      <xdr:spPr>
        <a:xfrm>
          <a:off x="6672795" y="1103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96701</xdr:rowOff>
    </xdr:from>
    <xdr:to>
      <xdr:col>24</xdr:col>
      <xdr:colOff>114300</xdr:colOff>
      <xdr:row>87</xdr:row>
      <xdr:rowOff>26851</xdr:rowOff>
    </xdr:to>
    <xdr:sp macro="" textlink="">
      <xdr:nvSpPr>
        <xdr:cNvPr id="304" name="楕円 303"/>
        <xdr:cNvSpPr/>
      </xdr:nvSpPr>
      <xdr:spPr>
        <a:xfrm>
          <a:off x="45847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11628</xdr:rowOff>
    </xdr:from>
    <xdr:ext cx="405111" cy="259045"/>
    <xdr:sp macro="" textlink="">
      <xdr:nvSpPr>
        <xdr:cNvPr id="305" name="【公営住宅】&#10;有形固定資産減価償却率該当値テキスト"/>
        <xdr:cNvSpPr txBox="1"/>
      </xdr:nvSpPr>
      <xdr:spPr>
        <a:xfrm>
          <a:off x="4673600" y="1475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68943</xdr:rowOff>
    </xdr:from>
    <xdr:to>
      <xdr:col>20</xdr:col>
      <xdr:colOff>38100</xdr:colOff>
      <xdr:row>86</xdr:row>
      <xdr:rowOff>170543</xdr:rowOff>
    </xdr:to>
    <xdr:sp macro="" textlink="">
      <xdr:nvSpPr>
        <xdr:cNvPr id="306" name="楕円 305"/>
        <xdr:cNvSpPr/>
      </xdr:nvSpPr>
      <xdr:spPr>
        <a:xfrm>
          <a:off x="3746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119743</xdr:rowOff>
    </xdr:from>
    <xdr:to>
      <xdr:col>24</xdr:col>
      <xdr:colOff>63500</xdr:colOff>
      <xdr:row>86</xdr:row>
      <xdr:rowOff>147501</xdr:rowOff>
    </xdr:to>
    <xdr:cxnSp macro="">
      <xdr:nvCxnSpPr>
        <xdr:cNvPr id="307" name="直線コネクタ 306"/>
        <xdr:cNvCxnSpPr/>
      </xdr:nvCxnSpPr>
      <xdr:spPr>
        <a:xfrm>
          <a:off x="3797300" y="148644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36286</xdr:rowOff>
    </xdr:from>
    <xdr:to>
      <xdr:col>15</xdr:col>
      <xdr:colOff>101600</xdr:colOff>
      <xdr:row>86</xdr:row>
      <xdr:rowOff>137886</xdr:rowOff>
    </xdr:to>
    <xdr:sp macro="" textlink="">
      <xdr:nvSpPr>
        <xdr:cNvPr id="308" name="楕円 307"/>
        <xdr:cNvSpPr/>
      </xdr:nvSpPr>
      <xdr:spPr>
        <a:xfrm>
          <a:off x="2857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87086</xdr:rowOff>
    </xdr:from>
    <xdr:to>
      <xdr:col>19</xdr:col>
      <xdr:colOff>177800</xdr:colOff>
      <xdr:row>86</xdr:row>
      <xdr:rowOff>119743</xdr:rowOff>
    </xdr:to>
    <xdr:cxnSp macro="">
      <xdr:nvCxnSpPr>
        <xdr:cNvPr id="309" name="直線コネクタ 308"/>
        <xdr:cNvCxnSpPr/>
      </xdr:nvCxnSpPr>
      <xdr:spPr>
        <a:xfrm>
          <a:off x="2908300" y="14831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363</xdr:rowOff>
    </xdr:from>
    <xdr:to>
      <xdr:col>10</xdr:col>
      <xdr:colOff>165100</xdr:colOff>
      <xdr:row>86</xdr:row>
      <xdr:rowOff>101963</xdr:rowOff>
    </xdr:to>
    <xdr:sp macro="" textlink="">
      <xdr:nvSpPr>
        <xdr:cNvPr id="310" name="楕円 309"/>
        <xdr:cNvSpPr/>
      </xdr:nvSpPr>
      <xdr:spPr>
        <a:xfrm>
          <a:off x="1968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51163</xdr:rowOff>
    </xdr:from>
    <xdr:to>
      <xdr:col>15</xdr:col>
      <xdr:colOff>50800</xdr:colOff>
      <xdr:row>86</xdr:row>
      <xdr:rowOff>87086</xdr:rowOff>
    </xdr:to>
    <xdr:cxnSp macro="">
      <xdr:nvCxnSpPr>
        <xdr:cNvPr id="311" name="直線コネクタ 310"/>
        <xdr:cNvCxnSpPr/>
      </xdr:nvCxnSpPr>
      <xdr:spPr>
        <a:xfrm>
          <a:off x="2019300" y="147958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135889</xdr:rowOff>
    </xdr:from>
    <xdr:to>
      <xdr:col>6</xdr:col>
      <xdr:colOff>38100</xdr:colOff>
      <xdr:row>86</xdr:row>
      <xdr:rowOff>66039</xdr:rowOff>
    </xdr:to>
    <xdr:sp macro="" textlink="">
      <xdr:nvSpPr>
        <xdr:cNvPr id="312" name="楕円 311"/>
        <xdr:cNvSpPr/>
      </xdr:nvSpPr>
      <xdr:spPr>
        <a:xfrm>
          <a:off x="107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15239</xdr:rowOff>
    </xdr:from>
    <xdr:to>
      <xdr:col>10</xdr:col>
      <xdr:colOff>114300</xdr:colOff>
      <xdr:row>86</xdr:row>
      <xdr:rowOff>51163</xdr:rowOff>
    </xdr:to>
    <xdr:cxnSp macro="">
      <xdr:nvCxnSpPr>
        <xdr:cNvPr id="313" name="直線コネクタ 312"/>
        <xdr:cNvCxnSpPr/>
      </xdr:nvCxnSpPr>
      <xdr:spPr>
        <a:xfrm>
          <a:off x="1130300" y="147599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161670</xdr:rowOff>
    </xdr:from>
    <xdr:ext cx="405111" cy="259045"/>
    <xdr:sp macro="" textlink="">
      <xdr:nvSpPr>
        <xdr:cNvPr id="318" name="n_1mainValue【公営住宅】&#10;有形固定資産減価償却率"/>
        <xdr:cNvSpPr txBox="1"/>
      </xdr:nvSpPr>
      <xdr:spPr>
        <a:xfrm>
          <a:off x="35820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129013</xdr:rowOff>
    </xdr:from>
    <xdr:ext cx="405111" cy="259045"/>
    <xdr:sp macro="" textlink="">
      <xdr:nvSpPr>
        <xdr:cNvPr id="319" name="n_2mainValue【公営住宅】&#10;有形固定資産減価償却率"/>
        <xdr:cNvSpPr txBox="1"/>
      </xdr:nvSpPr>
      <xdr:spPr>
        <a:xfrm>
          <a:off x="2705744" y="1487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93090</xdr:rowOff>
    </xdr:from>
    <xdr:ext cx="405111" cy="259045"/>
    <xdr:sp macro="" textlink="">
      <xdr:nvSpPr>
        <xdr:cNvPr id="320" name="n_3mainValue【公営住宅】&#10;有形固定資産減価償却率"/>
        <xdr:cNvSpPr txBox="1"/>
      </xdr:nvSpPr>
      <xdr:spPr>
        <a:xfrm>
          <a:off x="1816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57166</xdr:rowOff>
    </xdr:from>
    <xdr:ext cx="405111" cy="259045"/>
    <xdr:sp macro="" textlink="">
      <xdr:nvSpPr>
        <xdr:cNvPr id="321" name="n_4mainValue【公営住宅】&#10;有形固定資産減価償却率"/>
        <xdr:cNvSpPr txBox="1"/>
      </xdr:nvSpPr>
      <xdr:spPr>
        <a:xfrm>
          <a:off x="927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36258</xdr:rowOff>
    </xdr:from>
    <xdr:to>
      <xdr:col>55</xdr:col>
      <xdr:colOff>50800</xdr:colOff>
      <xdr:row>86</xdr:row>
      <xdr:rowOff>137858</xdr:rowOff>
    </xdr:to>
    <xdr:sp macro="" textlink="">
      <xdr:nvSpPr>
        <xdr:cNvPr id="361" name="楕円 360"/>
        <xdr:cNvSpPr/>
      </xdr:nvSpPr>
      <xdr:spPr>
        <a:xfrm>
          <a:off x="10426700" y="147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122635</xdr:rowOff>
    </xdr:from>
    <xdr:ext cx="469744" cy="259045"/>
    <xdr:sp macro="" textlink="">
      <xdr:nvSpPr>
        <xdr:cNvPr id="362" name="【公営住宅】&#10;一人当たり面積該当値テキスト"/>
        <xdr:cNvSpPr txBox="1"/>
      </xdr:nvSpPr>
      <xdr:spPr>
        <a:xfrm>
          <a:off x="10515600" y="1469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63" name="楕円 362"/>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87058</xdr:rowOff>
    </xdr:from>
    <xdr:to>
      <xdr:col>55</xdr:col>
      <xdr:colOff>0</xdr:colOff>
      <xdr:row>86</xdr:row>
      <xdr:rowOff>87630</xdr:rowOff>
    </xdr:to>
    <xdr:cxnSp macro="">
      <xdr:nvCxnSpPr>
        <xdr:cNvPr id="364" name="直線コネクタ 363"/>
        <xdr:cNvCxnSpPr/>
      </xdr:nvCxnSpPr>
      <xdr:spPr>
        <a:xfrm flipV="1">
          <a:off x="9639300" y="1483175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37021</xdr:rowOff>
    </xdr:from>
    <xdr:to>
      <xdr:col>46</xdr:col>
      <xdr:colOff>38100</xdr:colOff>
      <xdr:row>86</xdr:row>
      <xdr:rowOff>138621</xdr:rowOff>
    </xdr:to>
    <xdr:sp macro="" textlink="">
      <xdr:nvSpPr>
        <xdr:cNvPr id="365" name="楕円 364"/>
        <xdr:cNvSpPr/>
      </xdr:nvSpPr>
      <xdr:spPr>
        <a:xfrm>
          <a:off x="8699500" y="147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87821</xdr:rowOff>
    </xdr:to>
    <xdr:cxnSp macro="">
      <xdr:nvCxnSpPr>
        <xdr:cNvPr id="366" name="直線コネクタ 365"/>
        <xdr:cNvCxnSpPr/>
      </xdr:nvCxnSpPr>
      <xdr:spPr>
        <a:xfrm flipV="1">
          <a:off x="8750300" y="1483233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37401</xdr:rowOff>
    </xdr:from>
    <xdr:to>
      <xdr:col>41</xdr:col>
      <xdr:colOff>101600</xdr:colOff>
      <xdr:row>86</xdr:row>
      <xdr:rowOff>139001</xdr:rowOff>
    </xdr:to>
    <xdr:sp macro="" textlink="">
      <xdr:nvSpPr>
        <xdr:cNvPr id="367" name="楕円 366"/>
        <xdr:cNvSpPr/>
      </xdr:nvSpPr>
      <xdr:spPr>
        <a:xfrm>
          <a:off x="7810500" y="147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87821</xdr:rowOff>
    </xdr:from>
    <xdr:to>
      <xdr:col>45</xdr:col>
      <xdr:colOff>177800</xdr:colOff>
      <xdr:row>86</xdr:row>
      <xdr:rowOff>88201</xdr:rowOff>
    </xdr:to>
    <xdr:cxnSp macro="">
      <xdr:nvCxnSpPr>
        <xdr:cNvPr id="368" name="直線コネクタ 367"/>
        <xdr:cNvCxnSpPr/>
      </xdr:nvCxnSpPr>
      <xdr:spPr>
        <a:xfrm flipV="1">
          <a:off x="7861300" y="1483252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37782</xdr:rowOff>
    </xdr:from>
    <xdr:to>
      <xdr:col>36</xdr:col>
      <xdr:colOff>165100</xdr:colOff>
      <xdr:row>86</xdr:row>
      <xdr:rowOff>139382</xdr:rowOff>
    </xdr:to>
    <xdr:sp macro="" textlink="">
      <xdr:nvSpPr>
        <xdr:cNvPr id="369" name="楕円 368"/>
        <xdr:cNvSpPr/>
      </xdr:nvSpPr>
      <xdr:spPr>
        <a:xfrm>
          <a:off x="6921500" y="147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88201</xdr:rowOff>
    </xdr:from>
    <xdr:to>
      <xdr:col>41</xdr:col>
      <xdr:colOff>50800</xdr:colOff>
      <xdr:row>86</xdr:row>
      <xdr:rowOff>88582</xdr:rowOff>
    </xdr:to>
    <xdr:cxnSp macro="">
      <xdr:nvCxnSpPr>
        <xdr:cNvPr id="370" name="直線コネクタ 369"/>
        <xdr:cNvCxnSpPr/>
      </xdr:nvCxnSpPr>
      <xdr:spPr>
        <a:xfrm flipV="1">
          <a:off x="6972300" y="148329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375" name="n_1mainValue【公営住宅】&#10;一人当たり面積"/>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129748</xdr:rowOff>
    </xdr:from>
    <xdr:ext cx="469744" cy="259045"/>
    <xdr:sp macro="" textlink="">
      <xdr:nvSpPr>
        <xdr:cNvPr id="376" name="n_2mainValue【公営住宅】&#10;一人当たり面積"/>
        <xdr:cNvSpPr txBox="1"/>
      </xdr:nvSpPr>
      <xdr:spPr>
        <a:xfrm>
          <a:off x="8515427" y="1487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130128</xdr:rowOff>
    </xdr:from>
    <xdr:ext cx="469744" cy="259045"/>
    <xdr:sp macro="" textlink="">
      <xdr:nvSpPr>
        <xdr:cNvPr id="377" name="n_3mainValue【公営住宅】&#10;一人当たり面積"/>
        <xdr:cNvSpPr txBox="1"/>
      </xdr:nvSpPr>
      <xdr:spPr>
        <a:xfrm>
          <a:off x="7626427" y="1487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130509</xdr:rowOff>
    </xdr:from>
    <xdr:ext cx="469744" cy="259045"/>
    <xdr:sp macro="" textlink="">
      <xdr:nvSpPr>
        <xdr:cNvPr id="378" name="n_4mainValue【公営住宅】&#10;一人当たり面積"/>
        <xdr:cNvSpPr txBox="1"/>
      </xdr:nvSpPr>
      <xdr:spPr>
        <a:xfrm>
          <a:off x="6737427" y="1487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5"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72753</xdr:rowOff>
    </xdr:from>
    <xdr:to>
      <xdr:col>85</xdr:col>
      <xdr:colOff>177800</xdr:colOff>
      <xdr:row>41</xdr:row>
      <xdr:rowOff>2903</xdr:rowOff>
    </xdr:to>
    <xdr:sp macro="" textlink="">
      <xdr:nvSpPr>
        <xdr:cNvPr id="436" name="楕円 435"/>
        <xdr:cNvSpPr/>
      </xdr:nvSpPr>
      <xdr:spPr>
        <a:xfrm>
          <a:off x="162687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51180</xdr:rowOff>
    </xdr:from>
    <xdr:ext cx="405111" cy="259045"/>
    <xdr:sp macro="" textlink="">
      <xdr:nvSpPr>
        <xdr:cNvPr id="437" name="【認定こども園・幼稚園・保育所】&#10;有形固定資産減価償却率該当値テキスト"/>
        <xdr:cNvSpPr txBox="1"/>
      </xdr:nvSpPr>
      <xdr:spPr>
        <a:xfrm>
          <a:off x="16357600"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154396</xdr:rowOff>
    </xdr:from>
    <xdr:to>
      <xdr:col>81</xdr:col>
      <xdr:colOff>101600</xdr:colOff>
      <xdr:row>40</xdr:row>
      <xdr:rowOff>84546</xdr:rowOff>
    </xdr:to>
    <xdr:sp macro="" textlink="">
      <xdr:nvSpPr>
        <xdr:cNvPr id="438" name="楕円 437"/>
        <xdr:cNvSpPr/>
      </xdr:nvSpPr>
      <xdr:spPr>
        <a:xfrm>
          <a:off x="15430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33746</xdr:rowOff>
    </xdr:from>
    <xdr:to>
      <xdr:col>85</xdr:col>
      <xdr:colOff>127000</xdr:colOff>
      <xdr:row>40</xdr:row>
      <xdr:rowOff>123553</xdr:rowOff>
    </xdr:to>
    <xdr:cxnSp macro="">
      <xdr:nvCxnSpPr>
        <xdr:cNvPr id="439" name="直線コネクタ 438"/>
        <xdr:cNvCxnSpPr/>
      </xdr:nvCxnSpPr>
      <xdr:spPr>
        <a:xfrm>
          <a:off x="15481300" y="6891746"/>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58057</xdr:rowOff>
    </xdr:from>
    <xdr:to>
      <xdr:col>76</xdr:col>
      <xdr:colOff>165100</xdr:colOff>
      <xdr:row>39</xdr:row>
      <xdr:rowOff>159657</xdr:rowOff>
    </xdr:to>
    <xdr:sp macro="" textlink="">
      <xdr:nvSpPr>
        <xdr:cNvPr id="440" name="楕円 439"/>
        <xdr:cNvSpPr/>
      </xdr:nvSpPr>
      <xdr:spPr>
        <a:xfrm>
          <a:off x="14541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108857</xdr:rowOff>
    </xdr:from>
    <xdr:to>
      <xdr:col>81</xdr:col>
      <xdr:colOff>50800</xdr:colOff>
      <xdr:row>40</xdr:row>
      <xdr:rowOff>33746</xdr:rowOff>
    </xdr:to>
    <xdr:cxnSp macro="">
      <xdr:nvCxnSpPr>
        <xdr:cNvPr id="441" name="直線コネクタ 440"/>
        <xdr:cNvCxnSpPr/>
      </xdr:nvCxnSpPr>
      <xdr:spPr>
        <a:xfrm>
          <a:off x="14592300" y="679540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42" name="楕円 441"/>
        <xdr:cNvSpPr/>
      </xdr:nvSpPr>
      <xdr:spPr>
        <a:xfrm>
          <a:off x="13652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xdr:rowOff>
    </xdr:from>
    <xdr:to>
      <xdr:col>76</xdr:col>
      <xdr:colOff>114300</xdr:colOff>
      <xdr:row>39</xdr:row>
      <xdr:rowOff>108857</xdr:rowOff>
    </xdr:to>
    <xdr:cxnSp macro="">
      <xdr:nvCxnSpPr>
        <xdr:cNvPr id="443" name="直線コネクタ 442"/>
        <xdr:cNvCxnSpPr/>
      </xdr:nvCxnSpPr>
      <xdr:spPr>
        <a:xfrm>
          <a:off x="13703300" y="668763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xdr:rowOff>
    </xdr:from>
    <xdr:to>
      <xdr:col>67</xdr:col>
      <xdr:colOff>101600</xdr:colOff>
      <xdr:row>38</xdr:row>
      <xdr:rowOff>113937</xdr:rowOff>
    </xdr:to>
    <xdr:sp macro="" textlink="">
      <xdr:nvSpPr>
        <xdr:cNvPr id="444" name="楕円 443"/>
        <xdr:cNvSpPr/>
      </xdr:nvSpPr>
      <xdr:spPr>
        <a:xfrm>
          <a:off x="12763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63137</xdr:rowOff>
    </xdr:from>
    <xdr:to>
      <xdr:col>71</xdr:col>
      <xdr:colOff>177800</xdr:colOff>
      <xdr:row>39</xdr:row>
      <xdr:rowOff>1088</xdr:rowOff>
    </xdr:to>
    <xdr:cxnSp macro="">
      <xdr:nvCxnSpPr>
        <xdr:cNvPr id="445" name="直線コネクタ 444"/>
        <xdr:cNvCxnSpPr/>
      </xdr:nvCxnSpPr>
      <xdr:spPr>
        <a:xfrm>
          <a:off x="12814300" y="657823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6"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7"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449" name="n_4aveValue【認定こども園・幼稚園・保育所】&#10;有形固定資産減価償却率"/>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75673</xdr:rowOff>
    </xdr:from>
    <xdr:ext cx="405111" cy="259045"/>
    <xdr:sp macro="" textlink="">
      <xdr:nvSpPr>
        <xdr:cNvPr id="450" name="n_1mainValue【認定こども園・幼稚園・保育所】&#10;有形固定資産減価償却率"/>
        <xdr:cNvSpPr txBox="1"/>
      </xdr:nvSpPr>
      <xdr:spPr>
        <a:xfrm>
          <a:off x="152660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150784</xdr:rowOff>
    </xdr:from>
    <xdr:ext cx="405111" cy="259045"/>
    <xdr:sp macro="" textlink="">
      <xdr:nvSpPr>
        <xdr:cNvPr id="451" name="n_2mainValue【認定こども園・幼稚園・保育所】&#10;有形固定資産減価償却率"/>
        <xdr:cNvSpPr txBox="1"/>
      </xdr:nvSpPr>
      <xdr:spPr>
        <a:xfrm>
          <a:off x="14389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452" name="n_3mainValue【認定こども園・幼稚園・保育所】&#10;有形固定資産減価償却率"/>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53" name="n_4mainValue【認定こども園・幼稚園・保育所】&#10;有形固定資産減価償却率"/>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80"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16713</xdr:rowOff>
    </xdr:from>
    <xdr:to>
      <xdr:col>116</xdr:col>
      <xdr:colOff>114300</xdr:colOff>
      <xdr:row>41</xdr:row>
      <xdr:rowOff>118313</xdr:rowOff>
    </xdr:to>
    <xdr:sp macro="" textlink="">
      <xdr:nvSpPr>
        <xdr:cNvPr id="491" name="楕円 490"/>
        <xdr:cNvSpPr/>
      </xdr:nvSpPr>
      <xdr:spPr>
        <a:xfrm>
          <a:off x="22110700" y="70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103090</xdr:rowOff>
    </xdr:from>
    <xdr:ext cx="469744" cy="259045"/>
    <xdr:sp macro="" textlink="">
      <xdr:nvSpPr>
        <xdr:cNvPr id="492" name="【認定こども園・幼稚園・保育所】&#10;一人当たり面積該当値テキスト"/>
        <xdr:cNvSpPr txBox="1"/>
      </xdr:nvSpPr>
      <xdr:spPr>
        <a:xfrm>
          <a:off x="22199600" y="696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20371</xdr:rowOff>
    </xdr:from>
    <xdr:to>
      <xdr:col>112</xdr:col>
      <xdr:colOff>38100</xdr:colOff>
      <xdr:row>41</xdr:row>
      <xdr:rowOff>121971</xdr:rowOff>
    </xdr:to>
    <xdr:sp macro="" textlink="">
      <xdr:nvSpPr>
        <xdr:cNvPr id="493" name="楕円 492"/>
        <xdr:cNvSpPr/>
      </xdr:nvSpPr>
      <xdr:spPr>
        <a:xfrm>
          <a:off x="21272500" y="70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67513</xdr:rowOff>
    </xdr:from>
    <xdr:to>
      <xdr:col>116</xdr:col>
      <xdr:colOff>63500</xdr:colOff>
      <xdr:row>41</xdr:row>
      <xdr:rowOff>71171</xdr:rowOff>
    </xdr:to>
    <xdr:cxnSp macro="">
      <xdr:nvCxnSpPr>
        <xdr:cNvPr id="494" name="直線コネクタ 493"/>
        <xdr:cNvCxnSpPr/>
      </xdr:nvCxnSpPr>
      <xdr:spPr>
        <a:xfrm flipV="1">
          <a:off x="21323300" y="709696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495" name="楕円 494"/>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69342</xdr:rowOff>
    </xdr:from>
    <xdr:to>
      <xdr:col>111</xdr:col>
      <xdr:colOff>177800</xdr:colOff>
      <xdr:row>41</xdr:row>
      <xdr:rowOff>71171</xdr:rowOff>
    </xdr:to>
    <xdr:cxnSp macro="">
      <xdr:nvCxnSpPr>
        <xdr:cNvPr id="496" name="直線コネクタ 495"/>
        <xdr:cNvCxnSpPr/>
      </xdr:nvCxnSpPr>
      <xdr:spPr>
        <a:xfrm>
          <a:off x="20434300" y="709879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19456</xdr:rowOff>
    </xdr:from>
    <xdr:to>
      <xdr:col>102</xdr:col>
      <xdr:colOff>165100</xdr:colOff>
      <xdr:row>41</xdr:row>
      <xdr:rowOff>121056</xdr:rowOff>
    </xdr:to>
    <xdr:sp macro="" textlink="">
      <xdr:nvSpPr>
        <xdr:cNvPr id="497" name="楕円 496"/>
        <xdr:cNvSpPr/>
      </xdr:nvSpPr>
      <xdr:spPr>
        <a:xfrm>
          <a:off x="19494500" y="70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70256</xdr:rowOff>
    </xdr:to>
    <xdr:cxnSp macro="">
      <xdr:nvCxnSpPr>
        <xdr:cNvPr id="498" name="直線コネクタ 497"/>
        <xdr:cNvCxnSpPr/>
      </xdr:nvCxnSpPr>
      <xdr:spPr>
        <a:xfrm flipV="1">
          <a:off x="19545300" y="709879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20371</xdr:rowOff>
    </xdr:from>
    <xdr:to>
      <xdr:col>98</xdr:col>
      <xdr:colOff>38100</xdr:colOff>
      <xdr:row>41</xdr:row>
      <xdr:rowOff>121971</xdr:rowOff>
    </xdr:to>
    <xdr:sp macro="" textlink="">
      <xdr:nvSpPr>
        <xdr:cNvPr id="499" name="楕円 498"/>
        <xdr:cNvSpPr/>
      </xdr:nvSpPr>
      <xdr:spPr>
        <a:xfrm>
          <a:off x="18605500" y="70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70256</xdr:rowOff>
    </xdr:from>
    <xdr:to>
      <xdr:col>102</xdr:col>
      <xdr:colOff>114300</xdr:colOff>
      <xdr:row>41</xdr:row>
      <xdr:rowOff>71171</xdr:rowOff>
    </xdr:to>
    <xdr:cxnSp macro="">
      <xdr:nvCxnSpPr>
        <xdr:cNvPr id="500" name="直線コネクタ 499"/>
        <xdr:cNvCxnSpPr/>
      </xdr:nvCxnSpPr>
      <xdr:spPr>
        <a:xfrm flipV="1">
          <a:off x="18656300" y="709970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1" name="n_1aveValue【認定こども園・幼稚園・保育所】&#10;一人当たり面積"/>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502" name="n_2aveValue【認定こども園・幼稚園・保育所】&#10;一人当たり面積"/>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503" name="n_3aveValue【認定こども園・幼稚園・保育所】&#10;一人当たり面積"/>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504"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113098</xdr:rowOff>
    </xdr:from>
    <xdr:ext cx="469744" cy="259045"/>
    <xdr:sp macro="" textlink="">
      <xdr:nvSpPr>
        <xdr:cNvPr id="505" name="n_1mainValue【認定こども園・幼稚園・保育所】&#10;一人当たり面積"/>
        <xdr:cNvSpPr txBox="1"/>
      </xdr:nvSpPr>
      <xdr:spPr>
        <a:xfrm>
          <a:off x="21075727" y="71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506" name="n_2mainValue【認定こども園・幼稚園・保育所】&#10;一人当たり面積"/>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112183</xdr:rowOff>
    </xdr:from>
    <xdr:ext cx="469744" cy="259045"/>
    <xdr:sp macro="" textlink="">
      <xdr:nvSpPr>
        <xdr:cNvPr id="507" name="n_3mainValue【認定こども園・幼稚園・保育所】&#10;一人当たり面積"/>
        <xdr:cNvSpPr txBox="1"/>
      </xdr:nvSpPr>
      <xdr:spPr>
        <a:xfrm>
          <a:off x="19310427" y="714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113098</xdr:rowOff>
    </xdr:from>
    <xdr:ext cx="469744" cy="259045"/>
    <xdr:sp macro="" textlink="">
      <xdr:nvSpPr>
        <xdr:cNvPr id="508" name="n_4mainValue【認定こども園・幼稚園・保育所】&#10;一人当たり面積"/>
        <xdr:cNvSpPr txBox="1"/>
      </xdr:nvSpPr>
      <xdr:spPr>
        <a:xfrm>
          <a:off x="18421427" y="71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9"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92891</xdr:rowOff>
    </xdr:from>
    <xdr:to>
      <xdr:col>85</xdr:col>
      <xdr:colOff>177800</xdr:colOff>
      <xdr:row>63</xdr:row>
      <xdr:rowOff>23041</xdr:rowOff>
    </xdr:to>
    <xdr:sp macro="" textlink="">
      <xdr:nvSpPr>
        <xdr:cNvPr id="550" name="楕円 549"/>
        <xdr:cNvSpPr/>
      </xdr:nvSpPr>
      <xdr:spPr>
        <a:xfrm>
          <a:off x="16268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71318</xdr:rowOff>
    </xdr:from>
    <xdr:ext cx="405111" cy="259045"/>
    <xdr:sp macro="" textlink="">
      <xdr:nvSpPr>
        <xdr:cNvPr id="551" name="【学校施設】&#10;有形固定資産減価償却率該当値テキスト"/>
        <xdr:cNvSpPr txBox="1"/>
      </xdr:nvSpPr>
      <xdr:spPr>
        <a:xfrm>
          <a:off x="16357600"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73297</xdr:rowOff>
    </xdr:from>
    <xdr:to>
      <xdr:col>81</xdr:col>
      <xdr:colOff>101600</xdr:colOff>
      <xdr:row>63</xdr:row>
      <xdr:rowOff>3447</xdr:rowOff>
    </xdr:to>
    <xdr:sp macro="" textlink="">
      <xdr:nvSpPr>
        <xdr:cNvPr id="552" name="楕円 551"/>
        <xdr:cNvSpPr/>
      </xdr:nvSpPr>
      <xdr:spPr>
        <a:xfrm>
          <a:off x="15430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124097</xdr:rowOff>
    </xdr:from>
    <xdr:to>
      <xdr:col>85</xdr:col>
      <xdr:colOff>127000</xdr:colOff>
      <xdr:row>62</xdr:row>
      <xdr:rowOff>143691</xdr:rowOff>
    </xdr:to>
    <xdr:cxnSp macro="">
      <xdr:nvCxnSpPr>
        <xdr:cNvPr id="553" name="直線コネクタ 552"/>
        <xdr:cNvCxnSpPr/>
      </xdr:nvCxnSpPr>
      <xdr:spPr>
        <a:xfrm>
          <a:off x="15481300" y="107539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50437</xdr:rowOff>
    </xdr:from>
    <xdr:to>
      <xdr:col>76</xdr:col>
      <xdr:colOff>165100</xdr:colOff>
      <xdr:row>62</xdr:row>
      <xdr:rowOff>152037</xdr:rowOff>
    </xdr:to>
    <xdr:sp macro="" textlink="">
      <xdr:nvSpPr>
        <xdr:cNvPr id="554" name="楕円 553"/>
        <xdr:cNvSpPr/>
      </xdr:nvSpPr>
      <xdr:spPr>
        <a:xfrm>
          <a:off x="14541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101237</xdr:rowOff>
    </xdr:from>
    <xdr:to>
      <xdr:col>81</xdr:col>
      <xdr:colOff>50800</xdr:colOff>
      <xdr:row>62</xdr:row>
      <xdr:rowOff>124097</xdr:rowOff>
    </xdr:to>
    <xdr:cxnSp macro="">
      <xdr:nvCxnSpPr>
        <xdr:cNvPr id="555" name="直線コネクタ 554"/>
        <xdr:cNvCxnSpPr/>
      </xdr:nvCxnSpPr>
      <xdr:spPr>
        <a:xfrm>
          <a:off x="14592300" y="107311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19413</xdr:rowOff>
    </xdr:from>
    <xdr:to>
      <xdr:col>72</xdr:col>
      <xdr:colOff>38100</xdr:colOff>
      <xdr:row>62</xdr:row>
      <xdr:rowOff>121013</xdr:rowOff>
    </xdr:to>
    <xdr:sp macro="" textlink="">
      <xdr:nvSpPr>
        <xdr:cNvPr id="556" name="楕円 555"/>
        <xdr:cNvSpPr/>
      </xdr:nvSpPr>
      <xdr:spPr>
        <a:xfrm>
          <a:off x="13652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70213</xdr:rowOff>
    </xdr:from>
    <xdr:to>
      <xdr:col>76</xdr:col>
      <xdr:colOff>114300</xdr:colOff>
      <xdr:row>62</xdr:row>
      <xdr:rowOff>101237</xdr:rowOff>
    </xdr:to>
    <xdr:cxnSp macro="">
      <xdr:nvCxnSpPr>
        <xdr:cNvPr id="557" name="直線コネクタ 556"/>
        <xdr:cNvCxnSpPr/>
      </xdr:nvCxnSpPr>
      <xdr:spPr>
        <a:xfrm>
          <a:off x="13703300" y="107001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xdr:rowOff>
    </xdr:from>
    <xdr:to>
      <xdr:col>67</xdr:col>
      <xdr:colOff>101600</xdr:colOff>
      <xdr:row>62</xdr:row>
      <xdr:rowOff>103051</xdr:rowOff>
    </xdr:to>
    <xdr:sp macro="" textlink="">
      <xdr:nvSpPr>
        <xdr:cNvPr id="558" name="楕円 557"/>
        <xdr:cNvSpPr/>
      </xdr:nvSpPr>
      <xdr:spPr>
        <a:xfrm>
          <a:off x="12763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52251</xdr:rowOff>
    </xdr:from>
    <xdr:to>
      <xdr:col>71</xdr:col>
      <xdr:colOff>177800</xdr:colOff>
      <xdr:row>62</xdr:row>
      <xdr:rowOff>70213</xdr:rowOff>
    </xdr:to>
    <xdr:cxnSp macro="">
      <xdr:nvCxnSpPr>
        <xdr:cNvPr id="559" name="直線コネクタ 558"/>
        <xdr:cNvCxnSpPr/>
      </xdr:nvCxnSpPr>
      <xdr:spPr>
        <a:xfrm>
          <a:off x="12814300" y="106821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63"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166024</xdr:rowOff>
    </xdr:from>
    <xdr:ext cx="405111" cy="259045"/>
    <xdr:sp macro="" textlink="">
      <xdr:nvSpPr>
        <xdr:cNvPr id="564" name="n_1mainValue【学校施設】&#10;有形固定資産減価償却率"/>
        <xdr:cNvSpPr txBox="1"/>
      </xdr:nvSpPr>
      <xdr:spPr>
        <a:xfrm>
          <a:off x="152660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143164</xdr:rowOff>
    </xdr:from>
    <xdr:ext cx="405111" cy="259045"/>
    <xdr:sp macro="" textlink="">
      <xdr:nvSpPr>
        <xdr:cNvPr id="565" name="n_2mainValue【学校施設】&#10;有形固定資産減価償却率"/>
        <xdr:cNvSpPr txBox="1"/>
      </xdr:nvSpPr>
      <xdr:spPr>
        <a:xfrm>
          <a:off x="14389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112140</xdr:rowOff>
    </xdr:from>
    <xdr:ext cx="405111" cy="259045"/>
    <xdr:sp macro="" textlink="">
      <xdr:nvSpPr>
        <xdr:cNvPr id="566" name="n_3mainValue【学校施設】&#10;有形固定資産減価償却率"/>
        <xdr:cNvSpPr txBox="1"/>
      </xdr:nvSpPr>
      <xdr:spPr>
        <a:xfrm>
          <a:off x="13500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94178</xdr:rowOff>
    </xdr:from>
    <xdr:ext cx="405111" cy="259045"/>
    <xdr:sp macro="" textlink="">
      <xdr:nvSpPr>
        <xdr:cNvPr id="567" name="n_4mainValue【学校施設】&#10;有形固定資産減価償却率"/>
        <xdr:cNvSpPr txBox="1"/>
      </xdr:nvSpPr>
      <xdr:spPr>
        <a:xfrm>
          <a:off x="12611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6" name="【学校施設】&#10;一人当たり面積平均値テキスト"/>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50356</xdr:rowOff>
    </xdr:from>
    <xdr:to>
      <xdr:col>116</xdr:col>
      <xdr:colOff>114300</xdr:colOff>
      <xdr:row>62</xdr:row>
      <xdr:rowOff>151956</xdr:rowOff>
    </xdr:to>
    <xdr:sp macro="" textlink="">
      <xdr:nvSpPr>
        <xdr:cNvPr id="607" name="楕円 606"/>
        <xdr:cNvSpPr/>
      </xdr:nvSpPr>
      <xdr:spPr>
        <a:xfrm>
          <a:off x="22110700" y="106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28783</xdr:rowOff>
    </xdr:from>
    <xdr:ext cx="469744" cy="259045"/>
    <xdr:sp macro="" textlink="">
      <xdr:nvSpPr>
        <xdr:cNvPr id="608" name="【学校施設】&#10;一人当たり面積該当値テキスト"/>
        <xdr:cNvSpPr txBox="1"/>
      </xdr:nvSpPr>
      <xdr:spPr>
        <a:xfrm>
          <a:off x="22199600"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55308</xdr:rowOff>
    </xdr:from>
    <xdr:to>
      <xdr:col>112</xdr:col>
      <xdr:colOff>38100</xdr:colOff>
      <xdr:row>62</xdr:row>
      <xdr:rowOff>156908</xdr:rowOff>
    </xdr:to>
    <xdr:sp macro="" textlink="">
      <xdr:nvSpPr>
        <xdr:cNvPr id="609" name="楕円 608"/>
        <xdr:cNvSpPr/>
      </xdr:nvSpPr>
      <xdr:spPr>
        <a:xfrm>
          <a:off x="21272500" y="106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101156</xdr:rowOff>
    </xdr:from>
    <xdr:to>
      <xdr:col>116</xdr:col>
      <xdr:colOff>63500</xdr:colOff>
      <xdr:row>62</xdr:row>
      <xdr:rowOff>106108</xdr:rowOff>
    </xdr:to>
    <xdr:cxnSp macro="">
      <xdr:nvCxnSpPr>
        <xdr:cNvPr id="610" name="直線コネクタ 609"/>
        <xdr:cNvCxnSpPr/>
      </xdr:nvCxnSpPr>
      <xdr:spPr>
        <a:xfrm flipV="1">
          <a:off x="21323300" y="10731056"/>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60833</xdr:rowOff>
    </xdr:from>
    <xdr:to>
      <xdr:col>107</xdr:col>
      <xdr:colOff>101600</xdr:colOff>
      <xdr:row>62</xdr:row>
      <xdr:rowOff>162433</xdr:rowOff>
    </xdr:to>
    <xdr:sp macro="" textlink="">
      <xdr:nvSpPr>
        <xdr:cNvPr id="611" name="楕円 610"/>
        <xdr:cNvSpPr/>
      </xdr:nvSpPr>
      <xdr:spPr>
        <a:xfrm>
          <a:off x="20383500" y="106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106108</xdr:rowOff>
    </xdr:from>
    <xdr:to>
      <xdr:col>111</xdr:col>
      <xdr:colOff>177800</xdr:colOff>
      <xdr:row>62</xdr:row>
      <xdr:rowOff>111633</xdr:rowOff>
    </xdr:to>
    <xdr:cxnSp macro="">
      <xdr:nvCxnSpPr>
        <xdr:cNvPr id="612" name="直線コネクタ 611"/>
        <xdr:cNvCxnSpPr/>
      </xdr:nvCxnSpPr>
      <xdr:spPr>
        <a:xfrm flipV="1">
          <a:off x="20434300" y="1073600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64262</xdr:rowOff>
    </xdr:from>
    <xdr:to>
      <xdr:col>102</xdr:col>
      <xdr:colOff>165100</xdr:colOff>
      <xdr:row>62</xdr:row>
      <xdr:rowOff>165862</xdr:rowOff>
    </xdr:to>
    <xdr:sp macro="" textlink="">
      <xdr:nvSpPr>
        <xdr:cNvPr id="613" name="楕円 612"/>
        <xdr:cNvSpPr/>
      </xdr:nvSpPr>
      <xdr:spPr>
        <a:xfrm>
          <a:off x="194945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111633</xdr:rowOff>
    </xdr:from>
    <xdr:to>
      <xdr:col>107</xdr:col>
      <xdr:colOff>50800</xdr:colOff>
      <xdr:row>62</xdr:row>
      <xdr:rowOff>115062</xdr:rowOff>
    </xdr:to>
    <xdr:cxnSp macro="">
      <xdr:nvCxnSpPr>
        <xdr:cNvPr id="614" name="直線コネクタ 613"/>
        <xdr:cNvCxnSpPr/>
      </xdr:nvCxnSpPr>
      <xdr:spPr>
        <a:xfrm flipV="1">
          <a:off x="19545300" y="1074153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92646</xdr:rowOff>
    </xdr:from>
    <xdr:to>
      <xdr:col>98</xdr:col>
      <xdr:colOff>38100</xdr:colOff>
      <xdr:row>63</xdr:row>
      <xdr:rowOff>22796</xdr:rowOff>
    </xdr:to>
    <xdr:sp macro="" textlink="">
      <xdr:nvSpPr>
        <xdr:cNvPr id="615" name="楕円 614"/>
        <xdr:cNvSpPr/>
      </xdr:nvSpPr>
      <xdr:spPr>
        <a:xfrm>
          <a:off x="18605500" y="107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115062</xdr:rowOff>
    </xdr:from>
    <xdr:to>
      <xdr:col>102</xdr:col>
      <xdr:colOff>114300</xdr:colOff>
      <xdr:row>62</xdr:row>
      <xdr:rowOff>143446</xdr:rowOff>
    </xdr:to>
    <xdr:cxnSp macro="">
      <xdr:nvCxnSpPr>
        <xdr:cNvPr id="616" name="直線コネクタ 615"/>
        <xdr:cNvCxnSpPr/>
      </xdr:nvCxnSpPr>
      <xdr:spPr>
        <a:xfrm flipV="1">
          <a:off x="18656300" y="10744962"/>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8" name="n_2aveValue【学校施設】&#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620"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148035</xdr:rowOff>
    </xdr:from>
    <xdr:ext cx="469744" cy="259045"/>
    <xdr:sp macro="" textlink="">
      <xdr:nvSpPr>
        <xdr:cNvPr id="621" name="n_1mainValue【学校施設】&#10;一人当たり面積"/>
        <xdr:cNvSpPr txBox="1"/>
      </xdr:nvSpPr>
      <xdr:spPr>
        <a:xfrm>
          <a:off x="21075727" y="1077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153560</xdr:rowOff>
    </xdr:from>
    <xdr:ext cx="469744" cy="259045"/>
    <xdr:sp macro="" textlink="">
      <xdr:nvSpPr>
        <xdr:cNvPr id="622" name="n_2mainValue【学校施設】&#10;一人当たり面積"/>
        <xdr:cNvSpPr txBox="1"/>
      </xdr:nvSpPr>
      <xdr:spPr>
        <a:xfrm>
          <a:off x="20199427"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156989</xdr:rowOff>
    </xdr:from>
    <xdr:ext cx="469744" cy="259045"/>
    <xdr:sp macro="" textlink="">
      <xdr:nvSpPr>
        <xdr:cNvPr id="623" name="n_3mainValue【学校施設】&#10;一人当たり面積"/>
        <xdr:cNvSpPr txBox="1"/>
      </xdr:nvSpPr>
      <xdr:spPr>
        <a:xfrm>
          <a:off x="19310427"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13923</xdr:rowOff>
    </xdr:from>
    <xdr:ext cx="469744" cy="259045"/>
    <xdr:sp macro="" textlink="">
      <xdr:nvSpPr>
        <xdr:cNvPr id="624" name="n_4mainValue【学校施設】&#10;一人当たり面積"/>
        <xdr:cNvSpPr txBox="1"/>
      </xdr:nvSpPr>
      <xdr:spPr>
        <a:xfrm>
          <a:off x="18421427" y="1081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50" name="直線コネクタ 649"/>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53" name="【児童館】&#10;有形固定資産減価償却率最大値テキスト"/>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54" name="直線コネクタ 653"/>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55" name="【児童館】&#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6" name="フローチャート: 判断 655"/>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8" name="フローチャート: 判断 657"/>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59" name="フローチャート: 判断 658"/>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60" name="フローチャート: 判断 659"/>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75474</xdr:rowOff>
    </xdr:from>
    <xdr:to>
      <xdr:col>85</xdr:col>
      <xdr:colOff>177800</xdr:colOff>
      <xdr:row>82</xdr:row>
      <xdr:rowOff>5624</xdr:rowOff>
    </xdr:to>
    <xdr:sp macro="" textlink="">
      <xdr:nvSpPr>
        <xdr:cNvPr id="666" name="楕円 665"/>
        <xdr:cNvSpPr/>
      </xdr:nvSpPr>
      <xdr:spPr>
        <a:xfrm>
          <a:off x="162687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98351</xdr:rowOff>
    </xdr:from>
    <xdr:ext cx="405111" cy="259045"/>
    <xdr:sp macro="" textlink="">
      <xdr:nvSpPr>
        <xdr:cNvPr id="667" name="【児童館】&#10;有形固定資産減価償却率該当値テキスト"/>
        <xdr:cNvSpPr txBox="1"/>
      </xdr:nvSpPr>
      <xdr:spPr>
        <a:xfrm>
          <a:off x="16357600" y="1381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26488</xdr:rowOff>
    </xdr:from>
    <xdr:to>
      <xdr:col>81</xdr:col>
      <xdr:colOff>101600</xdr:colOff>
      <xdr:row>81</xdr:row>
      <xdr:rowOff>128088</xdr:rowOff>
    </xdr:to>
    <xdr:sp macro="" textlink="">
      <xdr:nvSpPr>
        <xdr:cNvPr id="668" name="楕円 667"/>
        <xdr:cNvSpPr/>
      </xdr:nvSpPr>
      <xdr:spPr>
        <a:xfrm>
          <a:off x="15430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77288</xdr:rowOff>
    </xdr:from>
    <xdr:to>
      <xdr:col>85</xdr:col>
      <xdr:colOff>127000</xdr:colOff>
      <xdr:row>81</xdr:row>
      <xdr:rowOff>126274</xdr:rowOff>
    </xdr:to>
    <xdr:cxnSp macro="">
      <xdr:nvCxnSpPr>
        <xdr:cNvPr id="669" name="直線コネクタ 668"/>
        <xdr:cNvCxnSpPr/>
      </xdr:nvCxnSpPr>
      <xdr:spPr>
        <a:xfrm>
          <a:off x="15481300" y="1396473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155484</xdr:rowOff>
    </xdr:from>
    <xdr:to>
      <xdr:col>76</xdr:col>
      <xdr:colOff>165100</xdr:colOff>
      <xdr:row>81</xdr:row>
      <xdr:rowOff>85634</xdr:rowOff>
    </xdr:to>
    <xdr:sp macro="" textlink="">
      <xdr:nvSpPr>
        <xdr:cNvPr id="670" name="楕円 669"/>
        <xdr:cNvSpPr/>
      </xdr:nvSpPr>
      <xdr:spPr>
        <a:xfrm>
          <a:off x="14541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34834</xdr:rowOff>
    </xdr:from>
    <xdr:to>
      <xdr:col>81</xdr:col>
      <xdr:colOff>50800</xdr:colOff>
      <xdr:row>81</xdr:row>
      <xdr:rowOff>77288</xdr:rowOff>
    </xdr:to>
    <xdr:cxnSp macro="">
      <xdr:nvCxnSpPr>
        <xdr:cNvPr id="671" name="直線コネクタ 670"/>
        <xdr:cNvCxnSpPr/>
      </xdr:nvCxnSpPr>
      <xdr:spPr>
        <a:xfrm>
          <a:off x="14592300" y="139222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104866</xdr:rowOff>
    </xdr:from>
    <xdr:to>
      <xdr:col>72</xdr:col>
      <xdr:colOff>38100</xdr:colOff>
      <xdr:row>81</xdr:row>
      <xdr:rowOff>35016</xdr:rowOff>
    </xdr:to>
    <xdr:sp macro="" textlink="">
      <xdr:nvSpPr>
        <xdr:cNvPr id="672" name="楕円 671"/>
        <xdr:cNvSpPr/>
      </xdr:nvSpPr>
      <xdr:spPr>
        <a:xfrm>
          <a:off x="13652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155666</xdr:rowOff>
    </xdr:from>
    <xdr:to>
      <xdr:col>76</xdr:col>
      <xdr:colOff>114300</xdr:colOff>
      <xdr:row>81</xdr:row>
      <xdr:rowOff>34834</xdr:rowOff>
    </xdr:to>
    <xdr:cxnSp macro="">
      <xdr:nvCxnSpPr>
        <xdr:cNvPr id="673" name="直線コネクタ 672"/>
        <xdr:cNvCxnSpPr/>
      </xdr:nvCxnSpPr>
      <xdr:spPr>
        <a:xfrm>
          <a:off x="13703300" y="1387166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59145</xdr:rowOff>
    </xdr:from>
    <xdr:to>
      <xdr:col>67</xdr:col>
      <xdr:colOff>101600</xdr:colOff>
      <xdr:row>80</xdr:row>
      <xdr:rowOff>160745</xdr:rowOff>
    </xdr:to>
    <xdr:sp macro="" textlink="">
      <xdr:nvSpPr>
        <xdr:cNvPr id="674" name="楕円 673"/>
        <xdr:cNvSpPr/>
      </xdr:nvSpPr>
      <xdr:spPr>
        <a:xfrm>
          <a:off x="12763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109945</xdr:rowOff>
    </xdr:from>
    <xdr:to>
      <xdr:col>71</xdr:col>
      <xdr:colOff>177800</xdr:colOff>
      <xdr:row>80</xdr:row>
      <xdr:rowOff>155666</xdr:rowOff>
    </xdr:to>
    <xdr:cxnSp macro="">
      <xdr:nvCxnSpPr>
        <xdr:cNvPr id="675" name="直線コネクタ 674"/>
        <xdr:cNvCxnSpPr/>
      </xdr:nvCxnSpPr>
      <xdr:spPr>
        <a:xfrm>
          <a:off x="12814300" y="138259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138809</xdr:rowOff>
    </xdr:from>
    <xdr:ext cx="405111" cy="259045"/>
    <xdr:sp macro="" textlink="">
      <xdr:nvSpPr>
        <xdr:cNvPr id="676" name="n_1aveValue【児童館】&#10;有形固定資産減価償却率"/>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677" name="n_2aveValue【児童館】&#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678" name="n_3aveValue【児童館】&#10;有形固定資産減価償却率"/>
        <xdr:cNvSpPr txBox="1"/>
      </xdr:nvSpPr>
      <xdr:spPr>
        <a:xfrm>
          <a:off x="13500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86558</xdr:rowOff>
    </xdr:from>
    <xdr:ext cx="405111" cy="259045"/>
    <xdr:sp macro="" textlink="">
      <xdr:nvSpPr>
        <xdr:cNvPr id="679" name="n_4aveValue【児童館】&#10;有形固定資産減価償却率"/>
        <xdr:cNvSpPr txBox="1"/>
      </xdr:nvSpPr>
      <xdr:spPr>
        <a:xfrm>
          <a:off x="12611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144615</xdr:rowOff>
    </xdr:from>
    <xdr:ext cx="405111" cy="259045"/>
    <xdr:sp macro="" textlink="">
      <xdr:nvSpPr>
        <xdr:cNvPr id="680" name="n_1mainValue【児童館】&#10;有形固定資産減価償却率"/>
        <xdr:cNvSpPr txBox="1"/>
      </xdr:nvSpPr>
      <xdr:spPr>
        <a:xfrm>
          <a:off x="152660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102161</xdr:rowOff>
    </xdr:from>
    <xdr:ext cx="405111" cy="259045"/>
    <xdr:sp macro="" textlink="">
      <xdr:nvSpPr>
        <xdr:cNvPr id="681" name="n_2mainValue【児童館】&#10;有形固定資産減価償却率"/>
        <xdr:cNvSpPr txBox="1"/>
      </xdr:nvSpPr>
      <xdr:spPr>
        <a:xfrm>
          <a:off x="14389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51543</xdr:rowOff>
    </xdr:from>
    <xdr:ext cx="405111" cy="259045"/>
    <xdr:sp macro="" textlink="">
      <xdr:nvSpPr>
        <xdr:cNvPr id="682" name="n_3mainValue【児童館】&#10;有形固定資産減価償却率"/>
        <xdr:cNvSpPr txBox="1"/>
      </xdr:nvSpPr>
      <xdr:spPr>
        <a:xfrm>
          <a:off x="13500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5822</xdr:rowOff>
    </xdr:from>
    <xdr:ext cx="405111" cy="259045"/>
    <xdr:sp macro="" textlink="">
      <xdr:nvSpPr>
        <xdr:cNvPr id="683" name="n_4mainValue【児童館】&#10;有形固定資産減価償却率"/>
        <xdr:cNvSpPr txBox="1"/>
      </xdr:nvSpPr>
      <xdr:spPr>
        <a:xfrm>
          <a:off x="12611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707" name="直線コネクタ 706"/>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710" name="【児童館】&#10;一人当たり面積最大値テキスト"/>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11" name="直線コネクタ 710"/>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12"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3" name="フローチャート: 判断 71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714" name="フローチャート: 判断 713"/>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15" name="フローチャート: 判断 714"/>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6" name="フローチャート: 判断 715"/>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717" name="フローチャート: 判断 716"/>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3" name="楕円 722"/>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24"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166370</xdr:rowOff>
    </xdr:from>
    <xdr:to>
      <xdr:col>112</xdr:col>
      <xdr:colOff>38100</xdr:colOff>
      <xdr:row>84</xdr:row>
      <xdr:rowOff>96520</xdr:rowOff>
    </xdr:to>
    <xdr:sp macro="" textlink="">
      <xdr:nvSpPr>
        <xdr:cNvPr id="725" name="楕円 724"/>
        <xdr:cNvSpPr/>
      </xdr:nvSpPr>
      <xdr:spPr>
        <a:xfrm>
          <a:off x="21272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45720</xdr:rowOff>
    </xdr:to>
    <xdr:cxnSp macro="">
      <xdr:nvCxnSpPr>
        <xdr:cNvPr id="726" name="直線コネクタ 725"/>
        <xdr:cNvCxnSpPr/>
      </xdr:nvCxnSpPr>
      <xdr:spPr>
        <a:xfrm flipV="1">
          <a:off x="21323300" y="1443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17780</xdr:rowOff>
    </xdr:from>
    <xdr:to>
      <xdr:col>107</xdr:col>
      <xdr:colOff>101600</xdr:colOff>
      <xdr:row>84</xdr:row>
      <xdr:rowOff>119380</xdr:rowOff>
    </xdr:to>
    <xdr:sp macro="" textlink="">
      <xdr:nvSpPr>
        <xdr:cNvPr id="727" name="楕円 726"/>
        <xdr:cNvSpPr/>
      </xdr:nvSpPr>
      <xdr:spPr>
        <a:xfrm>
          <a:off x="20383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45720</xdr:rowOff>
    </xdr:from>
    <xdr:to>
      <xdr:col>111</xdr:col>
      <xdr:colOff>177800</xdr:colOff>
      <xdr:row>84</xdr:row>
      <xdr:rowOff>68580</xdr:rowOff>
    </xdr:to>
    <xdr:cxnSp macro="">
      <xdr:nvCxnSpPr>
        <xdr:cNvPr id="728" name="直線コネクタ 727"/>
        <xdr:cNvCxnSpPr/>
      </xdr:nvCxnSpPr>
      <xdr:spPr>
        <a:xfrm flipV="1">
          <a:off x="20434300" y="14447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9" name="楕円 728"/>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68580</xdr:rowOff>
    </xdr:from>
    <xdr:to>
      <xdr:col>107</xdr:col>
      <xdr:colOff>50800</xdr:colOff>
      <xdr:row>84</xdr:row>
      <xdr:rowOff>76200</xdr:rowOff>
    </xdr:to>
    <xdr:cxnSp macro="">
      <xdr:nvCxnSpPr>
        <xdr:cNvPr id="730" name="直線コネクタ 729"/>
        <xdr:cNvCxnSpPr/>
      </xdr:nvCxnSpPr>
      <xdr:spPr>
        <a:xfrm flipV="1">
          <a:off x="19545300" y="1447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31" name="楕円 730"/>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32" name="直線コネクタ 731"/>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733" name="n_1aveValue【児童館】&#10;一人当たり面積"/>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4" name="n_2ave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5"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36" name="n_4aveValue【児童館】&#10;一人当たり面積"/>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87647</xdr:rowOff>
    </xdr:from>
    <xdr:ext cx="469744" cy="259045"/>
    <xdr:sp macro="" textlink="">
      <xdr:nvSpPr>
        <xdr:cNvPr id="737" name="n_1mainValue【児童館】&#10;一人当たり面積"/>
        <xdr:cNvSpPr txBox="1"/>
      </xdr:nvSpPr>
      <xdr:spPr>
        <a:xfrm>
          <a:off x="21075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738" name="n_2mainValue【児童館】&#10;一人当たり面積"/>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9"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40" name="n_4main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6" name="直線コネクタ 76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9"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0" name="直線コネクタ 76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771" name="【公民館】&#10;有形固定資産減価償却率平均値テキスト"/>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2" name="フローチャート: 判断 771"/>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3" name="フローチャート: 判断 772"/>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4" name="フローチャート: 判断 77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5" name="フローチャート: 判断 774"/>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76" name="フローチャート: 判断 775"/>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782" name="楕円 781"/>
        <xdr:cNvSpPr/>
      </xdr:nvSpPr>
      <xdr:spPr>
        <a:xfrm>
          <a:off x="16268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38479</xdr:rowOff>
    </xdr:from>
    <xdr:ext cx="405111" cy="259045"/>
    <xdr:sp macro="" textlink="">
      <xdr:nvSpPr>
        <xdr:cNvPr id="783" name="【公民館】&#10;有形固定資産減価償却率該当値テキスト"/>
        <xdr:cNvSpPr txBox="1"/>
      </xdr:nvSpPr>
      <xdr:spPr>
        <a:xfrm>
          <a:off x="16357600" y="178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784" name="楕円 783"/>
        <xdr:cNvSpPr/>
      </xdr:nvSpPr>
      <xdr:spPr>
        <a:xfrm>
          <a:off x="15430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66402</xdr:rowOff>
    </xdr:to>
    <xdr:cxnSp macro="">
      <xdr:nvCxnSpPr>
        <xdr:cNvPr id="785" name="直線コネクタ 784"/>
        <xdr:cNvCxnSpPr/>
      </xdr:nvCxnSpPr>
      <xdr:spPr>
        <a:xfrm>
          <a:off x="15481300" y="18024566"/>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110308</xdr:rowOff>
    </xdr:from>
    <xdr:to>
      <xdr:col>76</xdr:col>
      <xdr:colOff>165100</xdr:colOff>
      <xdr:row>105</xdr:row>
      <xdr:rowOff>40458</xdr:rowOff>
    </xdr:to>
    <xdr:sp macro="" textlink="">
      <xdr:nvSpPr>
        <xdr:cNvPr id="786" name="楕円 785"/>
        <xdr:cNvSpPr/>
      </xdr:nvSpPr>
      <xdr:spPr>
        <a:xfrm>
          <a:off x="14541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161108</xdr:rowOff>
    </xdr:from>
    <xdr:to>
      <xdr:col>81</xdr:col>
      <xdr:colOff>50800</xdr:colOff>
      <xdr:row>105</xdr:row>
      <xdr:rowOff>22316</xdr:rowOff>
    </xdr:to>
    <xdr:cxnSp macro="">
      <xdr:nvCxnSpPr>
        <xdr:cNvPr id="787" name="直線コネクタ 786"/>
        <xdr:cNvCxnSpPr/>
      </xdr:nvCxnSpPr>
      <xdr:spPr>
        <a:xfrm>
          <a:off x="14592300" y="1799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788" name="楕円 787"/>
        <xdr:cNvSpPr/>
      </xdr:nvSpPr>
      <xdr:spPr>
        <a:xfrm>
          <a:off x="13652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113756</xdr:rowOff>
    </xdr:from>
    <xdr:to>
      <xdr:col>76</xdr:col>
      <xdr:colOff>114300</xdr:colOff>
      <xdr:row>104</xdr:row>
      <xdr:rowOff>161108</xdr:rowOff>
    </xdr:to>
    <xdr:cxnSp macro="">
      <xdr:nvCxnSpPr>
        <xdr:cNvPr id="789" name="直線コネクタ 788"/>
        <xdr:cNvCxnSpPr/>
      </xdr:nvCxnSpPr>
      <xdr:spPr>
        <a:xfrm>
          <a:off x="13703300" y="179445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xdr:rowOff>
    </xdr:from>
    <xdr:to>
      <xdr:col>67</xdr:col>
      <xdr:colOff>101600</xdr:colOff>
      <xdr:row>104</xdr:row>
      <xdr:rowOff>117202</xdr:rowOff>
    </xdr:to>
    <xdr:sp macro="" textlink="">
      <xdr:nvSpPr>
        <xdr:cNvPr id="790" name="楕円 789"/>
        <xdr:cNvSpPr/>
      </xdr:nvSpPr>
      <xdr:spPr>
        <a:xfrm>
          <a:off x="12763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66402</xdr:rowOff>
    </xdr:from>
    <xdr:to>
      <xdr:col>71</xdr:col>
      <xdr:colOff>177800</xdr:colOff>
      <xdr:row>104</xdr:row>
      <xdr:rowOff>113756</xdr:rowOff>
    </xdr:to>
    <xdr:cxnSp macro="">
      <xdr:nvCxnSpPr>
        <xdr:cNvPr id="791" name="直線コネクタ 790"/>
        <xdr:cNvCxnSpPr/>
      </xdr:nvCxnSpPr>
      <xdr:spPr>
        <a:xfrm>
          <a:off x="12814300" y="1789720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792" name="n_1aveValue【公民館】&#10;有形固定資産減価償却率"/>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93" name="n_2aveValue【公民館】&#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4" name="n_3aveValue【公民館】&#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795" name="n_4aveValue【公民館】&#10;有形固定資産減価償却率"/>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89643</xdr:rowOff>
    </xdr:from>
    <xdr:ext cx="405111" cy="259045"/>
    <xdr:sp macro="" textlink="">
      <xdr:nvSpPr>
        <xdr:cNvPr id="796" name="n_1mainValue【公民館】&#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56985</xdr:rowOff>
    </xdr:from>
    <xdr:ext cx="405111" cy="259045"/>
    <xdr:sp macro="" textlink="">
      <xdr:nvSpPr>
        <xdr:cNvPr id="797" name="n_2mainValue【公民館】&#10;有形固定資産減価償却率"/>
        <xdr:cNvSpPr txBox="1"/>
      </xdr:nvSpPr>
      <xdr:spPr>
        <a:xfrm>
          <a:off x="14389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macro="" textlink="">
      <xdr:nvSpPr>
        <xdr:cNvPr id="798" name="n_3mainValue【公民館】&#10;有形固定資産減価償却率"/>
        <xdr:cNvSpPr txBox="1"/>
      </xdr:nvSpPr>
      <xdr:spPr>
        <a:xfrm>
          <a:off x="13500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799" name="n_4mainValue【公民館】&#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25" name="直線コネクタ 824"/>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6"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7" name="直線コネクタ 826"/>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8"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9" name="直線コネクタ 828"/>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830"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31" name="フローチャート: 判断 830"/>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32" name="フローチャート: 判断 831"/>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33" name="フローチャート: 判断 832"/>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4" name="フローチャート: 判断 833"/>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35" name="フローチャート: 判断 834"/>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14514</xdr:rowOff>
    </xdr:from>
    <xdr:to>
      <xdr:col>116</xdr:col>
      <xdr:colOff>114300</xdr:colOff>
      <xdr:row>108</xdr:row>
      <xdr:rowOff>116114</xdr:rowOff>
    </xdr:to>
    <xdr:sp macro="" textlink="">
      <xdr:nvSpPr>
        <xdr:cNvPr id="841" name="楕円 840"/>
        <xdr:cNvSpPr/>
      </xdr:nvSpPr>
      <xdr:spPr>
        <a:xfrm>
          <a:off x="22110700" y="18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100891</xdr:rowOff>
    </xdr:from>
    <xdr:ext cx="469744" cy="259045"/>
    <xdr:sp macro="" textlink="">
      <xdr:nvSpPr>
        <xdr:cNvPr id="842" name="【公民館】&#10;一人当たり面積該当値テキスト"/>
        <xdr:cNvSpPr txBox="1"/>
      </xdr:nvSpPr>
      <xdr:spPr>
        <a:xfrm>
          <a:off x="22199600" y="184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16692</xdr:rowOff>
    </xdr:from>
    <xdr:to>
      <xdr:col>112</xdr:col>
      <xdr:colOff>38100</xdr:colOff>
      <xdr:row>108</xdr:row>
      <xdr:rowOff>118292</xdr:rowOff>
    </xdr:to>
    <xdr:sp macro="" textlink="">
      <xdr:nvSpPr>
        <xdr:cNvPr id="843" name="楕円 842"/>
        <xdr:cNvSpPr/>
      </xdr:nvSpPr>
      <xdr:spPr>
        <a:xfrm>
          <a:off x="21272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65314</xdr:rowOff>
    </xdr:from>
    <xdr:to>
      <xdr:col>116</xdr:col>
      <xdr:colOff>63500</xdr:colOff>
      <xdr:row>108</xdr:row>
      <xdr:rowOff>67492</xdr:rowOff>
    </xdr:to>
    <xdr:cxnSp macro="">
      <xdr:nvCxnSpPr>
        <xdr:cNvPr id="844" name="直線コネクタ 843"/>
        <xdr:cNvCxnSpPr/>
      </xdr:nvCxnSpPr>
      <xdr:spPr>
        <a:xfrm flipV="1">
          <a:off x="21323300" y="1858191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17780</xdr:rowOff>
    </xdr:from>
    <xdr:to>
      <xdr:col>107</xdr:col>
      <xdr:colOff>101600</xdr:colOff>
      <xdr:row>108</xdr:row>
      <xdr:rowOff>119380</xdr:rowOff>
    </xdr:to>
    <xdr:sp macro="" textlink="">
      <xdr:nvSpPr>
        <xdr:cNvPr id="845" name="楕円 844"/>
        <xdr:cNvSpPr/>
      </xdr:nvSpPr>
      <xdr:spPr>
        <a:xfrm>
          <a:off x="20383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67492</xdr:rowOff>
    </xdr:from>
    <xdr:to>
      <xdr:col>111</xdr:col>
      <xdr:colOff>177800</xdr:colOff>
      <xdr:row>108</xdr:row>
      <xdr:rowOff>68580</xdr:rowOff>
    </xdr:to>
    <xdr:cxnSp macro="">
      <xdr:nvCxnSpPr>
        <xdr:cNvPr id="846" name="直線コネクタ 845"/>
        <xdr:cNvCxnSpPr/>
      </xdr:nvCxnSpPr>
      <xdr:spPr>
        <a:xfrm flipV="1">
          <a:off x="20434300" y="1858409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18869</xdr:rowOff>
    </xdr:from>
    <xdr:to>
      <xdr:col>102</xdr:col>
      <xdr:colOff>165100</xdr:colOff>
      <xdr:row>108</xdr:row>
      <xdr:rowOff>120469</xdr:rowOff>
    </xdr:to>
    <xdr:sp macro="" textlink="">
      <xdr:nvSpPr>
        <xdr:cNvPr id="847" name="楕円 846"/>
        <xdr:cNvSpPr/>
      </xdr:nvSpPr>
      <xdr:spPr>
        <a:xfrm>
          <a:off x="19494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68580</xdr:rowOff>
    </xdr:from>
    <xdr:to>
      <xdr:col>107</xdr:col>
      <xdr:colOff>50800</xdr:colOff>
      <xdr:row>108</xdr:row>
      <xdr:rowOff>69669</xdr:rowOff>
    </xdr:to>
    <xdr:cxnSp macro="">
      <xdr:nvCxnSpPr>
        <xdr:cNvPr id="848" name="直線コネクタ 847"/>
        <xdr:cNvCxnSpPr/>
      </xdr:nvCxnSpPr>
      <xdr:spPr>
        <a:xfrm flipV="1">
          <a:off x="19545300" y="185851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22134</xdr:rowOff>
    </xdr:from>
    <xdr:to>
      <xdr:col>98</xdr:col>
      <xdr:colOff>38100</xdr:colOff>
      <xdr:row>108</xdr:row>
      <xdr:rowOff>123734</xdr:rowOff>
    </xdr:to>
    <xdr:sp macro="" textlink="">
      <xdr:nvSpPr>
        <xdr:cNvPr id="849" name="楕円 848"/>
        <xdr:cNvSpPr/>
      </xdr:nvSpPr>
      <xdr:spPr>
        <a:xfrm>
          <a:off x="18605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69669</xdr:rowOff>
    </xdr:from>
    <xdr:to>
      <xdr:col>102</xdr:col>
      <xdr:colOff>114300</xdr:colOff>
      <xdr:row>108</xdr:row>
      <xdr:rowOff>72934</xdr:rowOff>
    </xdr:to>
    <xdr:cxnSp macro="">
      <xdr:nvCxnSpPr>
        <xdr:cNvPr id="850" name="直線コネクタ 849"/>
        <xdr:cNvCxnSpPr/>
      </xdr:nvCxnSpPr>
      <xdr:spPr>
        <a:xfrm flipV="1">
          <a:off x="18656300" y="18586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51"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52"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53"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854"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109419</xdr:rowOff>
    </xdr:from>
    <xdr:ext cx="469744" cy="259045"/>
    <xdr:sp macro="" textlink="">
      <xdr:nvSpPr>
        <xdr:cNvPr id="855" name="n_1mainValue【公民館】&#10;一人当たり面積"/>
        <xdr:cNvSpPr txBox="1"/>
      </xdr:nvSpPr>
      <xdr:spPr>
        <a:xfrm>
          <a:off x="210757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110507</xdr:rowOff>
    </xdr:from>
    <xdr:ext cx="469744" cy="259045"/>
    <xdr:sp macro="" textlink="">
      <xdr:nvSpPr>
        <xdr:cNvPr id="856" name="n_2mainValue【公民館】&#10;一人当たり面積"/>
        <xdr:cNvSpPr txBox="1"/>
      </xdr:nvSpPr>
      <xdr:spPr>
        <a:xfrm>
          <a:off x="20199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111596</xdr:rowOff>
    </xdr:from>
    <xdr:ext cx="469744" cy="259045"/>
    <xdr:sp macro="" textlink="">
      <xdr:nvSpPr>
        <xdr:cNvPr id="857" name="n_3mainValue【公民館】&#10;一人当たり面積"/>
        <xdr:cNvSpPr txBox="1"/>
      </xdr:nvSpPr>
      <xdr:spPr>
        <a:xfrm>
          <a:off x="19310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114861</xdr:rowOff>
    </xdr:from>
    <xdr:ext cx="469744" cy="259045"/>
    <xdr:sp macro="" textlink="">
      <xdr:nvSpPr>
        <xdr:cNvPr id="858" name="n_4mainValue【公民館】&#10;一人当たり面積"/>
        <xdr:cNvSpPr txBox="1"/>
      </xdr:nvSpPr>
      <xdr:spPr>
        <a:xfrm>
          <a:off x="18421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類似団体と比較して特に有形固定資産償却率が高い施設は、公営住宅、学校施設、保育所である。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有形固定資産償却率がほぼ</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％に近い数値となっているが、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令和２年度から除却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、今後、人口減少を見据えた新たな住宅施策を検討する必要がある。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年度に新設した給食調理場を除き、小学校校舎及び中学校校舎の老朽化が特に進んでいる。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また、小学校においては、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学校施設長寿命化計画に基づき、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年度にかけて、新校舎の建築、既存第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校舎の除却、既存第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校舎の集約化事業を行っているところであり、小学校の有形固定資産償却率は低下が見込まれる。中学校においては、計画に基づき施設マネジメントを行っていくこととしたい。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増築部分を除き、建物の築年数は耐用年数に達しているものの、令和元年度に実施した劣化度調査及び劣化度評価の結果は比較的良好であった。少子化が進む中、域内幼稚園の認定こども園への移行などの外部要因も考慮し、保育所機能の民営化を視野に入れた施設マネジメントを実施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埼玉県横瀬町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8,194
8,129
49.36
3,727,888
3,502,954
172,463
2,377,136
3,156,182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81280</xdr:rowOff>
    </xdr:from>
    <xdr:to>
      <xdr:col>24</xdr:col>
      <xdr:colOff>114300</xdr:colOff>
      <xdr:row>38</xdr:row>
      <xdr:rowOff>11430</xdr:rowOff>
    </xdr:to>
    <xdr:sp macro="" textlink="">
      <xdr:nvSpPr>
        <xdr:cNvPr id="72" name="楕円 71"/>
        <xdr:cNvSpPr/>
      </xdr:nvSpPr>
      <xdr:spPr>
        <a:xfrm>
          <a:off x="4584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59707</xdr:rowOff>
    </xdr:from>
    <xdr:ext cx="405111" cy="259045"/>
    <xdr:sp macro="" textlink="">
      <xdr:nvSpPr>
        <xdr:cNvPr id="73" name="【図書館】&#10;有形固定資産減価償却率該当値テキスト"/>
        <xdr:cNvSpPr txBox="1"/>
      </xdr:nvSpPr>
      <xdr:spPr>
        <a:xfrm>
          <a:off x="4673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46990</xdr:rowOff>
    </xdr:from>
    <xdr:to>
      <xdr:col>20</xdr:col>
      <xdr:colOff>38100</xdr:colOff>
      <xdr:row>37</xdr:row>
      <xdr:rowOff>148590</xdr:rowOff>
    </xdr:to>
    <xdr:sp macro="" textlink="">
      <xdr:nvSpPr>
        <xdr:cNvPr id="74" name="楕円 73"/>
        <xdr:cNvSpPr/>
      </xdr:nvSpPr>
      <xdr:spPr>
        <a:xfrm>
          <a:off x="3746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97790</xdr:rowOff>
    </xdr:from>
    <xdr:to>
      <xdr:col>24</xdr:col>
      <xdr:colOff>63500</xdr:colOff>
      <xdr:row>37</xdr:row>
      <xdr:rowOff>132080</xdr:rowOff>
    </xdr:to>
    <xdr:cxnSp macro="">
      <xdr:nvCxnSpPr>
        <xdr:cNvPr id="75" name="直線コネクタ 74"/>
        <xdr:cNvCxnSpPr/>
      </xdr:nvCxnSpPr>
      <xdr:spPr>
        <a:xfrm>
          <a:off x="3797300" y="64414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6" name="楕円 75"/>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97790</xdr:rowOff>
    </xdr:to>
    <xdr:cxnSp macro="">
      <xdr:nvCxnSpPr>
        <xdr:cNvPr id="77" name="直線コネクタ 76"/>
        <xdr:cNvCxnSpPr/>
      </xdr:nvCxnSpPr>
      <xdr:spPr>
        <a:xfrm>
          <a:off x="2908300" y="64160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156210</xdr:rowOff>
    </xdr:from>
    <xdr:to>
      <xdr:col>10</xdr:col>
      <xdr:colOff>165100</xdr:colOff>
      <xdr:row>37</xdr:row>
      <xdr:rowOff>86360</xdr:rowOff>
    </xdr:to>
    <xdr:sp macro="" textlink="">
      <xdr:nvSpPr>
        <xdr:cNvPr id="78" name="楕円 77"/>
        <xdr:cNvSpPr/>
      </xdr:nvSpPr>
      <xdr:spPr>
        <a:xfrm>
          <a:off x="1968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35560</xdr:rowOff>
    </xdr:from>
    <xdr:to>
      <xdr:col>15</xdr:col>
      <xdr:colOff>50800</xdr:colOff>
      <xdr:row>37</xdr:row>
      <xdr:rowOff>72390</xdr:rowOff>
    </xdr:to>
    <xdr:cxnSp macro="">
      <xdr:nvCxnSpPr>
        <xdr:cNvPr id="79" name="直線コネクタ 78"/>
        <xdr:cNvCxnSpPr/>
      </xdr:nvCxnSpPr>
      <xdr:spPr>
        <a:xfrm>
          <a:off x="2019300" y="637921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119380</xdr:rowOff>
    </xdr:from>
    <xdr:to>
      <xdr:col>6</xdr:col>
      <xdr:colOff>38100</xdr:colOff>
      <xdr:row>37</xdr:row>
      <xdr:rowOff>49530</xdr:rowOff>
    </xdr:to>
    <xdr:sp macro="" textlink="">
      <xdr:nvSpPr>
        <xdr:cNvPr id="80" name="楕円 79"/>
        <xdr:cNvSpPr/>
      </xdr:nvSpPr>
      <xdr:spPr>
        <a:xfrm>
          <a:off x="1079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170180</xdr:rowOff>
    </xdr:from>
    <xdr:to>
      <xdr:col>10</xdr:col>
      <xdr:colOff>114300</xdr:colOff>
      <xdr:row>37</xdr:row>
      <xdr:rowOff>35560</xdr:rowOff>
    </xdr:to>
    <xdr:cxnSp macro="">
      <xdr:nvCxnSpPr>
        <xdr:cNvPr id="81" name="直線コネクタ 80"/>
        <xdr:cNvCxnSpPr/>
      </xdr:nvCxnSpPr>
      <xdr:spPr>
        <a:xfrm>
          <a:off x="1130300" y="634238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2" name="n_1ave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3" name="n_2aveValue【図書館】&#10;有形固定資産減価償却率"/>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4" name="n_3aveValue【図書館】&#10;有形固定資産減価償却率"/>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139717</xdr:rowOff>
    </xdr:from>
    <xdr:ext cx="405111" cy="259045"/>
    <xdr:sp macro="" textlink="">
      <xdr:nvSpPr>
        <xdr:cNvPr id="86" name="n_1mainValue【図書館】&#10;有形固定資産減価償却率"/>
        <xdr:cNvSpPr txBox="1"/>
      </xdr:nvSpPr>
      <xdr:spPr>
        <a:xfrm>
          <a:off x="35820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114317</xdr:rowOff>
    </xdr:from>
    <xdr:ext cx="405111" cy="259045"/>
    <xdr:sp macro="" textlink="">
      <xdr:nvSpPr>
        <xdr:cNvPr id="87" name="n_2mainValue【図書館】&#10;有形固定資産減価償却率"/>
        <xdr:cNvSpPr txBox="1"/>
      </xdr:nvSpPr>
      <xdr:spPr>
        <a:xfrm>
          <a:off x="2705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77487</xdr:rowOff>
    </xdr:from>
    <xdr:ext cx="405111" cy="259045"/>
    <xdr:sp macro="" textlink="">
      <xdr:nvSpPr>
        <xdr:cNvPr id="88" name="n_3mainValue【図書館】&#10;有形固定資産減価償却率"/>
        <xdr:cNvSpPr txBox="1"/>
      </xdr:nvSpPr>
      <xdr:spPr>
        <a:xfrm>
          <a:off x="18167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40657</xdr:rowOff>
    </xdr:from>
    <xdr:ext cx="405111" cy="259045"/>
    <xdr:sp macro="" textlink="">
      <xdr:nvSpPr>
        <xdr:cNvPr id="89" name="n_4mainValue【図書館】&#10;有形固定資産減価償却率"/>
        <xdr:cNvSpPr txBox="1"/>
      </xdr:nvSpPr>
      <xdr:spPr>
        <a:xfrm>
          <a:off x="927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3" name="直線コネクタ 112"/>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4"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5" name="直線コネクタ 114"/>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6"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7" name="直線コネクタ 116"/>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8" name="【図書館】&#10;一人当たり面積平均値テキスト"/>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フローチャート: 判断 118"/>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22" name="フローチャート: 判断 121"/>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3" name="フローチャート: 判断 122"/>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9" name="楕円 128"/>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114317</xdr:rowOff>
    </xdr:from>
    <xdr:ext cx="469744" cy="259045"/>
    <xdr:sp macro="" textlink="">
      <xdr:nvSpPr>
        <xdr:cNvPr id="130" name="【図書館】&#10;一人当たり面積該当値テキスト"/>
        <xdr:cNvSpPr txBox="1"/>
      </xdr:nvSpPr>
      <xdr:spPr>
        <a:xfrm>
          <a:off x="10515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1" name="楕円 130"/>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19050</xdr:rowOff>
    </xdr:to>
    <xdr:cxnSp macro="">
      <xdr:nvCxnSpPr>
        <xdr:cNvPr id="132" name="直線コネクタ 131"/>
        <xdr:cNvCxnSpPr/>
      </xdr:nvCxnSpPr>
      <xdr:spPr>
        <a:xfrm flipV="1">
          <a:off x="9639300" y="68732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33" name="楕円 132"/>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22860</xdr:rowOff>
    </xdr:to>
    <xdr:cxnSp macro="">
      <xdr:nvCxnSpPr>
        <xdr:cNvPr id="134" name="直線コネクタ 133"/>
        <xdr:cNvCxnSpPr/>
      </xdr:nvCxnSpPr>
      <xdr:spPr>
        <a:xfrm flipV="1">
          <a:off x="8750300" y="687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147320</xdr:rowOff>
    </xdr:from>
    <xdr:to>
      <xdr:col>41</xdr:col>
      <xdr:colOff>101600</xdr:colOff>
      <xdr:row>40</xdr:row>
      <xdr:rowOff>77470</xdr:rowOff>
    </xdr:to>
    <xdr:sp macro="" textlink="">
      <xdr:nvSpPr>
        <xdr:cNvPr id="135" name="楕円 134"/>
        <xdr:cNvSpPr/>
      </xdr:nvSpPr>
      <xdr:spPr>
        <a:xfrm>
          <a:off x="781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26670</xdr:rowOff>
    </xdr:to>
    <xdr:cxnSp macro="">
      <xdr:nvCxnSpPr>
        <xdr:cNvPr id="136" name="直線コネクタ 135"/>
        <xdr:cNvCxnSpPr/>
      </xdr:nvCxnSpPr>
      <xdr:spPr>
        <a:xfrm flipV="1">
          <a:off x="7861300" y="688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154940</xdr:rowOff>
    </xdr:from>
    <xdr:to>
      <xdr:col>36</xdr:col>
      <xdr:colOff>165100</xdr:colOff>
      <xdr:row>40</xdr:row>
      <xdr:rowOff>85090</xdr:rowOff>
    </xdr:to>
    <xdr:sp macro="" textlink="">
      <xdr:nvSpPr>
        <xdr:cNvPr id="137" name="楕円 136"/>
        <xdr:cNvSpPr/>
      </xdr:nvSpPr>
      <xdr:spPr>
        <a:xfrm>
          <a:off x="692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26670</xdr:rowOff>
    </xdr:from>
    <xdr:to>
      <xdr:col>41</xdr:col>
      <xdr:colOff>50800</xdr:colOff>
      <xdr:row>40</xdr:row>
      <xdr:rowOff>34290</xdr:rowOff>
    </xdr:to>
    <xdr:cxnSp macro="">
      <xdr:nvCxnSpPr>
        <xdr:cNvPr id="138" name="直線コネクタ 137"/>
        <xdr:cNvCxnSpPr/>
      </xdr:nvCxnSpPr>
      <xdr:spPr>
        <a:xfrm flipV="1">
          <a:off x="6972300" y="6884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9"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0" name="n_2ave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1" name="n_3ave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2"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3" name="n_1main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64787</xdr:rowOff>
    </xdr:from>
    <xdr:ext cx="469744" cy="259045"/>
    <xdr:sp macro="" textlink="">
      <xdr:nvSpPr>
        <xdr:cNvPr id="144" name="n_2mainValue【図書館】&#10;一人当たり面積"/>
        <xdr:cNvSpPr txBox="1"/>
      </xdr:nvSpPr>
      <xdr:spPr>
        <a:xfrm>
          <a:off x="8515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93997</xdr:rowOff>
    </xdr:from>
    <xdr:ext cx="469744" cy="259045"/>
    <xdr:sp macro="" textlink="">
      <xdr:nvSpPr>
        <xdr:cNvPr id="145" name="n_3mainValue【図書館】&#10;一人当たり面積"/>
        <xdr:cNvSpPr txBox="1"/>
      </xdr:nvSpPr>
      <xdr:spPr>
        <a:xfrm>
          <a:off x="7626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76217</xdr:rowOff>
    </xdr:from>
    <xdr:ext cx="469744" cy="259045"/>
    <xdr:sp macro="" textlink="">
      <xdr:nvSpPr>
        <xdr:cNvPr id="146" name="n_4mainValue【図書館】&#10;一人当たり面積"/>
        <xdr:cNvSpPr txBox="1"/>
      </xdr:nvSpPr>
      <xdr:spPr>
        <a:xfrm>
          <a:off x="6737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71" name="直線コネクタ 170"/>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4"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5" name="直線コネクタ 174"/>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6"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7" name="フローチャート: 判断 176"/>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1" name="フローチャート: 判断 180"/>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87" name="楕円 186"/>
        <xdr:cNvSpPr/>
      </xdr:nvSpPr>
      <xdr:spPr>
        <a:xfrm>
          <a:off x="4584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69232</xdr:rowOff>
    </xdr:from>
    <xdr:ext cx="405111" cy="259045"/>
    <xdr:sp macro="" textlink="">
      <xdr:nvSpPr>
        <xdr:cNvPr id="188" name="【体育館・プール】&#10;有形固定資産減価償却率該当値テキスト"/>
        <xdr:cNvSpPr txBox="1"/>
      </xdr:nvSpPr>
      <xdr:spPr>
        <a:xfrm>
          <a:off x="4673600" y="1018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89" name="楕円 188"/>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97155</xdr:rowOff>
    </xdr:to>
    <xdr:cxnSp macro="">
      <xdr:nvCxnSpPr>
        <xdr:cNvPr id="190" name="直線コネクタ 189"/>
        <xdr:cNvCxnSpPr/>
      </xdr:nvCxnSpPr>
      <xdr:spPr>
        <a:xfrm>
          <a:off x="3797300" y="1029462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91" name="楕円 190"/>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60</xdr:row>
      <xdr:rowOff>7620</xdr:rowOff>
    </xdr:to>
    <xdr:cxnSp macro="">
      <xdr:nvCxnSpPr>
        <xdr:cNvPr id="192" name="直線コネクタ 191"/>
        <xdr:cNvCxnSpPr/>
      </xdr:nvCxnSpPr>
      <xdr:spPr>
        <a:xfrm>
          <a:off x="2908300" y="102069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122555</xdr:rowOff>
    </xdr:from>
    <xdr:to>
      <xdr:col>10</xdr:col>
      <xdr:colOff>165100</xdr:colOff>
      <xdr:row>59</xdr:row>
      <xdr:rowOff>52705</xdr:rowOff>
    </xdr:to>
    <xdr:sp macro="" textlink="">
      <xdr:nvSpPr>
        <xdr:cNvPr id="193" name="楕円 192"/>
        <xdr:cNvSpPr/>
      </xdr:nvSpPr>
      <xdr:spPr>
        <a:xfrm>
          <a:off x="1968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xdr:rowOff>
    </xdr:from>
    <xdr:to>
      <xdr:col>15</xdr:col>
      <xdr:colOff>50800</xdr:colOff>
      <xdr:row>59</xdr:row>
      <xdr:rowOff>91440</xdr:rowOff>
    </xdr:to>
    <xdr:cxnSp macro="">
      <xdr:nvCxnSpPr>
        <xdr:cNvPr id="194" name="直線コネクタ 193"/>
        <xdr:cNvCxnSpPr/>
      </xdr:nvCxnSpPr>
      <xdr:spPr>
        <a:xfrm>
          <a:off x="2019300" y="1011745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33020</xdr:rowOff>
    </xdr:from>
    <xdr:to>
      <xdr:col>6</xdr:col>
      <xdr:colOff>38100</xdr:colOff>
      <xdr:row>58</xdr:row>
      <xdr:rowOff>134620</xdr:rowOff>
    </xdr:to>
    <xdr:sp macro="" textlink="">
      <xdr:nvSpPr>
        <xdr:cNvPr id="195" name="楕円 194"/>
        <xdr:cNvSpPr/>
      </xdr:nvSpPr>
      <xdr:spPr>
        <a:xfrm>
          <a:off x="1079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83820</xdr:rowOff>
    </xdr:from>
    <xdr:to>
      <xdr:col>10</xdr:col>
      <xdr:colOff>114300</xdr:colOff>
      <xdr:row>59</xdr:row>
      <xdr:rowOff>1905</xdr:rowOff>
    </xdr:to>
    <xdr:cxnSp macro="">
      <xdr:nvCxnSpPr>
        <xdr:cNvPr id="196" name="直線コネクタ 195"/>
        <xdr:cNvCxnSpPr/>
      </xdr:nvCxnSpPr>
      <xdr:spPr>
        <a:xfrm>
          <a:off x="1130300" y="100279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97" name="n_1ave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8"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99" name="n_3aveValue【体育館・プー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200" name="n_4aveValue【体育館・プール】&#10;有形固定資産減価償却率"/>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74947</xdr:rowOff>
    </xdr:from>
    <xdr:ext cx="405111" cy="259045"/>
    <xdr:sp macro="" textlink="">
      <xdr:nvSpPr>
        <xdr:cNvPr id="201" name="n_1main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202" name="n_2mainValue【体育館・プー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69232</xdr:rowOff>
    </xdr:from>
    <xdr:ext cx="405111" cy="259045"/>
    <xdr:sp macro="" textlink="">
      <xdr:nvSpPr>
        <xdr:cNvPr id="203" name="n_3mainValue【体育館・プール】&#10;有形固定資産減価償却率"/>
        <xdr:cNvSpPr txBox="1"/>
      </xdr:nvSpPr>
      <xdr:spPr>
        <a:xfrm>
          <a:off x="1816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151147</xdr:rowOff>
    </xdr:from>
    <xdr:ext cx="405111" cy="259045"/>
    <xdr:sp macro="" textlink="">
      <xdr:nvSpPr>
        <xdr:cNvPr id="204" name="n_4mainValue【体育館・プール】&#10;有形固定資産減価償却率"/>
        <xdr:cNvSpPr txBox="1"/>
      </xdr:nvSpPr>
      <xdr:spPr>
        <a:xfrm>
          <a:off x="927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6" name="直線コネクタ 225"/>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9"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30" name="直線コネクタ 229"/>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231"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32" name="フローチャート: 判断 231"/>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33" name="フローチャート: 判断 232"/>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34" name="フローチャート: 判断 233"/>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35" name="フローチャート: 判断 234"/>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36" name="フローチャート: 判断 235"/>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34239</xdr:rowOff>
    </xdr:from>
    <xdr:to>
      <xdr:col>55</xdr:col>
      <xdr:colOff>50800</xdr:colOff>
      <xdr:row>63</xdr:row>
      <xdr:rowOff>135839</xdr:rowOff>
    </xdr:to>
    <xdr:sp macro="" textlink="">
      <xdr:nvSpPr>
        <xdr:cNvPr id="242" name="楕円 241"/>
        <xdr:cNvSpPr/>
      </xdr:nvSpPr>
      <xdr:spPr>
        <a:xfrm>
          <a:off x="10426700" y="108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120616</xdr:rowOff>
    </xdr:from>
    <xdr:ext cx="469744" cy="259045"/>
    <xdr:sp macro="" textlink="">
      <xdr:nvSpPr>
        <xdr:cNvPr id="243" name="【体育館・プール】&#10;一人当たり面積該当値テキスト"/>
        <xdr:cNvSpPr txBox="1"/>
      </xdr:nvSpPr>
      <xdr:spPr>
        <a:xfrm>
          <a:off x="10515600" y="1075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35611</xdr:rowOff>
    </xdr:from>
    <xdr:to>
      <xdr:col>50</xdr:col>
      <xdr:colOff>165100</xdr:colOff>
      <xdr:row>63</xdr:row>
      <xdr:rowOff>137211</xdr:rowOff>
    </xdr:to>
    <xdr:sp macro="" textlink="">
      <xdr:nvSpPr>
        <xdr:cNvPr id="244" name="楕円 243"/>
        <xdr:cNvSpPr/>
      </xdr:nvSpPr>
      <xdr:spPr>
        <a:xfrm>
          <a:off x="9588500" y="10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85039</xdr:rowOff>
    </xdr:from>
    <xdr:to>
      <xdr:col>55</xdr:col>
      <xdr:colOff>0</xdr:colOff>
      <xdr:row>63</xdr:row>
      <xdr:rowOff>86411</xdr:rowOff>
    </xdr:to>
    <xdr:cxnSp macro="">
      <xdr:nvCxnSpPr>
        <xdr:cNvPr id="245" name="直線コネクタ 244"/>
        <xdr:cNvCxnSpPr/>
      </xdr:nvCxnSpPr>
      <xdr:spPr>
        <a:xfrm flipV="1">
          <a:off x="9639300" y="1088638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36525</xdr:rowOff>
    </xdr:from>
    <xdr:to>
      <xdr:col>46</xdr:col>
      <xdr:colOff>38100</xdr:colOff>
      <xdr:row>63</xdr:row>
      <xdr:rowOff>138125</xdr:rowOff>
    </xdr:to>
    <xdr:sp macro="" textlink="">
      <xdr:nvSpPr>
        <xdr:cNvPr id="246" name="楕円 245"/>
        <xdr:cNvSpPr/>
      </xdr:nvSpPr>
      <xdr:spPr>
        <a:xfrm>
          <a:off x="8699500" y="108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86411</xdr:rowOff>
    </xdr:from>
    <xdr:to>
      <xdr:col>50</xdr:col>
      <xdr:colOff>114300</xdr:colOff>
      <xdr:row>63</xdr:row>
      <xdr:rowOff>87325</xdr:rowOff>
    </xdr:to>
    <xdr:cxnSp macro="">
      <xdr:nvCxnSpPr>
        <xdr:cNvPr id="247" name="直線コネクタ 246"/>
        <xdr:cNvCxnSpPr/>
      </xdr:nvCxnSpPr>
      <xdr:spPr>
        <a:xfrm flipV="1">
          <a:off x="8750300" y="108877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37440</xdr:rowOff>
    </xdr:from>
    <xdr:to>
      <xdr:col>41</xdr:col>
      <xdr:colOff>101600</xdr:colOff>
      <xdr:row>63</xdr:row>
      <xdr:rowOff>139040</xdr:rowOff>
    </xdr:to>
    <xdr:sp macro="" textlink="">
      <xdr:nvSpPr>
        <xdr:cNvPr id="248" name="楕円 247"/>
        <xdr:cNvSpPr/>
      </xdr:nvSpPr>
      <xdr:spPr>
        <a:xfrm>
          <a:off x="7810500" y="108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87325</xdr:rowOff>
    </xdr:from>
    <xdr:to>
      <xdr:col>45</xdr:col>
      <xdr:colOff>177800</xdr:colOff>
      <xdr:row>63</xdr:row>
      <xdr:rowOff>88240</xdr:rowOff>
    </xdr:to>
    <xdr:cxnSp macro="">
      <xdr:nvCxnSpPr>
        <xdr:cNvPr id="249" name="直線コネクタ 248"/>
        <xdr:cNvCxnSpPr/>
      </xdr:nvCxnSpPr>
      <xdr:spPr>
        <a:xfrm flipV="1">
          <a:off x="7861300" y="1088867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37440</xdr:rowOff>
    </xdr:from>
    <xdr:to>
      <xdr:col>36</xdr:col>
      <xdr:colOff>165100</xdr:colOff>
      <xdr:row>63</xdr:row>
      <xdr:rowOff>139040</xdr:rowOff>
    </xdr:to>
    <xdr:sp macro="" textlink="">
      <xdr:nvSpPr>
        <xdr:cNvPr id="250" name="楕円 249"/>
        <xdr:cNvSpPr/>
      </xdr:nvSpPr>
      <xdr:spPr>
        <a:xfrm>
          <a:off x="6921500" y="108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88240</xdr:rowOff>
    </xdr:from>
    <xdr:to>
      <xdr:col>41</xdr:col>
      <xdr:colOff>50800</xdr:colOff>
      <xdr:row>63</xdr:row>
      <xdr:rowOff>88240</xdr:rowOff>
    </xdr:to>
    <xdr:cxnSp macro="">
      <xdr:nvCxnSpPr>
        <xdr:cNvPr id="251" name="直線コネクタ 250"/>
        <xdr:cNvCxnSpPr/>
      </xdr:nvCxnSpPr>
      <xdr:spPr>
        <a:xfrm>
          <a:off x="6972300" y="10889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52"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53"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54"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55"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128338</xdr:rowOff>
    </xdr:from>
    <xdr:ext cx="469744" cy="259045"/>
    <xdr:sp macro="" textlink="">
      <xdr:nvSpPr>
        <xdr:cNvPr id="256" name="n_1mainValue【体育館・プール】&#10;一人当たり面積"/>
        <xdr:cNvSpPr txBox="1"/>
      </xdr:nvSpPr>
      <xdr:spPr>
        <a:xfrm>
          <a:off x="9391727" y="109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129252</xdr:rowOff>
    </xdr:from>
    <xdr:ext cx="469744" cy="259045"/>
    <xdr:sp macro="" textlink="">
      <xdr:nvSpPr>
        <xdr:cNvPr id="257" name="n_2mainValue【体育館・プール】&#10;一人当たり面積"/>
        <xdr:cNvSpPr txBox="1"/>
      </xdr:nvSpPr>
      <xdr:spPr>
        <a:xfrm>
          <a:off x="8515427" y="1093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130167</xdr:rowOff>
    </xdr:from>
    <xdr:ext cx="469744" cy="259045"/>
    <xdr:sp macro="" textlink="">
      <xdr:nvSpPr>
        <xdr:cNvPr id="258" name="n_3mainValue【体育館・プール】&#10;一人当たり面積"/>
        <xdr:cNvSpPr txBox="1"/>
      </xdr:nvSpPr>
      <xdr:spPr>
        <a:xfrm>
          <a:off x="7626427" y="109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130167</xdr:rowOff>
    </xdr:from>
    <xdr:ext cx="469744" cy="259045"/>
    <xdr:sp macro="" textlink="">
      <xdr:nvSpPr>
        <xdr:cNvPr id="259" name="n_4mainValue【体育館・プール】&#10;一人当たり面積"/>
        <xdr:cNvSpPr txBox="1"/>
      </xdr:nvSpPr>
      <xdr:spPr>
        <a:xfrm>
          <a:off x="6737427" y="109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84" name="直線コネクタ 283"/>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87"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88" name="直線コネクタ 287"/>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89"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0" name="フローチャート: 判断 289"/>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91" name="フローチャート: 判断 290"/>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2" name="フローチャート: 判断 291"/>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93" name="フローチャート: 判断 292"/>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94" name="フローチャート: 判断 293"/>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300" name="楕円 299"/>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40657</xdr:rowOff>
    </xdr:from>
    <xdr:ext cx="405111" cy="259045"/>
    <xdr:sp macro="" textlink="">
      <xdr:nvSpPr>
        <xdr:cNvPr id="301" name="【福祉施設】&#10;有形固定資産減価償却率該当値テキスト"/>
        <xdr:cNvSpPr txBox="1"/>
      </xdr:nvSpPr>
      <xdr:spPr>
        <a:xfrm>
          <a:off x="46736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02" name="楕円 301"/>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68580</xdr:rowOff>
    </xdr:to>
    <xdr:cxnSp macro="">
      <xdr:nvCxnSpPr>
        <xdr:cNvPr id="303" name="直線コネクタ 302"/>
        <xdr:cNvCxnSpPr/>
      </xdr:nvCxnSpPr>
      <xdr:spPr>
        <a:xfrm>
          <a:off x="3797300" y="140836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103505</xdr:rowOff>
    </xdr:from>
    <xdr:to>
      <xdr:col>15</xdr:col>
      <xdr:colOff>101600</xdr:colOff>
      <xdr:row>82</xdr:row>
      <xdr:rowOff>33655</xdr:rowOff>
    </xdr:to>
    <xdr:sp macro="" textlink="">
      <xdr:nvSpPr>
        <xdr:cNvPr id="304" name="楕円 303"/>
        <xdr:cNvSpPr/>
      </xdr:nvSpPr>
      <xdr:spPr>
        <a:xfrm>
          <a:off x="2857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154305</xdr:rowOff>
    </xdr:from>
    <xdr:to>
      <xdr:col>19</xdr:col>
      <xdr:colOff>177800</xdr:colOff>
      <xdr:row>82</xdr:row>
      <xdr:rowOff>24764</xdr:rowOff>
    </xdr:to>
    <xdr:cxnSp macro="">
      <xdr:nvCxnSpPr>
        <xdr:cNvPr id="305" name="直線コネクタ 304"/>
        <xdr:cNvCxnSpPr/>
      </xdr:nvCxnSpPr>
      <xdr:spPr>
        <a:xfrm>
          <a:off x="2908300" y="140417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306" name="楕円 305"/>
        <xdr:cNvSpPr/>
      </xdr:nvSpPr>
      <xdr:spPr>
        <a:xfrm>
          <a:off x="1968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154305</xdr:rowOff>
    </xdr:to>
    <xdr:cxnSp macro="">
      <xdr:nvCxnSpPr>
        <xdr:cNvPr id="307" name="直線コネクタ 306"/>
        <xdr:cNvCxnSpPr/>
      </xdr:nvCxnSpPr>
      <xdr:spPr>
        <a:xfrm>
          <a:off x="2019300" y="139979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17780</xdr:rowOff>
    </xdr:from>
    <xdr:to>
      <xdr:col>6</xdr:col>
      <xdr:colOff>38100</xdr:colOff>
      <xdr:row>81</xdr:row>
      <xdr:rowOff>119380</xdr:rowOff>
    </xdr:to>
    <xdr:sp macro="" textlink="">
      <xdr:nvSpPr>
        <xdr:cNvPr id="308" name="楕円 307"/>
        <xdr:cNvSpPr/>
      </xdr:nvSpPr>
      <xdr:spPr>
        <a:xfrm>
          <a:off x="1079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68580</xdr:rowOff>
    </xdr:from>
    <xdr:to>
      <xdr:col>10</xdr:col>
      <xdr:colOff>114300</xdr:colOff>
      <xdr:row>81</xdr:row>
      <xdr:rowOff>110489</xdr:rowOff>
    </xdr:to>
    <xdr:cxnSp macro="">
      <xdr:nvCxnSpPr>
        <xdr:cNvPr id="309" name="直線コネクタ 308"/>
        <xdr:cNvCxnSpPr/>
      </xdr:nvCxnSpPr>
      <xdr:spPr>
        <a:xfrm>
          <a:off x="1130300" y="13956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137177</xdr:rowOff>
    </xdr:from>
    <xdr:ext cx="405111" cy="259045"/>
    <xdr:sp macro="" textlink="">
      <xdr:nvSpPr>
        <xdr:cNvPr id="310" name="n_1aveValue【福祉施設】&#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11" name="n_2aveValue【福祉施設】&#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312" name="n_3aveValue【福祉施設】&#10;有形固定資産減価償却率"/>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15257</xdr:rowOff>
    </xdr:from>
    <xdr:ext cx="405111" cy="259045"/>
    <xdr:sp macro="" textlink="">
      <xdr:nvSpPr>
        <xdr:cNvPr id="313" name="n_4aveValue【福祉施設】&#10;有形固定資産減価償却率"/>
        <xdr:cNvSpPr txBox="1"/>
      </xdr:nvSpPr>
      <xdr:spPr>
        <a:xfrm>
          <a:off x="927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92091</xdr:rowOff>
    </xdr:from>
    <xdr:ext cx="405111" cy="259045"/>
    <xdr:sp macro="" textlink="">
      <xdr:nvSpPr>
        <xdr:cNvPr id="314" name="n_1mainValue【福祉施設】&#10;有形固定資産減価償却率"/>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5" name="n_2main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6366</xdr:rowOff>
    </xdr:from>
    <xdr:ext cx="405111" cy="259045"/>
    <xdr:sp macro="" textlink="">
      <xdr:nvSpPr>
        <xdr:cNvPr id="316" name="n_3mainValue【福祉施設】&#10;有形固定資産減価償却率"/>
        <xdr:cNvSpPr txBox="1"/>
      </xdr:nvSpPr>
      <xdr:spPr>
        <a:xfrm>
          <a:off x="1816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7" name="n_4main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41" name="直線コネクタ 340"/>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42"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43" name="直線コネクタ 342"/>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44"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45" name="直線コネクタ 344"/>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346" name="【福祉施設】&#10;一人当たり面積平均値テキスト"/>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47" name="フローチャート: 判断 346"/>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48" name="フローチャート: 判断 347"/>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49" name="フローチャート: 判断 348"/>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50" name="フローチャート: 判断 349"/>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51" name="フローチャート: 判断 350"/>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157226</xdr:rowOff>
    </xdr:from>
    <xdr:to>
      <xdr:col>55</xdr:col>
      <xdr:colOff>50800</xdr:colOff>
      <xdr:row>86</xdr:row>
      <xdr:rowOff>87376</xdr:rowOff>
    </xdr:to>
    <xdr:sp macro="" textlink="">
      <xdr:nvSpPr>
        <xdr:cNvPr id="357" name="楕円 356"/>
        <xdr:cNvSpPr/>
      </xdr:nvSpPr>
      <xdr:spPr>
        <a:xfrm>
          <a:off x="104267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72153</xdr:rowOff>
    </xdr:from>
    <xdr:ext cx="469744" cy="259045"/>
    <xdr:sp macro="" textlink="">
      <xdr:nvSpPr>
        <xdr:cNvPr id="358" name="【福祉施設】&#10;一人当たり面積該当値テキスト"/>
        <xdr:cNvSpPr txBox="1"/>
      </xdr:nvSpPr>
      <xdr:spPr>
        <a:xfrm>
          <a:off x="10515600" y="146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59" name="楕円 358"/>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36576</xdr:rowOff>
    </xdr:from>
    <xdr:to>
      <xdr:col>55</xdr:col>
      <xdr:colOff>0</xdr:colOff>
      <xdr:row>86</xdr:row>
      <xdr:rowOff>38100</xdr:rowOff>
    </xdr:to>
    <xdr:cxnSp macro="">
      <xdr:nvCxnSpPr>
        <xdr:cNvPr id="360" name="直線コネクタ 359"/>
        <xdr:cNvCxnSpPr/>
      </xdr:nvCxnSpPr>
      <xdr:spPr>
        <a:xfrm flipV="1">
          <a:off x="9639300" y="147812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159513</xdr:rowOff>
    </xdr:from>
    <xdr:to>
      <xdr:col>46</xdr:col>
      <xdr:colOff>38100</xdr:colOff>
      <xdr:row>86</xdr:row>
      <xdr:rowOff>89663</xdr:rowOff>
    </xdr:to>
    <xdr:sp macro="" textlink="">
      <xdr:nvSpPr>
        <xdr:cNvPr id="361" name="楕円 360"/>
        <xdr:cNvSpPr/>
      </xdr:nvSpPr>
      <xdr:spPr>
        <a:xfrm>
          <a:off x="8699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38863</xdr:rowOff>
    </xdr:to>
    <xdr:cxnSp macro="">
      <xdr:nvCxnSpPr>
        <xdr:cNvPr id="362" name="直線コネクタ 361"/>
        <xdr:cNvCxnSpPr/>
      </xdr:nvCxnSpPr>
      <xdr:spPr>
        <a:xfrm flipV="1">
          <a:off x="8750300" y="1478280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160274</xdr:rowOff>
    </xdr:from>
    <xdr:to>
      <xdr:col>41</xdr:col>
      <xdr:colOff>101600</xdr:colOff>
      <xdr:row>86</xdr:row>
      <xdr:rowOff>90424</xdr:rowOff>
    </xdr:to>
    <xdr:sp macro="" textlink="">
      <xdr:nvSpPr>
        <xdr:cNvPr id="363" name="楕円 362"/>
        <xdr:cNvSpPr/>
      </xdr:nvSpPr>
      <xdr:spPr>
        <a:xfrm>
          <a:off x="7810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38863</xdr:rowOff>
    </xdr:from>
    <xdr:to>
      <xdr:col>45</xdr:col>
      <xdr:colOff>177800</xdr:colOff>
      <xdr:row>86</xdr:row>
      <xdr:rowOff>39624</xdr:rowOff>
    </xdr:to>
    <xdr:cxnSp macro="">
      <xdr:nvCxnSpPr>
        <xdr:cNvPr id="364" name="直線コネクタ 363"/>
        <xdr:cNvCxnSpPr/>
      </xdr:nvCxnSpPr>
      <xdr:spPr>
        <a:xfrm flipV="1">
          <a:off x="7861300" y="1478356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161798</xdr:rowOff>
    </xdr:from>
    <xdr:to>
      <xdr:col>36</xdr:col>
      <xdr:colOff>165100</xdr:colOff>
      <xdr:row>86</xdr:row>
      <xdr:rowOff>91948</xdr:rowOff>
    </xdr:to>
    <xdr:sp macro="" textlink="">
      <xdr:nvSpPr>
        <xdr:cNvPr id="365" name="楕円 364"/>
        <xdr:cNvSpPr/>
      </xdr:nvSpPr>
      <xdr:spPr>
        <a:xfrm>
          <a:off x="69215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39624</xdr:rowOff>
    </xdr:from>
    <xdr:to>
      <xdr:col>41</xdr:col>
      <xdr:colOff>50800</xdr:colOff>
      <xdr:row>86</xdr:row>
      <xdr:rowOff>41148</xdr:rowOff>
    </xdr:to>
    <xdr:cxnSp macro="">
      <xdr:nvCxnSpPr>
        <xdr:cNvPr id="366" name="直線コネクタ 365"/>
        <xdr:cNvCxnSpPr/>
      </xdr:nvCxnSpPr>
      <xdr:spPr>
        <a:xfrm flipV="1">
          <a:off x="6972300" y="147843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7"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68"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69"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70"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1"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80790</xdr:rowOff>
    </xdr:from>
    <xdr:ext cx="469744" cy="259045"/>
    <xdr:sp macro="" textlink="">
      <xdr:nvSpPr>
        <xdr:cNvPr id="372" name="n_2mainValue【福祉施設】&#10;一人当たり面積"/>
        <xdr:cNvSpPr txBox="1"/>
      </xdr:nvSpPr>
      <xdr:spPr>
        <a:xfrm>
          <a:off x="8515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81551</xdr:rowOff>
    </xdr:from>
    <xdr:ext cx="469744" cy="259045"/>
    <xdr:sp macro="" textlink="">
      <xdr:nvSpPr>
        <xdr:cNvPr id="373" name="n_3mainValue【福祉施設】&#10;一人当たり面積"/>
        <xdr:cNvSpPr txBox="1"/>
      </xdr:nvSpPr>
      <xdr:spPr>
        <a:xfrm>
          <a:off x="76264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83075</xdr:rowOff>
    </xdr:from>
    <xdr:ext cx="469744" cy="259045"/>
    <xdr:sp macro="" textlink="">
      <xdr:nvSpPr>
        <xdr:cNvPr id="374" name="n_4mainValue【福祉施設】&#10;一人当たり面積"/>
        <xdr:cNvSpPr txBox="1"/>
      </xdr:nvSpPr>
      <xdr:spPr>
        <a:xfrm>
          <a:off x="673742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99" name="直線コネクタ 398"/>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402"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403" name="直線コネクタ 402"/>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404" name="【市民会館】&#10;有形固定資産減価償却率平均値テキスト"/>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405" name="フローチャート: 判断 404"/>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06" name="フローチャート: 判断 405"/>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407" name="フローチャート: 判断 406"/>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408" name="フローチャート: 判断 407"/>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409" name="フローチャート: 判断 408"/>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23495</xdr:rowOff>
    </xdr:from>
    <xdr:to>
      <xdr:col>24</xdr:col>
      <xdr:colOff>114300</xdr:colOff>
      <xdr:row>104</xdr:row>
      <xdr:rowOff>125095</xdr:rowOff>
    </xdr:to>
    <xdr:sp macro="" textlink="">
      <xdr:nvSpPr>
        <xdr:cNvPr id="415" name="楕円 414"/>
        <xdr:cNvSpPr/>
      </xdr:nvSpPr>
      <xdr:spPr>
        <a:xfrm>
          <a:off x="45847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1922</xdr:rowOff>
    </xdr:from>
    <xdr:ext cx="405111" cy="259045"/>
    <xdr:sp macro="" textlink="">
      <xdr:nvSpPr>
        <xdr:cNvPr id="416" name="【市民会館】&#10;有形固定資産減価償却率該当値テキスト"/>
        <xdr:cNvSpPr txBox="1"/>
      </xdr:nvSpPr>
      <xdr:spPr>
        <a:xfrm>
          <a:off x="467360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12064</xdr:rowOff>
    </xdr:from>
    <xdr:to>
      <xdr:col>20</xdr:col>
      <xdr:colOff>38100</xdr:colOff>
      <xdr:row>104</xdr:row>
      <xdr:rowOff>113664</xdr:rowOff>
    </xdr:to>
    <xdr:sp macro="" textlink="">
      <xdr:nvSpPr>
        <xdr:cNvPr id="417" name="楕円 416"/>
        <xdr:cNvSpPr/>
      </xdr:nvSpPr>
      <xdr:spPr>
        <a:xfrm>
          <a:off x="3746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62864</xdr:rowOff>
    </xdr:from>
    <xdr:to>
      <xdr:col>24</xdr:col>
      <xdr:colOff>63500</xdr:colOff>
      <xdr:row>104</xdr:row>
      <xdr:rowOff>74295</xdr:rowOff>
    </xdr:to>
    <xdr:cxnSp macro="">
      <xdr:nvCxnSpPr>
        <xdr:cNvPr id="418" name="直線コネクタ 417"/>
        <xdr:cNvCxnSpPr/>
      </xdr:nvCxnSpPr>
      <xdr:spPr>
        <a:xfrm>
          <a:off x="3797300" y="178936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419" name="楕円 418"/>
        <xdr:cNvSpPr/>
      </xdr:nvSpPr>
      <xdr:spPr>
        <a:xfrm>
          <a:off x="2857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62864</xdr:rowOff>
    </xdr:to>
    <xdr:cxnSp macro="">
      <xdr:nvCxnSpPr>
        <xdr:cNvPr id="420" name="直線コネクタ 419"/>
        <xdr:cNvCxnSpPr/>
      </xdr:nvCxnSpPr>
      <xdr:spPr>
        <a:xfrm>
          <a:off x="2908300" y="1781556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50164</xdr:rowOff>
    </xdr:from>
    <xdr:to>
      <xdr:col>10</xdr:col>
      <xdr:colOff>165100</xdr:colOff>
      <xdr:row>103</xdr:row>
      <xdr:rowOff>151764</xdr:rowOff>
    </xdr:to>
    <xdr:sp macro="" textlink="">
      <xdr:nvSpPr>
        <xdr:cNvPr id="421" name="楕円 420"/>
        <xdr:cNvSpPr/>
      </xdr:nvSpPr>
      <xdr:spPr>
        <a:xfrm>
          <a:off x="1968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100964</xdr:rowOff>
    </xdr:from>
    <xdr:to>
      <xdr:col>15</xdr:col>
      <xdr:colOff>50800</xdr:colOff>
      <xdr:row>103</xdr:row>
      <xdr:rowOff>156211</xdr:rowOff>
    </xdr:to>
    <xdr:cxnSp macro="">
      <xdr:nvCxnSpPr>
        <xdr:cNvPr id="422" name="直線コネクタ 421"/>
        <xdr:cNvCxnSpPr/>
      </xdr:nvCxnSpPr>
      <xdr:spPr>
        <a:xfrm>
          <a:off x="2019300" y="177603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23" name="楕円 422"/>
        <xdr:cNvSpPr/>
      </xdr:nvSpPr>
      <xdr:spPr>
        <a:xfrm>
          <a:off x="1079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45720</xdr:rowOff>
    </xdr:from>
    <xdr:to>
      <xdr:col>10</xdr:col>
      <xdr:colOff>114300</xdr:colOff>
      <xdr:row>103</xdr:row>
      <xdr:rowOff>100964</xdr:rowOff>
    </xdr:to>
    <xdr:cxnSp macro="">
      <xdr:nvCxnSpPr>
        <xdr:cNvPr id="424" name="直線コネクタ 423"/>
        <xdr:cNvCxnSpPr/>
      </xdr:nvCxnSpPr>
      <xdr:spPr>
        <a:xfrm>
          <a:off x="1130300" y="177050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25" name="n_1ave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426" name="n_2aveValue【市民会館】&#10;有形固定資産減価償却率"/>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427" name="n_3aveValue【市民会館】&#10;有形固定資産減価償却率"/>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428" name="n_4aveValue【市民会館】&#10;有形固定資産減価償却率"/>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104791</xdr:rowOff>
    </xdr:from>
    <xdr:ext cx="405111" cy="259045"/>
    <xdr:sp macro="" textlink="">
      <xdr:nvSpPr>
        <xdr:cNvPr id="429" name="n_1mainValue【市民会館】&#10;有形固定資産減価償却率"/>
        <xdr:cNvSpPr txBox="1"/>
      </xdr:nvSpPr>
      <xdr:spPr>
        <a:xfrm>
          <a:off x="35820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26688</xdr:rowOff>
    </xdr:from>
    <xdr:ext cx="405111" cy="259045"/>
    <xdr:sp macro="" textlink="">
      <xdr:nvSpPr>
        <xdr:cNvPr id="430" name="n_2mainValue【市民会館】&#10;有形固定資産減価償却率"/>
        <xdr:cNvSpPr txBox="1"/>
      </xdr:nvSpPr>
      <xdr:spPr>
        <a:xfrm>
          <a:off x="2705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142891</xdr:rowOff>
    </xdr:from>
    <xdr:ext cx="405111" cy="259045"/>
    <xdr:sp macro="" textlink="">
      <xdr:nvSpPr>
        <xdr:cNvPr id="431" name="n_3mainValue【市民会館】&#10;有形固定資産減価償却率"/>
        <xdr:cNvSpPr txBox="1"/>
      </xdr:nvSpPr>
      <xdr:spPr>
        <a:xfrm>
          <a:off x="1816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2" name="n_4mainValue【市民会館】&#10;有形固定資産減価償却率"/>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456" name="直線コネクタ 455"/>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457"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458" name="直線コネクタ 457"/>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459"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460" name="直線コネクタ 459"/>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1033</xdr:rowOff>
    </xdr:from>
    <xdr:ext cx="469744" cy="259045"/>
    <xdr:sp macro="" textlink="">
      <xdr:nvSpPr>
        <xdr:cNvPr id="461" name="【市民会館】&#10;一人当たり面積平均値テキスト"/>
        <xdr:cNvSpPr txBox="1"/>
      </xdr:nvSpPr>
      <xdr:spPr>
        <a:xfrm>
          <a:off x="10515600" y="1817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462" name="フローチャート: 判断 461"/>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463" name="フローチャート: 判断 462"/>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64" name="フローチャート: 判断 463"/>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465" name="フローチャート: 判断 464"/>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466" name="フローチャート: 判断 465"/>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130556</xdr:rowOff>
    </xdr:from>
    <xdr:to>
      <xdr:col>55</xdr:col>
      <xdr:colOff>50800</xdr:colOff>
      <xdr:row>108</xdr:row>
      <xdr:rowOff>60706</xdr:rowOff>
    </xdr:to>
    <xdr:sp macro="" textlink="">
      <xdr:nvSpPr>
        <xdr:cNvPr id="472" name="楕円 471"/>
        <xdr:cNvSpPr/>
      </xdr:nvSpPr>
      <xdr:spPr>
        <a:xfrm>
          <a:off x="104267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45483</xdr:rowOff>
    </xdr:from>
    <xdr:ext cx="469744" cy="259045"/>
    <xdr:sp macro="" textlink="">
      <xdr:nvSpPr>
        <xdr:cNvPr id="473" name="【市民会館】&#10;一人当たり面積該当値テキスト"/>
        <xdr:cNvSpPr txBox="1"/>
      </xdr:nvSpPr>
      <xdr:spPr>
        <a:xfrm>
          <a:off x="10515600" y="1839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132842</xdr:rowOff>
    </xdr:from>
    <xdr:to>
      <xdr:col>50</xdr:col>
      <xdr:colOff>165100</xdr:colOff>
      <xdr:row>108</xdr:row>
      <xdr:rowOff>62992</xdr:rowOff>
    </xdr:to>
    <xdr:sp macro="" textlink="">
      <xdr:nvSpPr>
        <xdr:cNvPr id="474" name="楕円 473"/>
        <xdr:cNvSpPr/>
      </xdr:nvSpPr>
      <xdr:spPr>
        <a:xfrm>
          <a:off x="9588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xdr:rowOff>
    </xdr:from>
    <xdr:to>
      <xdr:col>55</xdr:col>
      <xdr:colOff>0</xdr:colOff>
      <xdr:row>108</xdr:row>
      <xdr:rowOff>12192</xdr:rowOff>
    </xdr:to>
    <xdr:cxnSp macro="">
      <xdr:nvCxnSpPr>
        <xdr:cNvPr id="475" name="直線コネクタ 474"/>
        <xdr:cNvCxnSpPr/>
      </xdr:nvCxnSpPr>
      <xdr:spPr>
        <a:xfrm flipV="1">
          <a:off x="9639300" y="185265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134365</xdr:rowOff>
    </xdr:from>
    <xdr:to>
      <xdr:col>46</xdr:col>
      <xdr:colOff>38100</xdr:colOff>
      <xdr:row>108</xdr:row>
      <xdr:rowOff>64515</xdr:rowOff>
    </xdr:to>
    <xdr:sp macro="" textlink="">
      <xdr:nvSpPr>
        <xdr:cNvPr id="476" name="楕円 475"/>
        <xdr:cNvSpPr/>
      </xdr:nvSpPr>
      <xdr:spPr>
        <a:xfrm>
          <a:off x="8699500" y="184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12192</xdr:rowOff>
    </xdr:from>
    <xdr:to>
      <xdr:col>50</xdr:col>
      <xdr:colOff>114300</xdr:colOff>
      <xdr:row>108</xdr:row>
      <xdr:rowOff>13715</xdr:rowOff>
    </xdr:to>
    <xdr:cxnSp macro="">
      <xdr:nvCxnSpPr>
        <xdr:cNvPr id="477" name="直線コネクタ 476"/>
        <xdr:cNvCxnSpPr/>
      </xdr:nvCxnSpPr>
      <xdr:spPr>
        <a:xfrm flipV="1">
          <a:off x="8750300" y="185287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135128</xdr:rowOff>
    </xdr:from>
    <xdr:to>
      <xdr:col>41</xdr:col>
      <xdr:colOff>101600</xdr:colOff>
      <xdr:row>108</xdr:row>
      <xdr:rowOff>65278</xdr:rowOff>
    </xdr:to>
    <xdr:sp macro="" textlink="">
      <xdr:nvSpPr>
        <xdr:cNvPr id="478" name="楕円 477"/>
        <xdr:cNvSpPr/>
      </xdr:nvSpPr>
      <xdr:spPr>
        <a:xfrm>
          <a:off x="7810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13715</xdr:rowOff>
    </xdr:from>
    <xdr:to>
      <xdr:col>45</xdr:col>
      <xdr:colOff>177800</xdr:colOff>
      <xdr:row>108</xdr:row>
      <xdr:rowOff>14478</xdr:rowOff>
    </xdr:to>
    <xdr:cxnSp macro="">
      <xdr:nvCxnSpPr>
        <xdr:cNvPr id="479" name="直線コネクタ 478"/>
        <xdr:cNvCxnSpPr/>
      </xdr:nvCxnSpPr>
      <xdr:spPr>
        <a:xfrm flipV="1">
          <a:off x="7861300" y="185303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138176</xdr:rowOff>
    </xdr:from>
    <xdr:to>
      <xdr:col>36</xdr:col>
      <xdr:colOff>165100</xdr:colOff>
      <xdr:row>108</xdr:row>
      <xdr:rowOff>68326</xdr:rowOff>
    </xdr:to>
    <xdr:sp macro="" textlink="">
      <xdr:nvSpPr>
        <xdr:cNvPr id="480" name="楕円 479"/>
        <xdr:cNvSpPr/>
      </xdr:nvSpPr>
      <xdr:spPr>
        <a:xfrm>
          <a:off x="6921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14478</xdr:rowOff>
    </xdr:from>
    <xdr:to>
      <xdr:col>41</xdr:col>
      <xdr:colOff>50800</xdr:colOff>
      <xdr:row>108</xdr:row>
      <xdr:rowOff>17526</xdr:rowOff>
    </xdr:to>
    <xdr:cxnSp macro="">
      <xdr:nvCxnSpPr>
        <xdr:cNvPr id="481" name="直線コネクタ 480"/>
        <xdr:cNvCxnSpPr/>
      </xdr:nvCxnSpPr>
      <xdr:spPr>
        <a:xfrm flipV="1">
          <a:off x="6972300" y="185310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482" name="n_1aveValue【市民会館】&#10;一人当たり面積"/>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483" name="n_2aveValue【市民会館】&#10;一人当たり面積"/>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484" name="n_3aveValue【市民会館】&#10;一人当たり面積"/>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485" name="n_4aveValue【市民会館】&#10;一人当たり面積"/>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54119</xdr:rowOff>
    </xdr:from>
    <xdr:ext cx="469744" cy="259045"/>
    <xdr:sp macro="" textlink="">
      <xdr:nvSpPr>
        <xdr:cNvPr id="486" name="n_1mainValue【市民会館】&#10;一人当たり面積"/>
        <xdr:cNvSpPr txBox="1"/>
      </xdr:nvSpPr>
      <xdr:spPr>
        <a:xfrm>
          <a:off x="9391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55642</xdr:rowOff>
    </xdr:from>
    <xdr:ext cx="469744" cy="259045"/>
    <xdr:sp macro="" textlink="">
      <xdr:nvSpPr>
        <xdr:cNvPr id="487" name="n_2mainValue【市民会館】&#10;一人当たり面積"/>
        <xdr:cNvSpPr txBox="1"/>
      </xdr:nvSpPr>
      <xdr:spPr>
        <a:xfrm>
          <a:off x="8515427" y="185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56405</xdr:rowOff>
    </xdr:from>
    <xdr:ext cx="469744" cy="259045"/>
    <xdr:sp macro="" textlink="">
      <xdr:nvSpPr>
        <xdr:cNvPr id="488" name="n_3mainValue【市民会館】&#10;一人当たり面積"/>
        <xdr:cNvSpPr txBox="1"/>
      </xdr:nvSpPr>
      <xdr:spPr>
        <a:xfrm>
          <a:off x="7626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59453</xdr:rowOff>
    </xdr:from>
    <xdr:ext cx="469744" cy="259045"/>
    <xdr:sp macro="" textlink="">
      <xdr:nvSpPr>
        <xdr:cNvPr id="489" name="n_4mainValue【市民会館】&#10;一人当たり面積"/>
        <xdr:cNvSpPr txBox="1"/>
      </xdr:nvSpPr>
      <xdr:spPr>
        <a:xfrm>
          <a:off x="67374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515" name="直線コネクタ 514"/>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518"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519" name="直線コネクタ 518"/>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520" name="【一般廃棄物処理施設】&#10;有形固定資産減価償却率平均値テキスト"/>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521" name="フローチャート: 判断 520"/>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522" name="フローチャート: 判断 521"/>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3" name="フローチャート: 判断 522"/>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524" name="フローチャート: 判断 523"/>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525" name="フローチャート: 判断 524"/>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17235</xdr:rowOff>
    </xdr:from>
    <xdr:to>
      <xdr:col>85</xdr:col>
      <xdr:colOff>177800</xdr:colOff>
      <xdr:row>40</xdr:row>
      <xdr:rowOff>118835</xdr:rowOff>
    </xdr:to>
    <xdr:sp macro="" textlink="">
      <xdr:nvSpPr>
        <xdr:cNvPr id="531" name="楕円 530"/>
        <xdr:cNvSpPr/>
      </xdr:nvSpPr>
      <xdr:spPr>
        <a:xfrm>
          <a:off x="16268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167112</xdr:rowOff>
    </xdr:from>
    <xdr:ext cx="405111" cy="259045"/>
    <xdr:sp macro="" textlink="">
      <xdr:nvSpPr>
        <xdr:cNvPr id="532" name="【一般廃棄物処理施設】&#10;有形固定資産減価償却率該当値テキスト"/>
        <xdr:cNvSpPr txBox="1"/>
      </xdr:nvSpPr>
      <xdr:spPr>
        <a:xfrm>
          <a:off x="16357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159294</xdr:rowOff>
    </xdr:from>
    <xdr:to>
      <xdr:col>81</xdr:col>
      <xdr:colOff>101600</xdr:colOff>
      <xdr:row>40</xdr:row>
      <xdr:rowOff>89444</xdr:rowOff>
    </xdr:to>
    <xdr:sp macro="" textlink="">
      <xdr:nvSpPr>
        <xdr:cNvPr id="533" name="楕円 532"/>
        <xdr:cNvSpPr/>
      </xdr:nvSpPr>
      <xdr:spPr>
        <a:xfrm>
          <a:off x="15430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38644</xdr:rowOff>
    </xdr:from>
    <xdr:to>
      <xdr:col>85</xdr:col>
      <xdr:colOff>127000</xdr:colOff>
      <xdr:row>40</xdr:row>
      <xdr:rowOff>68035</xdr:rowOff>
    </xdr:to>
    <xdr:cxnSp macro="">
      <xdr:nvCxnSpPr>
        <xdr:cNvPr id="534" name="直線コネクタ 533"/>
        <xdr:cNvCxnSpPr/>
      </xdr:nvCxnSpPr>
      <xdr:spPr>
        <a:xfrm>
          <a:off x="15481300" y="689664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131535</xdr:rowOff>
    </xdr:from>
    <xdr:to>
      <xdr:col>76</xdr:col>
      <xdr:colOff>165100</xdr:colOff>
      <xdr:row>40</xdr:row>
      <xdr:rowOff>61685</xdr:rowOff>
    </xdr:to>
    <xdr:sp macro="" textlink="">
      <xdr:nvSpPr>
        <xdr:cNvPr id="535" name="楕円 534"/>
        <xdr:cNvSpPr/>
      </xdr:nvSpPr>
      <xdr:spPr>
        <a:xfrm>
          <a:off x="14541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xdr:rowOff>
    </xdr:from>
    <xdr:to>
      <xdr:col>81</xdr:col>
      <xdr:colOff>50800</xdr:colOff>
      <xdr:row>40</xdr:row>
      <xdr:rowOff>38644</xdr:rowOff>
    </xdr:to>
    <xdr:cxnSp macro="">
      <xdr:nvCxnSpPr>
        <xdr:cNvPr id="536" name="直線コネクタ 535"/>
        <xdr:cNvCxnSpPr/>
      </xdr:nvCxnSpPr>
      <xdr:spPr>
        <a:xfrm>
          <a:off x="14592300" y="68688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103777</xdr:rowOff>
    </xdr:from>
    <xdr:to>
      <xdr:col>72</xdr:col>
      <xdr:colOff>38100</xdr:colOff>
      <xdr:row>40</xdr:row>
      <xdr:rowOff>33927</xdr:rowOff>
    </xdr:to>
    <xdr:sp macro="" textlink="">
      <xdr:nvSpPr>
        <xdr:cNvPr id="537" name="楕円 536"/>
        <xdr:cNvSpPr/>
      </xdr:nvSpPr>
      <xdr:spPr>
        <a:xfrm>
          <a:off x="13652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154577</xdr:rowOff>
    </xdr:from>
    <xdr:to>
      <xdr:col>76</xdr:col>
      <xdr:colOff>114300</xdr:colOff>
      <xdr:row>40</xdr:row>
      <xdr:rowOff>10885</xdr:rowOff>
    </xdr:to>
    <xdr:cxnSp macro="">
      <xdr:nvCxnSpPr>
        <xdr:cNvPr id="538" name="直線コネクタ 537"/>
        <xdr:cNvCxnSpPr/>
      </xdr:nvCxnSpPr>
      <xdr:spPr>
        <a:xfrm>
          <a:off x="13703300" y="68411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539"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40"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541"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542"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80571</xdr:rowOff>
    </xdr:from>
    <xdr:ext cx="405111" cy="259045"/>
    <xdr:sp macro="" textlink="">
      <xdr:nvSpPr>
        <xdr:cNvPr id="543" name="n_1mainValue【一般廃棄物処理施設】&#10;有形固定資産減価償却率"/>
        <xdr:cNvSpPr txBox="1"/>
      </xdr:nvSpPr>
      <xdr:spPr>
        <a:xfrm>
          <a:off x="15266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52812</xdr:rowOff>
    </xdr:from>
    <xdr:ext cx="405111" cy="259045"/>
    <xdr:sp macro="" textlink="">
      <xdr:nvSpPr>
        <xdr:cNvPr id="544" name="n_2mainValue【一般廃棄物処理施設】&#10;有形固定資産減価償却率"/>
        <xdr:cNvSpPr txBox="1"/>
      </xdr:nvSpPr>
      <xdr:spPr>
        <a:xfrm>
          <a:off x="14389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25054</xdr:rowOff>
    </xdr:from>
    <xdr:ext cx="405111" cy="259045"/>
    <xdr:sp macro="" textlink="">
      <xdr:nvSpPr>
        <xdr:cNvPr id="545" name="n_3mainValue【一般廃棄物処理施設】&#10;有形固定資産減価償却率"/>
        <xdr:cNvSpPr txBox="1"/>
      </xdr:nvSpPr>
      <xdr:spPr>
        <a:xfrm>
          <a:off x="13500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7" name="テキスト ボックス 55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9" name="テキスト ボックス 55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1" name="テキスト ボックス 56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3" name="テキスト ボックス 56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567" name="直線コネクタ 566"/>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568"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569" name="直線コネクタ 568"/>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570"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571" name="直線コネクタ 570"/>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572" name="【一般廃棄物処理施設】&#10;一人当たり有形固定資産（償却資産）額平均値テキスト"/>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573" name="フローチャート: 判断 572"/>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574" name="フローチャート: 判断 573"/>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575" name="フローチャート: 判断 574"/>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576" name="フローチャート: 判断 575"/>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577" name="フローチャート: 判断 576"/>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124757</xdr:rowOff>
    </xdr:from>
    <xdr:to>
      <xdr:col>116</xdr:col>
      <xdr:colOff>114300</xdr:colOff>
      <xdr:row>40</xdr:row>
      <xdr:rowOff>54907</xdr:rowOff>
    </xdr:to>
    <xdr:sp macro="" textlink="">
      <xdr:nvSpPr>
        <xdr:cNvPr id="583" name="楕円 582"/>
        <xdr:cNvSpPr/>
      </xdr:nvSpPr>
      <xdr:spPr>
        <a:xfrm>
          <a:off x="22110700" y="68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147634</xdr:rowOff>
    </xdr:from>
    <xdr:ext cx="599010" cy="259045"/>
    <xdr:sp macro="" textlink="">
      <xdr:nvSpPr>
        <xdr:cNvPr id="584" name="【一般廃棄物処理施設】&#10;一人当たり有形固定資産（償却資産）額該当値テキスト"/>
        <xdr:cNvSpPr txBox="1"/>
      </xdr:nvSpPr>
      <xdr:spPr>
        <a:xfrm>
          <a:off x="22199600" y="666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128448</xdr:rowOff>
    </xdr:from>
    <xdr:to>
      <xdr:col>112</xdr:col>
      <xdr:colOff>38100</xdr:colOff>
      <xdr:row>40</xdr:row>
      <xdr:rowOff>58598</xdr:rowOff>
    </xdr:to>
    <xdr:sp macro="" textlink="">
      <xdr:nvSpPr>
        <xdr:cNvPr id="585" name="楕円 584"/>
        <xdr:cNvSpPr/>
      </xdr:nvSpPr>
      <xdr:spPr>
        <a:xfrm>
          <a:off x="21272500" y="68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4107</xdr:rowOff>
    </xdr:from>
    <xdr:to>
      <xdr:col>116</xdr:col>
      <xdr:colOff>63500</xdr:colOff>
      <xdr:row>40</xdr:row>
      <xdr:rowOff>7798</xdr:rowOff>
    </xdr:to>
    <xdr:cxnSp macro="">
      <xdr:nvCxnSpPr>
        <xdr:cNvPr id="586" name="直線コネクタ 585"/>
        <xdr:cNvCxnSpPr/>
      </xdr:nvCxnSpPr>
      <xdr:spPr>
        <a:xfrm flipV="1">
          <a:off x="21323300" y="6862107"/>
          <a:ext cx="8382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129148</xdr:rowOff>
    </xdr:from>
    <xdr:to>
      <xdr:col>107</xdr:col>
      <xdr:colOff>101600</xdr:colOff>
      <xdr:row>40</xdr:row>
      <xdr:rowOff>59298</xdr:rowOff>
    </xdr:to>
    <xdr:sp macro="" textlink="">
      <xdr:nvSpPr>
        <xdr:cNvPr id="587" name="楕円 586"/>
        <xdr:cNvSpPr/>
      </xdr:nvSpPr>
      <xdr:spPr>
        <a:xfrm>
          <a:off x="20383500" y="68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7798</xdr:rowOff>
    </xdr:from>
    <xdr:to>
      <xdr:col>111</xdr:col>
      <xdr:colOff>177800</xdr:colOff>
      <xdr:row>40</xdr:row>
      <xdr:rowOff>8498</xdr:rowOff>
    </xdr:to>
    <xdr:cxnSp macro="">
      <xdr:nvCxnSpPr>
        <xdr:cNvPr id="588" name="直線コネクタ 587"/>
        <xdr:cNvCxnSpPr/>
      </xdr:nvCxnSpPr>
      <xdr:spPr>
        <a:xfrm flipV="1">
          <a:off x="20434300" y="6865798"/>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127422</xdr:rowOff>
    </xdr:from>
    <xdr:to>
      <xdr:col>102</xdr:col>
      <xdr:colOff>165100</xdr:colOff>
      <xdr:row>40</xdr:row>
      <xdr:rowOff>57572</xdr:rowOff>
    </xdr:to>
    <xdr:sp macro="" textlink="">
      <xdr:nvSpPr>
        <xdr:cNvPr id="589" name="楕円 588"/>
        <xdr:cNvSpPr/>
      </xdr:nvSpPr>
      <xdr:spPr>
        <a:xfrm>
          <a:off x="19494500" y="68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6772</xdr:rowOff>
    </xdr:from>
    <xdr:to>
      <xdr:col>107</xdr:col>
      <xdr:colOff>50800</xdr:colOff>
      <xdr:row>40</xdr:row>
      <xdr:rowOff>8498</xdr:rowOff>
    </xdr:to>
    <xdr:cxnSp macro="">
      <xdr:nvCxnSpPr>
        <xdr:cNvPr id="590" name="直線コネクタ 589"/>
        <xdr:cNvCxnSpPr/>
      </xdr:nvCxnSpPr>
      <xdr:spPr>
        <a:xfrm>
          <a:off x="19545300" y="6864772"/>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591" name="n_1aveValue【一般廃棄物処理施設】&#10;一人当たり有形固定資産（償却資産）額"/>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592"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593" name="n_3aveValue【一般廃棄物処理施設】&#10;一人当たり有形固定資産（償却資産）額"/>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594"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75125</xdr:rowOff>
    </xdr:from>
    <xdr:ext cx="599010" cy="259045"/>
    <xdr:sp macro="" textlink="">
      <xdr:nvSpPr>
        <xdr:cNvPr id="595" name="n_1mainValue【一般廃棄物処理施設】&#10;一人当たり有形固定資産（償却資産）額"/>
        <xdr:cNvSpPr txBox="1"/>
      </xdr:nvSpPr>
      <xdr:spPr>
        <a:xfrm>
          <a:off x="21011095" y="659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50425</xdr:rowOff>
    </xdr:from>
    <xdr:ext cx="599010" cy="259045"/>
    <xdr:sp macro="" textlink="">
      <xdr:nvSpPr>
        <xdr:cNvPr id="596" name="n_2mainValue【一般廃棄物処理施設】&#10;一人当たり有形固定資産（償却資産）額"/>
        <xdr:cNvSpPr txBox="1"/>
      </xdr:nvSpPr>
      <xdr:spPr>
        <a:xfrm>
          <a:off x="20134795" y="690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74099</xdr:rowOff>
    </xdr:from>
    <xdr:ext cx="599010" cy="259045"/>
    <xdr:sp macro="" textlink="">
      <xdr:nvSpPr>
        <xdr:cNvPr id="597" name="n_3mainValue【一般廃棄物処理施設】&#10;一人当たり有形固定資産（償却資産）額"/>
        <xdr:cNvSpPr txBox="1"/>
      </xdr:nvSpPr>
      <xdr:spPr>
        <a:xfrm>
          <a:off x="19245795" y="658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623" name="直線コネクタ 622"/>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624"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625" name="直線コネクタ 624"/>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626"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627" name="直線コネクタ 626"/>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628" name="【保健センター・保健所】&#10;有形固定資産減価償却率平均値テキスト"/>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629" name="フローチャート: 判断 628"/>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30" name="フローチャート: 判断 629"/>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631" name="フローチャート: 判断 630"/>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32" name="フローチャート: 判断 631"/>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33" name="フローチャート: 判断 632"/>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138612</xdr:rowOff>
    </xdr:from>
    <xdr:to>
      <xdr:col>85</xdr:col>
      <xdr:colOff>177800</xdr:colOff>
      <xdr:row>61</xdr:row>
      <xdr:rowOff>68762</xdr:rowOff>
    </xdr:to>
    <xdr:sp macro="" textlink="">
      <xdr:nvSpPr>
        <xdr:cNvPr id="639" name="楕円 638"/>
        <xdr:cNvSpPr/>
      </xdr:nvSpPr>
      <xdr:spPr>
        <a:xfrm>
          <a:off x="16268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117039</xdr:rowOff>
    </xdr:from>
    <xdr:ext cx="405111" cy="259045"/>
    <xdr:sp macro="" textlink="">
      <xdr:nvSpPr>
        <xdr:cNvPr id="640" name="【保健センター・保健所】&#10;有形固定資産減価償却率該当値テキスト"/>
        <xdr:cNvSpPr txBox="1"/>
      </xdr:nvSpPr>
      <xdr:spPr>
        <a:xfrm>
          <a:off x="16357600"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101056</xdr:rowOff>
    </xdr:from>
    <xdr:to>
      <xdr:col>81</xdr:col>
      <xdr:colOff>101600</xdr:colOff>
      <xdr:row>61</xdr:row>
      <xdr:rowOff>31206</xdr:rowOff>
    </xdr:to>
    <xdr:sp macro="" textlink="">
      <xdr:nvSpPr>
        <xdr:cNvPr id="641" name="楕円 640"/>
        <xdr:cNvSpPr/>
      </xdr:nvSpPr>
      <xdr:spPr>
        <a:xfrm>
          <a:off x="15430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61</xdr:row>
      <xdr:rowOff>17962</xdr:rowOff>
    </xdr:to>
    <xdr:cxnSp macro="">
      <xdr:nvCxnSpPr>
        <xdr:cNvPr id="642" name="直線コネクタ 641"/>
        <xdr:cNvCxnSpPr/>
      </xdr:nvCxnSpPr>
      <xdr:spPr>
        <a:xfrm>
          <a:off x="15481300" y="104388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65133</xdr:rowOff>
    </xdr:from>
    <xdr:to>
      <xdr:col>76</xdr:col>
      <xdr:colOff>165100</xdr:colOff>
      <xdr:row>60</xdr:row>
      <xdr:rowOff>166733</xdr:rowOff>
    </xdr:to>
    <xdr:sp macro="" textlink="">
      <xdr:nvSpPr>
        <xdr:cNvPr id="643" name="楕円 642"/>
        <xdr:cNvSpPr/>
      </xdr:nvSpPr>
      <xdr:spPr>
        <a:xfrm>
          <a:off x="14541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115933</xdr:rowOff>
    </xdr:from>
    <xdr:to>
      <xdr:col>81</xdr:col>
      <xdr:colOff>50800</xdr:colOff>
      <xdr:row>60</xdr:row>
      <xdr:rowOff>151856</xdr:rowOff>
    </xdr:to>
    <xdr:cxnSp macro="">
      <xdr:nvCxnSpPr>
        <xdr:cNvPr id="644" name="直線コネクタ 643"/>
        <xdr:cNvCxnSpPr/>
      </xdr:nvCxnSpPr>
      <xdr:spPr>
        <a:xfrm>
          <a:off x="14592300" y="104029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27577</xdr:rowOff>
    </xdr:from>
    <xdr:to>
      <xdr:col>72</xdr:col>
      <xdr:colOff>38100</xdr:colOff>
      <xdr:row>60</xdr:row>
      <xdr:rowOff>129177</xdr:rowOff>
    </xdr:to>
    <xdr:sp macro="" textlink="">
      <xdr:nvSpPr>
        <xdr:cNvPr id="645" name="楕円 644"/>
        <xdr:cNvSpPr/>
      </xdr:nvSpPr>
      <xdr:spPr>
        <a:xfrm>
          <a:off x="13652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78377</xdr:rowOff>
    </xdr:from>
    <xdr:to>
      <xdr:col>76</xdr:col>
      <xdr:colOff>114300</xdr:colOff>
      <xdr:row>60</xdr:row>
      <xdr:rowOff>115933</xdr:rowOff>
    </xdr:to>
    <xdr:cxnSp macro="">
      <xdr:nvCxnSpPr>
        <xdr:cNvPr id="646" name="直線コネクタ 645"/>
        <xdr:cNvCxnSpPr/>
      </xdr:nvCxnSpPr>
      <xdr:spPr>
        <a:xfrm>
          <a:off x="13703300" y="103653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163104</xdr:rowOff>
    </xdr:from>
    <xdr:to>
      <xdr:col>67</xdr:col>
      <xdr:colOff>101600</xdr:colOff>
      <xdr:row>60</xdr:row>
      <xdr:rowOff>93254</xdr:rowOff>
    </xdr:to>
    <xdr:sp macro="" textlink="">
      <xdr:nvSpPr>
        <xdr:cNvPr id="647" name="楕円 646"/>
        <xdr:cNvSpPr/>
      </xdr:nvSpPr>
      <xdr:spPr>
        <a:xfrm>
          <a:off x="12763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42454</xdr:rowOff>
    </xdr:from>
    <xdr:to>
      <xdr:col>71</xdr:col>
      <xdr:colOff>177800</xdr:colOff>
      <xdr:row>60</xdr:row>
      <xdr:rowOff>78377</xdr:rowOff>
    </xdr:to>
    <xdr:cxnSp macro="">
      <xdr:nvCxnSpPr>
        <xdr:cNvPr id="648" name="直線コネクタ 647"/>
        <xdr:cNvCxnSpPr/>
      </xdr:nvCxnSpPr>
      <xdr:spPr>
        <a:xfrm>
          <a:off x="12814300" y="103294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649" name="n_1ave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650" name="n_2aveValue【保健センター・保健所】&#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651" name="n_3aveValue【保健センター・保健所】&#10;有形固定資産減価償却率"/>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52"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22333</xdr:rowOff>
    </xdr:from>
    <xdr:ext cx="405111" cy="259045"/>
    <xdr:sp macro="" textlink="">
      <xdr:nvSpPr>
        <xdr:cNvPr id="653" name="n_1mainValue【保健センター・保健所】&#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654" name="n_2main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120304</xdr:rowOff>
    </xdr:from>
    <xdr:ext cx="405111" cy="259045"/>
    <xdr:sp macro="" textlink="">
      <xdr:nvSpPr>
        <xdr:cNvPr id="655" name="n_3mainValue【保健センター・保健所】&#10;有形固定資産減価償却率"/>
        <xdr:cNvSpPr txBox="1"/>
      </xdr:nvSpPr>
      <xdr:spPr>
        <a:xfrm>
          <a:off x="13500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84381</xdr:rowOff>
    </xdr:from>
    <xdr:ext cx="405111" cy="259045"/>
    <xdr:sp macro="" textlink="">
      <xdr:nvSpPr>
        <xdr:cNvPr id="656" name="n_4mainValue【保健センター・保健所】&#10;有形固定資産減価償却率"/>
        <xdr:cNvSpPr txBox="1"/>
      </xdr:nvSpPr>
      <xdr:spPr>
        <a:xfrm>
          <a:off x="12611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678" name="直線コネクタ 677"/>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79"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80" name="直線コネクタ 679"/>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681"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682" name="直線コネクタ 681"/>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683" name="【保健センター・保健所】&#10;一人当たり面積平均値テキスト"/>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84" name="フローチャート: 判断 683"/>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685" name="フローチャート: 判断 684"/>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686" name="フローチャート: 判断 685"/>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687" name="フローチャート: 判断 686"/>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688" name="フローチャート: 判断 687"/>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85903</xdr:rowOff>
    </xdr:from>
    <xdr:to>
      <xdr:col>116</xdr:col>
      <xdr:colOff>114300</xdr:colOff>
      <xdr:row>64</xdr:row>
      <xdr:rowOff>16053</xdr:rowOff>
    </xdr:to>
    <xdr:sp macro="" textlink="">
      <xdr:nvSpPr>
        <xdr:cNvPr id="694" name="楕円 693"/>
        <xdr:cNvSpPr/>
      </xdr:nvSpPr>
      <xdr:spPr>
        <a:xfrm>
          <a:off x="22110700" y="108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830</xdr:rowOff>
    </xdr:from>
    <xdr:ext cx="469744" cy="259045"/>
    <xdr:sp macro="" textlink="">
      <xdr:nvSpPr>
        <xdr:cNvPr id="695" name="【保健センター・保健所】&#10;一人当たり面積該当値テキスト"/>
        <xdr:cNvSpPr txBox="1"/>
      </xdr:nvSpPr>
      <xdr:spPr>
        <a:xfrm>
          <a:off x="22199600" y="108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696" name="楕円 695"/>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136703</xdr:rowOff>
    </xdr:from>
    <xdr:to>
      <xdr:col>116</xdr:col>
      <xdr:colOff>63500</xdr:colOff>
      <xdr:row>63</xdr:row>
      <xdr:rowOff>137160</xdr:rowOff>
    </xdr:to>
    <xdr:cxnSp macro="">
      <xdr:nvCxnSpPr>
        <xdr:cNvPr id="697" name="直線コネクタ 696"/>
        <xdr:cNvCxnSpPr/>
      </xdr:nvCxnSpPr>
      <xdr:spPr>
        <a:xfrm flipV="1">
          <a:off x="21323300" y="1093805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86817</xdr:rowOff>
    </xdr:from>
    <xdr:to>
      <xdr:col>107</xdr:col>
      <xdr:colOff>101600</xdr:colOff>
      <xdr:row>64</xdr:row>
      <xdr:rowOff>16967</xdr:rowOff>
    </xdr:to>
    <xdr:sp macro="" textlink="">
      <xdr:nvSpPr>
        <xdr:cNvPr id="698" name="楕円 697"/>
        <xdr:cNvSpPr/>
      </xdr:nvSpPr>
      <xdr:spPr>
        <a:xfrm>
          <a:off x="20383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137617</xdr:rowOff>
    </xdr:to>
    <xdr:cxnSp macro="">
      <xdr:nvCxnSpPr>
        <xdr:cNvPr id="699" name="直線コネクタ 698"/>
        <xdr:cNvCxnSpPr/>
      </xdr:nvCxnSpPr>
      <xdr:spPr>
        <a:xfrm flipV="1">
          <a:off x="20434300" y="109385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87275</xdr:rowOff>
    </xdr:from>
    <xdr:to>
      <xdr:col>102</xdr:col>
      <xdr:colOff>165100</xdr:colOff>
      <xdr:row>64</xdr:row>
      <xdr:rowOff>17425</xdr:rowOff>
    </xdr:to>
    <xdr:sp macro="" textlink="">
      <xdr:nvSpPr>
        <xdr:cNvPr id="700" name="楕円 699"/>
        <xdr:cNvSpPr/>
      </xdr:nvSpPr>
      <xdr:spPr>
        <a:xfrm>
          <a:off x="19494500" y="10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137617</xdr:rowOff>
    </xdr:from>
    <xdr:to>
      <xdr:col>107</xdr:col>
      <xdr:colOff>50800</xdr:colOff>
      <xdr:row>63</xdr:row>
      <xdr:rowOff>138075</xdr:rowOff>
    </xdr:to>
    <xdr:cxnSp macro="">
      <xdr:nvCxnSpPr>
        <xdr:cNvPr id="701" name="直線コネクタ 700"/>
        <xdr:cNvCxnSpPr/>
      </xdr:nvCxnSpPr>
      <xdr:spPr>
        <a:xfrm flipV="1">
          <a:off x="19545300" y="1093896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87732</xdr:rowOff>
    </xdr:from>
    <xdr:to>
      <xdr:col>98</xdr:col>
      <xdr:colOff>38100</xdr:colOff>
      <xdr:row>64</xdr:row>
      <xdr:rowOff>17882</xdr:rowOff>
    </xdr:to>
    <xdr:sp macro="" textlink="">
      <xdr:nvSpPr>
        <xdr:cNvPr id="702" name="楕円 701"/>
        <xdr:cNvSpPr/>
      </xdr:nvSpPr>
      <xdr:spPr>
        <a:xfrm>
          <a:off x="186055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138075</xdr:rowOff>
    </xdr:from>
    <xdr:to>
      <xdr:col>102</xdr:col>
      <xdr:colOff>114300</xdr:colOff>
      <xdr:row>63</xdr:row>
      <xdr:rowOff>138532</xdr:rowOff>
    </xdr:to>
    <xdr:cxnSp macro="">
      <xdr:nvCxnSpPr>
        <xdr:cNvPr id="703" name="直線コネクタ 702"/>
        <xdr:cNvCxnSpPr/>
      </xdr:nvCxnSpPr>
      <xdr:spPr>
        <a:xfrm flipV="1">
          <a:off x="18656300" y="109394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704" name="n_1aveValue【保健センター・保健所】&#10;一人当たり面積"/>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705" name="n_2aveValue【保健センター・保健所】&#10;一人当たり面積"/>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706" name="n_3aveValue【保健センター・保健所】&#10;一人当たり面積"/>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707" name="n_4aveValue【保健センター・保健所】&#10;一人当たり面積"/>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708" name="n_1mainValue【保健センター・保健所】&#10;一人当たり面積"/>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8094</xdr:rowOff>
    </xdr:from>
    <xdr:ext cx="469744" cy="259045"/>
    <xdr:sp macro="" textlink="">
      <xdr:nvSpPr>
        <xdr:cNvPr id="709" name="n_2mainValue【保健センター・保健所】&#10;一人当たり面積"/>
        <xdr:cNvSpPr txBox="1"/>
      </xdr:nvSpPr>
      <xdr:spPr>
        <a:xfrm>
          <a:off x="20199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8552</xdr:rowOff>
    </xdr:from>
    <xdr:ext cx="469744" cy="259045"/>
    <xdr:sp macro="" textlink="">
      <xdr:nvSpPr>
        <xdr:cNvPr id="710" name="n_3mainValue【保健センター・保健所】&#10;一人当たり面積"/>
        <xdr:cNvSpPr txBox="1"/>
      </xdr:nvSpPr>
      <xdr:spPr>
        <a:xfrm>
          <a:off x="19310427" y="109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9009</xdr:rowOff>
    </xdr:from>
    <xdr:ext cx="469744" cy="259045"/>
    <xdr:sp macro="" textlink="">
      <xdr:nvSpPr>
        <xdr:cNvPr id="711" name="n_4mainValue【保健センター・保健所】&#10;一人当たり面積"/>
        <xdr:cNvSpPr txBox="1"/>
      </xdr:nvSpPr>
      <xdr:spPr>
        <a:xfrm>
          <a:off x="1842142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3" name="直線コネクタ 7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4" name="テキスト ボックス 72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5" name="直線コネクタ 7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6" name="テキスト ボックス 7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7" name="直線コネクタ 7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8" name="テキスト ボックス 7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9" name="直線コネクタ 7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0" name="テキスト ボックス 7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1" name="直線コネクタ 7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2" name="テキスト ボックス 7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3" name="直線コネクタ 7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4" name="テキスト ボックス 73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37" name="直線コネクタ 736"/>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9" name="直線コネクタ 73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40"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41" name="直線コネクタ 740"/>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742"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743" name="フローチャート: 判断 742"/>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744" name="フローチャート: 判断 743"/>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45" name="フローチャート: 判断 744"/>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46" name="フローチャート: 判断 745"/>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47" name="フローチャート: 判断 746"/>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19957</xdr:rowOff>
    </xdr:from>
    <xdr:to>
      <xdr:col>85</xdr:col>
      <xdr:colOff>177800</xdr:colOff>
      <xdr:row>80</xdr:row>
      <xdr:rowOff>121557</xdr:rowOff>
    </xdr:to>
    <xdr:sp macro="" textlink="">
      <xdr:nvSpPr>
        <xdr:cNvPr id="753" name="楕円 752"/>
        <xdr:cNvSpPr/>
      </xdr:nvSpPr>
      <xdr:spPr>
        <a:xfrm>
          <a:off x="162687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42834</xdr:rowOff>
    </xdr:from>
    <xdr:ext cx="405111" cy="259045"/>
    <xdr:sp macro="" textlink="">
      <xdr:nvSpPr>
        <xdr:cNvPr id="754" name="【消防施設】&#10;有形固定資産減価償却率該当値テキスト"/>
        <xdr:cNvSpPr txBox="1"/>
      </xdr:nvSpPr>
      <xdr:spPr>
        <a:xfrm>
          <a:off x="16357600" y="1358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130992</xdr:rowOff>
    </xdr:from>
    <xdr:to>
      <xdr:col>81</xdr:col>
      <xdr:colOff>101600</xdr:colOff>
      <xdr:row>80</xdr:row>
      <xdr:rowOff>61142</xdr:rowOff>
    </xdr:to>
    <xdr:sp macro="" textlink="">
      <xdr:nvSpPr>
        <xdr:cNvPr id="755" name="楕円 754"/>
        <xdr:cNvSpPr/>
      </xdr:nvSpPr>
      <xdr:spPr>
        <a:xfrm>
          <a:off x="15430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10342</xdr:rowOff>
    </xdr:from>
    <xdr:to>
      <xdr:col>85</xdr:col>
      <xdr:colOff>127000</xdr:colOff>
      <xdr:row>80</xdr:row>
      <xdr:rowOff>70757</xdr:rowOff>
    </xdr:to>
    <xdr:cxnSp macro="">
      <xdr:nvCxnSpPr>
        <xdr:cNvPr id="756" name="直線コネクタ 755"/>
        <xdr:cNvCxnSpPr/>
      </xdr:nvCxnSpPr>
      <xdr:spPr>
        <a:xfrm>
          <a:off x="15481300" y="1372634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363</xdr:rowOff>
    </xdr:from>
    <xdr:to>
      <xdr:col>76</xdr:col>
      <xdr:colOff>165100</xdr:colOff>
      <xdr:row>80</xdr:row>
      <xdr:rowOff>101963</xdr:rowOff>
    </xdr:to>
    <xdr:sp macro="" textlink="">
      <xdr:nvSpPr>
        <xdr:cNvPr id="757" name="楕円 756"/>
        <xdr:cNvSpPr/>
      </xdr:nvSpPr>
      <xdr:spPr>
        <a:xfrm>
          <a:off x="14541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10342</xdr:rowOff>
    </xdr:from>
    <xdr:to>
      <xdr:col>81</xdr:col>
      <xdr:colOff>50800</xdr:colOff>
      <xdr:row>80</xdr:row>
      <xdr:rowOff>51163</xdr:rowOff>
    </xdr:to>
    <xdr:cxnSp macro="">
      <xdr:nvCxnSpPr>
        <xdr:cNvPr id="758" name="直線コネクタ 757"/>
        <xdr:cNvCxnSpPr/>
      </xdr:nvCxnSpPr>
      <xdr:spPr>
        <a:xfrm flipV="1">
          <a:off x="14592300" y="137263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129358</xdr:rowOff>
    </xdr:from>
    <xdr:to>
      <xdr:col>72</xdr:col>
      <xdr:colOff>38100</xdr:colOff>
      <xdr:row>80</xdr:row>
      <xdr:rowOff>59508</xdr:rowOff>
    </xdr:to>
    <xdr:sp macro="" textlink="">
      <xdr:nvSpPr>
        <xdr:cNvPr id="759" name="楕円 758"/>
        <xdr:cNvSpPr/>
      </xdr:nvSpPr>
      <xdr:spPr>
        <a:xfrm>
          <a:off x="13652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8708</xdr:rowOff>
    </xdr:from>
    <xdr:to>
      <xdr:col>76</xdr:col>
      <xdr:colOff>114300</xdr:colOff>
      <xdr:row>80</xdr:row>
      <xdr:rowOff>51163</xdr:rowOff>
    </xdr:to>
    <xdr:cxnSp macro="">
      <xdr:nvCxnSpPr>
        <xdr:cNvPr id="760" name="直線コネクタ 759"/>
        <xdr:cNvCxnSpPr/>
      </xdr:nvCxnSpPr>
      <xdr:spPr>
        <a:xfrm>
          <a:off x="13703300" y="137247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70576</xdr:rowOff>
    </xdr:from>
    <xdr:to>
      <xdr:col>67</xdr:col>
      <xdr:colOff>101600</xdr:colOff>
      <xdr:row>83</xdr:row>
      <xdr:rowOff>726</xdr:rowOff>
    </xdr:to>
    <xdr:sp macro="" textlink="">
      <xdr:nvSpPr>
        <xdr:cNvPr id="761" name="楕円 760"/>
        <xdr:cNvSpPr/>
      </xdr:nvSpPr>
      <xdr:spPr>
        <a:xfrm>
          <a:off x="12763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8708</xdr:rowOff>
    </xdr:from>
    <xdr:to>
      <xdr:col>71</xdr:col>
      <xdr:colOff>177800</xdr:colOff>
      <xdr:row>82</xdr:row>
      <xdr:rowOff>121376</xdr:rowOff>
    </xdr:to>
    <xdr:cxnSp macro="">
      <xdr:nvCxnSpPr>
        <xdr:cNvPr id="762" name="直線コネクタ 761"/>
        <xdr:cNvCxnSpPr/>
      </xdr:nvCxnSpPr>
      <xdr:spPr>
        <a:xfrm flipV="1">
          <a:off x="12814300" y="13724708"/>
          <a:ext cx="889000" cy="4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763"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764" name="n_2ave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65"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766" name="n_4aveValue【消防施設】&#10;有形固定資産減価償却率"/>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77669</xdr:rowOff>
    </xdr:from>
    <xdr:ext cx="405111" cy="259045"/>
    <xdr:sp macro="" textlink="">
      <xdr:nvSpPr>
        <xdr:cNvPr id="767" name="n_1mainValue【消防施設】&#10;有形固定資産減価償却率"/>
        <xdr:cNvSpPr txBox="1"/>
      </xdr:nvSpPr>
      <xdr:spPr>
        <a:xfrm>
          <a:off x="152660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118490</xdr:rowOff>
    </xdr:from>
    <xdr:ext cx="405111" cy="259045"/>
    <xdr:sp macro="" textlink="">
      <xdr:nvSpPr>
        <xdr:cNvPr id="768" name="n_2mainValue【消防施設】&#10;有形固定資産減価償却率"/>
        <xdr:cNvSpPr txBox="1"/>
      </xdr:nvSpPr>
      <xdr:spPr>
        <a:xfrm>
          <a:off x="14389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76035</xdr:rowOff>
    </xdr:from>
    <xdr:ext cx="405111" cy="259045"/>
    <xdr:sp macro="" textlink="">
      <xdr:nvSpPr>
        <xdr:cNvPr id="769" name="n_3mainValue【消防施設】&#10;有形固定資産減価償却率"/>
        <xdr:cNvSpPr txBox="1"/>
      </xdr:nvSpPr>
      <xdr:spPr>
        <a:xfrm>
          <a:off x="13500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770" name="n_4mainValue【消防施設】&#10;有形固定資産減価償却率"/>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796" name="直線コネクタ 795"/>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797"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798" name="直線コネクタ 797"/>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799"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800" name="直線コネクタ 799"/>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1" name="【消防施設】&#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2" name="フローチャート: 判断 801"/>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803" name="フローチャート: 判断 802"/>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804" name="フローチャート: 判断 803"/>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805" name="フローチャート: 判断 804"/>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806" name="フローチャート: 判断 805"/>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2" name="楕円 811"/>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813" name="【消防施設】&#10;一人当たり面積該当値テキスト"/>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24856</xdr:rowOff>
    </xdr:from>
    <xdr:to>
      <xdr:col>112</xdr:col>
      <xdr:colOff>38100</xdr:colOff>
      <xdr:row>85</xdr:row>
      <xdr:rowOff>126456</xdr:rowOff>
    </xdr:to>
    <xdr:sp macro="" textlink="">
      <xdr:nvSpPr>
        <xdr:cNvPr id="814" name="楕円 813"/>
        <xdr:cNvSpPr/>
      </xdr:nvSpPr>
      <xdr:spPr>
        <a:xfrm>
          <a:off x="21272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75656</xdr:rowOff>
    </xdr:to>
    <xdr:cxnSp macro="">
      <xdr:nvCxnSpPr>
        <xdr:cNvPr id="815" name="直線コネクタ 814"/>
        <xdr:cNvCxnSpPr/>
      </xdr:nvCxnSpPr>
      <xdr:spPr>
        <a:xfrm flipV="1">
          <a:off x="21323300" y="1464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24856</xdr:rowOff>
    </xdr:from>
    <xdr:to>
      <xdr:col>107</xdr:col>
      <xdr:colOff>101600</xdr:colOff>
      <xdr:row>85</xdr:row>
      <xdr:rowOff>126456</xdr:rowOff>
    </xdr:to>
    <xdr:sp macro="" textlink="">
      <xdr:nvSpPr>
        <xdr:cNvPr id="816" name="楕円 815"/>
        <xdr:cNvSpPr/>
      </xdr:nvSpPr>
      <xdr:spPr>
        <a:xfrm>
          <a:off x="20383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75656</xdr:rowOff>
    </xdr:from>
    <xdr:to>
      <xdr:col>111</xdr:col>
      <xdr:colOff>177800</xdr:colOff>
      <xdr:row>85</xdr:row>
      <xdr:rowOff>75656</xdr:rowOff>
    </xdr:to>
    <xdr:cxnSp macro="">
      <xdr:nvCxnSpPr>
        <xdr:cNvPr id="817" name="直線コネクタ 816"/>
        <xdr:cNvCxnSpPr/>
      </xdr:nvCxnSpPr>
      <xdr:spPr>
        <a:xfrm>
          <a:off x="20434300" y="1464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18" name="楕円 817"/>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75656</xdr:rowOff>
    </xdr:to>
    <xdr:cxnSp macro="">
      <xdr:nvCxnSpPr>
        <xdr:cNvPr id="819" name="直線コネクタ 818"/>
        <xdr:cNvCxnSpPr/>
      </xdr:nvCxnSpPr>
      <xdr:spPr>
        <a:xfrm>
          <a:off x="19545300" y="1464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160382</xdr:rowOff>
    </xdr:from>
    <xdr:to>
      <xdr:col>98</xdr:col>
      <xdr:colOff>38100</xdr:colOff>
      <xdr:row>85</xdr:row>
      <xdr:rowOff>90532</xdr:rowOff>
    </xdr:to>
    <xdr:sp macro="" textlink="">
      <xdr:nvSpPr>
        <xdr:cNvPr id="820" name="楕円 819"/>
        <xdr:cNvSpPr/>
      </xdr:nvSpPr>
      <xdr:spPr>
        <a:xfrm>
          <a:off x="18605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39732</xdr:rowOff>
    </xdr:from>
    <xdr:to>
      <xdr:col>102</xdr:col>
      <xdr:colOff>114300</xdr:colOff>
      <xdr:row>85</xdr:row>
      <xdr:rowOff>72389</xdr:rowOff>
    </xdr:to>
    <xdr:cxnSp macro="">
      <xdr:nvCxnSpPr>
        <xdr:cNvPr id="821" name="直線コネクタ 820"/>
        <xdr:cNvCxnSpPr/>
      </xdr:nvCxnSpPr>
      <xdr:spPr>
        <a:xfrm>
          <a:off x="18656300" y="146129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822"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823"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824"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825"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117583</xdr:rowOff>
    </xdr:from>
    <xdr:ext cx="469744" cy="259045"/>
    <xdr:sp macro="" textlink="">
      <xdr:nvSpPr>
        <xdr:cNvPr id="826" name="n_1mainValue【消防施設】&#10;一人当たり面積"/>
        <xdr:cNvSpPr txBox="1"/>
      </xdr:nvSpPr>
      <xdr:spPr>
        <a:xfrm>
          <a:off x="21075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117583</xdr:rowOff>
    </xdr:from>
    <xdr:ext cx="469744" cy="259045"/>
    <xdr:sp macro="" textlink="">
      <xdr:nvSpPr>
        <xdr:cNvPr id="827" name="n_2mainValue【消防施設】&#10;一人当たり面積"/>
        <xdr:cNvSpPr txBox="1"/>
      </xdr:nvSpPr>
      <xdr:spPr>
        <a:xfrm>
          <a:off x="20199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28" name="n_3mainValue【消防施設】&#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81659</xdr:rowOff>
    </xdr:from>
    <xdr:ext cx="469744" cy="259045"/>
    <xdr:sp macro="" textlink="">
      <xdr:nvSpPr>
        <xdr:cNvPr id="829" name="n_4mainValue【消防施設】&#10;一人当たり面積"/>
        <xdr:cNvSpPr txBox="1"/>
      </xdr:nvSpPr>
      <xdr:spPr>
        <a:xfrm>
          <a:off x="18421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854" name="直線コネクタ 853"/>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855"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856" name="直線コネクタ 855"/>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857"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858" name="直線コネクタ 857"/>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859"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860" name="フローチャート: 判断 85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861" name="フローチャート: 判断 860"/>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862" name="フローチャート: 判断 861"/>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863" name="フローチャート: 判断 862"/>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864" name="フローチャート: 判断 863"/>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132080</xdr:rowOff>
    </xdr:from>
    <xdr:to>
      <xdr:col>85</xdr:col>
      <xdr:colOff>177800</xdr:colOff>
      <xdr:row>106</xdr:row>
      <xdr:rowOff>62230</xdr:rowOff>
    </xdr:to>
    <xdr:sp macro="" textlink="">
      <xdr:nvSpPr>
        <xdr:cNvPr id="870" name="楕円 869"/>
        <xdr:cNvSpPr/>
      </xdr:nvSpPr>
      <xdr:spPr>
        <a:xfrm>
          <a:off x="16268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110507</xdr:rowOff>
    </xdr:from>
    <xdr:ext cx="405111" cy="259045"/>
    <xdr:sp macro="" textlink="">
      <xdr:nvSpPr>
        <xdr:cNvPr id="871" name="【庁舎】&#10;有形固定資産減価償却率該当値テキスト"/>
        <xdr:cNvSpPr txBox="1"/>
      </xdr:nvSpPr>
      <xdr:spPr>
        <a:xfrm>
          <a:off x="163576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872" name="楕円 871"/>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11430</xdr:rowOff>
    </xdr:to>
    <xdr:cxnSp macro="">
      <xdr:nvCxnSpPr>
        <xdr:cNvPr id="873" name="直線コネクタ 872"/>
        <xdr:cNvCxnSpPr/>
      </xdr:nvCxnSpPr>
      <xdr:spPr>
        <a:xfrm>
          <a:off x="15481300" y="181470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874" name="楕円 873"/>
        <xdr:cNvSpPr/>
      </xdr:nvSpPr>
      <xdr:spPr>
        <a:xfrm>
          <a:off x="14541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106680</xdr:rowOff>
    </xdr:from>
    <xdr:to>
      <xdr:col>81</xdr:col>
      <xdr:colOff>50800</xdr:colOff>
      <xdr:row>105</xdr:row>
      <xdr:rowOff>144780</xdr:rowOff>
    </xdr:to>
    <xdr:cxnSp macro="">
      <xdr:nvCxnSpPr>
        <xdr:cNvPr id="875" name="直線コネクタ 874"/>
        <xdr:cNvCxnSpPr/>
      </xdr:nvCxnSpPr>
      <xdr:spPr>
        <a:xfrm>
          <a:off x="14592300" y="18108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876" name="楕円 875"/>
        <xdr:cNvSpPr/>
      </xdr:nvSpPr>
      <xdr:spPr>
        <a:xfrm>
          <a:off x="13652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66675</xdr:rowOff>
    </xdr:from>
    <xdr:to>
      <xdr:col>76</xdr:col>
      <xdr:colOff>114300</xdr:colOff>
      <xdr:row>105</xdr:row>
      <xdr:rowOff>106680</xdr:rowOff>
    </xdr:to>
    <xdr:cxnSp macro="">
      <xdr:nvCxnSpPr>
        <xdr:cNvPr id="877" name="直線コネクタ 876"/>
        <xdr:cNvCxnSpPr/>
      </xdr:nvCxnSpPr>
      <xdr:spPr>
        <a:xfrm>
          <a:off x="13703300" y="18068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147320</xdr:rowOff>
    </xdr:from>
    <xdr:to>
      <xdr:col>67</xdr:col>
      <xdr:colOff>101600</xdr:colOff>
      <xdr:row>105</xdr:row>
      <xdr:rowOff>77470</xdr:rowOff>
    </xdr:to>
    <xdr:sp macro="" textlink="">
      <xdr:nvSpPr>
        <xdr:cNvPr id="878" name="楕円 877"/>
        <xdr:cNvSpPr/>
      </xdr:nvSpPr>
      <xdr:spPr>
        <a:xfrm>
          <a:off x="1276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26670</xdr:rowOff>
    </xdr:from>
    <xdr:to>
      <xdr:col>71</xdr:col>
      <xdr:colOff>177800</xdr:colOff>
      <xdr:row>105</xdr:row>
      <xdr:rowOff>66675</xdr:rowOff>
    </xdr:to>
    <xdr:cxnSp macro="">
      <xdr:nvCxnSpPr>
        <xdr:cNvPr id="879" name="直線コネクタ 878"/>
        <xdr:cNvCxnSpPr/>
      </xdr:nvCxnSpPr>
      <xdr:spPr>
        <a:xfrm>
          <a:off x="12814300" y="18028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880"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881"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882"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883"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884" name="n_1mainValue【庁舎】&#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885" name="n_2mainValue【庁舎】&#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886" name="n_3mainValue【庁舎】&#10;有形固定資産減価償却率"/>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68597</xdr:rowOff>
    </xdr:from>
    <xdr:ext cx="405111" cy="259045"/>
    <xdr:sp macro="" textlink="">
      <xdr:nvSpPr>
        <xdr:cNvPr id="887" name="n_4mainValue【庁舎】&#10;有形固定資産減価償却率"/>
        <xdr:cNvSpPr txBox="1"/>
      </xdr:nvSpPr>
      <xdr:spPr>
        <a:xfrm>
          <a:off x="12611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911" name="直線コネクタ 910"/>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912"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913" name="直線コネクタ 912"/>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914"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915" name="直線コネクタ 914"/>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916" name="【庁舎】&#10;一人当たり面積平均値テキスト"/>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917" name="フローチャート: 判断 916"/>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918" name="フローチャート: 判断 917"/>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919" name="フローチャート: 判断 918"/>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20" name="フローチャート: 判断 919"/>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921" name="フローチャート: 判断 920"/>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927" name="楕円 926"/>
        <xdr:cNvSpPr/>
      </xdr:nvSpPr>
      <xdr:spPr>
        <a:xfrm>
          <a:off x="22110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110507</xdr:rowOff>
    </xdr:from>
    <xdr:ext cx="469744" cy="259045"/>
    <xdr:sp macro="" textlink="">
      <xdr:nvSpPr>
        <xdr:cNvPr id="928" name="【庁舎】&#10;一人当たり面積該当値テキスト"/>
        <xdr:cNvSpPr txBox="1"/>
      </xdr:nvSpPr>
      <xdr:spPr>
        <a:xfrm>
          <a:off x="22199600"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929" name="楕円 928"/>
        <xdr:cNvSpPr/>
      </xdr:nvSpPr>
      <xdr:spPr>
        <a:xfrm>
          <a:off x="2127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xdr:rowOff>
    </xdr:from>
    <xdr:to>
      <xdr:col>116</xdr:col>
      <xdr:colOff>63500</xdr:colOff>
      <xdr:row>106</xdr:row>
      <xdr:rowOff>19050</xdr:rowOff>
    </xdr:to>
    <xdr:cxnSp macro="">
      <xdr:nvCxnSpPr>
        <xdr:cNvPr id="930" name="直線コネクタ 929"/>
        <xdr:cNvCxnSpPr/>
      </xdr:nvCxnSpPr>
      <xdr:spPr>
        <a:xfrm flipV="1">
          <a:off x="21323300" y="18185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144780</xdr:rowOff>
    </xdr:from>
    <xdr:to>
      <xdr:col>107</xdr:col>
      <xdr:colOff>101600</xdr:colOff>
      <xdr:row>106</xdr:row>
      <xdr:rowOff>74930</xdr:rowOff>
    </xdr:to>
    <xdr:sp macro="" textlink="">
      <xdr:nvSpPr>
        <xdr:cNvPr id="931" name="楕円 930"/>
        <xdr:cNvSpPr/>
      </xdr:nvSpPr>
      <xdr:spPr>
        <a:xfrm>
          <a:off x="20383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24130</xdr:rowOff>
    </xdr:to>
    <xdr:cxnSp macro="">
      <xdr:nvCxnSpPr>
        <xdr:cNvPr id="932" name="直線コネクタ 931"/>
        <xdr:cNvCxnSpPr/>
      </xdr:nvCxnSpPr>
      <xdr:spPr>
        <a:xfrm flipV="1">
          <a:off x="20434300" y="18192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149861</xdr:rowOff>
    </xdr:from>
    <xdr:to>
      <xdr:col>102</xdr:col>
      <xdr:colOff>165100</xdr:colOff>
      <xdr:row>106</xdr:row>
      <xdr:rowOff>80011</xdr:rowOff>
    </xdr:to>
    <xdr:sp macro="" textlink="">
      <xdr:nvSpPr>
        <xdr:cNvPr id="933" name="楕円 932"/>
        <xdr:cNvSpPr/>
      </xdr:nvSpPr>
      <xdr:spPr>
        <a:xfrm>
          <a:off x="19494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24130</xdr:rowOff>
    </xdr:from>
    <xdr:to>
      <xdr:col>107</xdr:col>
      <xdr:colOff>50800</xdr:colOff>
      <xdr:row>106</xdr:row>
      <xdr:rowOff>29211</xdr:rowOff>
    </xdr:to>
    <xdr:cxnSp macro="">
      <xdr:nvCxnSpPr>
        <xdr:cNvPr id="934" name="直線コネクタ 933"/>
        <xdr:cNvCxnSpPr/>
      </xdr:nvCxnSpPr>
      <xdr:spPr>
        <a:xfrm flipV="1">
          <a:off x="19545300" y="181978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157480</xdr:rowOff>
    </xdr:from>
    <xdr:to>
      <xdr:col>98</xdr:col>
      <xdr:colOff>38100</xdr:colOff>
      <xdr:row>106</xdr:row>
      <xdr:rowOff>87630</xdr:rowOff>
    </xdr:to>
    <xdr:sp macro="" textlink="">
      <xdr:nvSpPr>
        <xdr:cNvPr id="935" name="楕円 934"/>
        <xdr:cNvSpPr/>
      </xdr:nvSpPr>
      <xdr:spPr>
        <a:xfrm>
          <a:off x="18605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29211</xdr:rowOff>
    </xdr:from>
    <xdr:to>
      <xdr:col>102</xdr:col>
      <xdr:colOff>114300</xdr:colOff>
      <xdr:row>106</xdr:row>
      <xdr:rowOff>36830</xdr:rowOff>
    </xdr:to>
    <xdr:cxnSp macro="">
      <xdr:nvCxnSpPr>
        <xdr:cNvPr id="936" name="直線コネクタ 935"/>
        <xdr:cNvCxnSpPr/>
      </xdr:nvCxnSpPr>
      <xdr:spPr>
        <a:xfrm flipV="1">
          <a:off x="18656300" y="18202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937"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938"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939"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940"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941" name="n_1mainValue【庁舎】&#10;一人当たり面積"/>
        <xdr:cNvSpPr txBox="1"/>
      </xdr:nvSpPr>
      <xdr:spPr>
        <a:xfrm>
          <a:off x="21075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66057</xdr:rowOff>
    </xdr:from>
    <xdr:ext cx="469744" cy="259045"/>
    <xdr:sp macro="" textlink="">
      <xdr:nvSpPr>
        <xdr:cNvPr id="942" name="n_2mainValue【庁舎】&#10;一人当たり面積"/>
        <xdr:cNvSpPr txBox="1"/>
      </xdr:nvSpPr>
      <xdr:spPr>
        <a:xfrm>
          <a:off x="20199427" y="182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71138</xdr:rowOff>
    </xdr:from>
    <xdr:ext cx="469744" cy="259045"/>
    <xdr:sp macro="" textlink="">
      <xdr:nvSpPr>
        <xdr:cNvPr id="943" name="n_3mainValue【庁舎】&#10;一人当たり面積"/>
        <xdr:cNvSpPr txBox="1"/>
      </xdr:nvSpPr>
      <xdr:spPr>
        <a:xfrm>
          <a:off x="19310427" y="182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78757</xdr:rowOff>
    </xdr:from>
    <xdr:ext cx="469744" cy="259045"/>
    <xdr:sp macro="" textlink="">
      <xdr:nvSpPr>
        <xdr:cNvPr id="944" name="n_4mainValue【庁舎】&#10;一人当たり面積"/>
        <xdr:cNvSpPr txBox="1"/>
      </xdr:nvSpPr>
      <xdr:spPr>
        <a:xfrm>
          <a:off x="18421427" y="182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多くの類型において、有形固定資産償却率は類似団体平均を上回っており、一人当たり面積は全ての施設において低くなっている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ことがわかる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。維持管理費用の削減を図りつつ、各施設の老朽化対策に計画的に取り組んで行く必要がある。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の有形固定資産償却率が類似団体と比べ特に高いが、令和元年度に実施した劣化度調査及び劣化度評価の結果は比較的良好であった。当町においては福祉施設と同一建物であるため、複合施設として計画的にマネジメントを行う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公民館、図書館、市民会館についても、これらが同一建物であるため、それぞれの有形固定資産償却率のみを判断材料とせず、複合的にマネジメントを行う必要がある。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なお、一般廃棄物処理施設、消防施設（町所有の詰所・器具置場除く）については、町単独で施設を所有せず広域で事業を実施しているため、一部事務組合の所有資産が按分計上されている。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Q68" sqref="Q68:U6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3727888</v>
      </c>
      <c r="BO4" s="424"/>
      <c r="BP4" s="424"/>
      <c r="BQ4" s="424"/>
      <c r="BR4" s="424"/>
      <c r="BS4" s="424"/>
      <c r="BT4" s="424"/>
      <c r="BU4" s="425"/>
      <c r="BV4" s="423">
        <v>3406515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7.3</v>
      </c>
      <c r="CU4" s="608"/>
      <c r="CV4" s="608"/>
      <c r="CW4" s="608"/>
      <c r="CX4" s="608"/>
      <c r="CY4" s="608"/>
      <c r="CZ4" s="608"/>
      <c r="DA4" s="609"/>
      <c r="DB4" s="607">
        <v>6.2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3502954</v>
      </c>
      <c r="BO5" s="429"/>
      <c r="BP5" s="429"/>
      <c r="BQ5" s="429"/>
      <c r="BR5" s="429"/>
      <c r="BS5" s="429"/>
      <c r="BT5" s="429"/>
      <c r="BU5" s="430"/>
      <c r="BV5" s="428">
        <v>3259621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88.2</v>
      </c>
      <c r="CU5" s="399"/>
      <c r="CV5" s="399"/>
      <c r="CW5" s="399"/>
      <c r="CX5" s="399"/>
      <c r="CY5" s="399"/>
      <c r="CZ5" s="399"/>
      <c r="DA5" s="400"/>
      <c r="DB5" s="398">
        <v>88.9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224934</v>
      </c>
      <c r="BO6" s="429"/>
      <c r="BP6" s="429"/>
      <c r="BQ6" s="429"/>
      <c r="BR6" s="429"/>
      <c r="BS6" s="429"/>
      <c r="BT6" s="429"/>
      <c r="BU6" s="430"/>
      <c r="BV6" s="428">
        <v>146894</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92.8</v>
      </c>
      <c r="CU6" s="582"/>
      <c r="CV6" s="582"/>
      <c r="CW6" s="582"/>
      <c r="CX6" s="582"/>
      <c r="CY6" s="582"/>
      <c r="CZ6" s="582"/>
      <c r="DA6" s="583"/>
      <c r="DB6" s="581">
        <v>94.6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52471</v>
      </c>
      <c r="BO7" s="429"/>
      <c r="BP7" s="429"/>
      <c r="BQ7" s="429"/>
      <c r="BR7" s="429"/>
      <c r="BS7" s="429"/>
      <c r="BT7" s="429"/>
      <c r="BU7" s="430"/>
      <c r="BV7" s="428">
        <v>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2377136</v>
      </c>
      <c r="CU7" s="429"/>
      <c r="CV7" s="429"/>
      <c r="CW7" s="429"/>
      <c r="CX7" s="429"/>
      <c r="CY7" s="429"/>
      <c r="CZ7" s="429"/>
      <c r="DA7" s="430"/>
      <c r="DB7" s="428">
        <v>2378118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172463</v>
      </c>
      <c r="BO8" s="429"/>
      <c r="BP8" s="429"/>
      <c r="BQ8" s="429"/>
      <c r="BR8" s="429"/>
      <c r="BS8" s="429"/>
      <c r="BT8" s="429"/>
      <c r="BU8" s="430"/>
      <c r="BV8" s="428">
        <v>146894</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0.54</v>
      </c>
      <c r="CU8" s="542"/>
      <c r="CV8" s="542"/>
      <c r="CW8" s="542"/>
      <c r="CX8" s="542"/>
      <c r="CY8" s="542"/>
      <c r="CZ8" s="542"/>
      <c r="DA8" s="543"/>
      <c r="DB8" s="541">
        <v>0.54</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8519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109</v>
      </c>
      <c r="AV9" s="486"/>
      <c r="AW9" s="486"/>
      <c r="AX9" s="486"/>
      <c r="AY9" s="408" t="s">
        <v>116</v>
      </c>
      <c r="AZ9" s="409"/>
      <c r="BA9" s="409"/>
      <c r="BB9" s="409"/>
      <c r="BC9" s="409"/>
      <c r="BD9" s="409"/>
      <c r="BE9" s="409"/>
      <c r="BF9" s="409"/>
      <c r="BG9" s="409"/>
      <c r="BH9" s="409"/>
      <c r="BI9" s="409"/>
      <c r="BJ9" s="409"/>
      <c r="BK9" s="409"/>
      <c r="BL9" s="409"/>
      <c r="BM9" s="410"/>
      <c r="BN9" s="428">
        <v>25569</v>
      </c>
      <c r="BO9" s="429"/>
      <c r="BP9" s="429"/>
      <c r="BQ9" s="429"/>
      <c r="BR9" s="429"/>
      <c r="BS9" s="429"/>
      <c r="BT9" s="429"/>
      <c r="BU9" s="430"/>
      <c r="BV9" s="428">
        <v>-48532</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9.9</v>
      </c>
      <c r="CU9" s="399"/>
      <c r="CV9" s="399"/>
      <c r="CW9" s="399"/>
      <c r="CX9" s="399"/>
      <c r="CY9" s="399"/>
      <c r="CZ9" s="399"/>
      <c r="DA9" s="400"/>
      <c r="DB9" s="398">
        <v>10.5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9039</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109</v>
      </c>
      <c r="AV10" s="486"/>
      <c r="AW10" s="486"/>
      <c r="AX10" s="486"/>
      <c r="AY10" s="408" t="s">
        <v>120</v>
      </c>
      <c r="AZ10" s="409"/>
      <c r="BA10" s="409"/>
      <c r="BB10" s="409"/>
      <c r="BC10" s="409"/>
      <c r="BD10" s="409"/>
      <c r="BE10" s="409"/>
      <c r="BF10" s="409"/>
      <c r="BG10" s="409"/>
      <c r="BH10" s="409"/>
      <c r="BI10" s="409"/>
      <c r="BJ10" s="409"/>
      <c r="BK10" s="409"/>
      <c r="BL10" s="409"/>
      <c r="BM10" s="410"/>
      <c r="BN10" s="428">
        <v>50000</v>
      </c>
      <c r="BO10" s="429"/>
      <c r="BP10" s="429"/>
      <c r="BQ10" s="429"/>
      <c r="BR10" s="429"/>
      <c r="BS10" s="429"/>
      <c r="BT10" s="429"/>
      <c r="BU10" s="430"/>
      <c r="BV10" s="428">
        <v>62000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105</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8194</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102090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8129</v>
      </c>
      <c r="S13" s="532"/>
      <c r="T13" s="532"/>
      <c r="U13" s="532"/>
      <c r="V13" s="533"/>
      <c r="W13" s="519" t="s">
        <v>139</v>
      </c>
      <c r="X13" s="441"/>
      <c r="Y13" s="441"/>
      <c r="Z13" s="441"/>
      <c r="AA13" s="441"/>
      <c r="AB13" s="442"/>
      <c r="AC13" s="404">
        <v>149</v>
      </c>
      <c r="AD13" s="405"/>
      <c r="AE13" s="405"/>
      <c r="AF13" s="405"/>
      <c r="AG13" s="406"/>
      <c r="AH13" s="404">
        <v>156</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-26521</v>
      </c>
      <c r="BO13" s="429"/>
      <c r="BP13" s="429"/>
      <c r="BQ13" s="429"/>
      <c r="BR13" s="429"/>
      <c r="BS13" s="429"/>
      <c r="BT13" s="429"/>
      <c r="BU13" s="430"/>
      <c r="BV13" s="428">
        <v>13468</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7.1</v>
      </c>
      <c r="CU13" s="399"/>
      <c r="CV13" s="399"/>
      <c r="CW13" s="399"/>
      <c r="CX13" s="399"/>
      <c r="CY13" s="399"/>
      <c r="CZ13" s="399"/>
      <c r="DA13" s="400"/>
      <c r="DB13" s="398">
        <v>7.4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8322</v>
      </c>
      <c r="S14" s="532"/>
      <c r="T14" s="532"/>
      <c r="U14" s="532"/>
      <c r="V14" s="533"/>
      <c r="W14" s="534"/>
      <c r="X14" s="444"/>
      <c r="Y14" s="444"/>
      <c r="Z14" s="444"/>
      <c r="AA14" s="444"/>
      <c r="AB14" s="445"/>
      <c r="AC14" s="524">
        <v>3.8</v>
      </c>
      <c r="AD14" s="525"/>
      <c r="AE14" s="525"/>
      <c r="AF14" s="525"/>
      <c r="AG14" s="526"/>
      <c r="AH14" s="524">
        <v>3.9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35.5</v>
      </c>
      <c r="CU14" s="536"/>
      <c r="CV14" s="536"/>
      <c r="CW14" s="536"/>
      <c r="CX14" s="536"/>
      <c r="CY14" s="536"/>
      <c r="CZ14" s="536"/>
      <c r="DA14" s="537"/>
      <c r="DB14" s="535">
        <v>37.200000000000003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8262</v>
      </c>
      <c r="S15" s="532"/>
      <c r="T15" s="532"/>
      <c r="U15" s="532"/>
      <c r="V15" s="533"/>
      <c r="W15" s="519" t="s">
        <v>147</v>
      </c>
      <c r="X15" s="441"/>
      <c r="Y15" s="441"/>
      <c r="Z15" s="441"/>
      <c r="AA15" s="441"/>
      <c r="AB15" s="442"/>
      <c r="AC15" s="404">
        <v>1336</v>
      </c>
      <c r="AD15" s="405"/>
      <c r="AE15" s="405"/>
      <c r="AF15" s="405"/>
      <c r="AG15" s="406"/>
      <c r="AH15" s="404">
        <v>1405</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1037595</v>
      </c>
      <c r="BO15" s="424"/>
      <c r="BP15" s="424"/>
      <c r="BQ15" s="424"/>
      <c r="BR15" s="424"/>
      <c r="BS15" s="424"/>
      <c r="BT15" s="424"/>
      <c r="BU15" s="425"/>
      <c r="BV15" s="423">
        <v>1066624</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33.700000000000003</v>
      </c>
      <c r="AD16" s="525"/>
      <c r="AE16" s="525"/>
      <c r="AF16" s="525"/>
      <c r="AG16" s="526"/>
      <c r="AH16" s="524">
        <v>34.700000000000003</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1973016</v>
      </c>
      <c r="BO16" s="429"/>
      <c r="BP16" s="429"/>
      <c r="BQ16" s="429"/>
      <c r="BR16" s="429"/>
      <c r="BS16" s="429"/>
      <c r="BT16" s="429"/>
      <c r="BU16" s="430"/>
      <c r="BV16" s="428">
        <v>1939515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2483</v>
      </c>
      <c r="AD17" s="405"/>
      <c r="AE17" s="405"/>
      <c r="AF17" s="405"/>
      <c r="AG17" s="406"/>
      <c r="AH17" s="404">
        <v>2485</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1323551</v>
      </c>
      <c r="BO17" s="429"/>
      <c r="BP17" s="429"/>
      <c r="BQ17" s="429"/>
      <c r="BR17" s="429"/>
      <c r="BS17" s="429"/>
      <c r="BT17" s="429"/>
      <c r="BU17" s="430"/>
      <c r="BV17" s="428">
        <v>1362436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49.36</v>
      </c>
      <c r="M18" s="493"/>
      <c r="N18" s="493"/>
      <c r="O18" s="493"/>
      <c r="P18" s="493"/>
      <c r="Q18" s="493"/>
      <c r="R18" s="494"/>
      <c r="S18" s="494"/>
      <c r="T18" s="494"/>
      <c r="U18" s="494"/>
      <c r="V18" s="495"/>
      <c r="W18" s="509"/>
      <c r="X18" s="510"/>
      <c r="Y18" s="510"/>
      <c r="Z18" s="510"/>
      <c r="AA18" s="510"/>
      <c r="AB18" s="520"/>
      <c r="AC18" s="392">
        <v>62.6</v>
      </c>
      <c r="AD18" s="393"/>
      <c r="AE18" s="393"/>
      <c r="AF18" s="393"/>
      <c r="AG18" s="496"/>
      <c r="AH18" s="392">
        <v>61.4</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2155420</v>
      </c>
      <c r="BO18" s="429"/>
      <c r="BP18" s="429"/>
      <c r="BQ18" s="429"/>
      <c r="BR18" s="429"/>
      <c r="BS18" s="429"/>
      <c r="BT18" s="429"/>
      <c r="BU18" s="430"/>
      <c r="BV18" s="428">
        <v>2129750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173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2923254</v>
      </c>
      <c r="BO19" s="429"/>
      <c r="BP19" s="429"/>
      <c r="BQ19" s="429"/>
      <c r="BR19" s="429"/>
      <c r="BS19" s="429"/>
      <c r="BT19" s="429"/>
      <c r="BU19" s="430"/>
      <c r="BV19" s="428">
        <v>2759678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3074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3156182</v>
      </c>
      <c r="BO23" s="429"/>
      <c r="BP23" s="429"/>
      <c r="BQ23" s="429"/>
      <c r="BR23" s="429"/>
      <c r="BS23" s="429"/>
      <c r="BT23" s="429"/>
      <c r="BU23" s="430"/>
      <c r="BV23" s="428">
        <v>3107256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5910</v>
      </c>
      <c r="R24" s="405"/>
      <c r="S24" s="405"/>
      <c r="T24" s="405"/>
      <c r="U24" s="405"/>
      <c r="V24" s="406"/>
      <c r="W24" s="470"/>
      <c r="X24" s="461"/>
      <c r="Y24" s="462"/>
      <c r="Z24" s="401" t="s">
        <v>171</v>
      </c>
      <c r="AA24" s="402"/>
      <c r="AB24" s="402"/>
      <c r="AC24" s="402"/>
      <c r="AD24" s="402"/>
      <c r="AE24" s="402"/>
      <c r="AF24" s="402"/>
      <c r="AG24" s="403"/>
      <c r="AH24" s="404">
        <v>73</v>
      </c>
      <c r="AI24" s="405"/>
      <c r="AJ24" s="405"/>
      <c r="AK24" s="405"/>
      <c r="AL24" s="406"/>
      <c r="AM24" s="404">
        <v>221190</v>
      </c>
      <c r="AN24" s="405"/>
      <c r="AO24" s="405"/>
      <c r="AP24" s="405"/>
      <c r="AQ24" s="405"/>
      <c r="AR24" s="406"/>
      <c r="AS24" s="404">
        <v>3030</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3003883</v>
      </c>
      <c r="BO24" s="429"/>
      <c r="BP24" s="429"/>
      <c r="BQ24" s="429"/>
      <c r="BR24" s="429"/>
      <c r="BS24" s="429"/>
      <c r="BT24" s="429"/>
      <c r="BU24" s="430"/>
      <c r="BV24" s="428">
        <v>2891114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5500</v>
      </c>
      <c r="R25" s="405"/>
      <c r="S25" s="405"/>
      <c r="T25" s="405"/>
      <c r="U25" s="405"/>
      <c r="V25" s="406"/>
      <c r="W25" s="470"/>
      <c r="X25" s="461"/>
      <c r="Y25" s="462"/>
      <c r="Z25" s="401" t="s">
        <v>174</v>
      </c>
      <c r="AA25" s="402"/>
      <c r="AB25" s="402"/>
      <c r="AC25" s="402"/>
      <c r="AD25" s="402"/>
      <c r="AE25" s="402"/>
      <c r="AF25" s="402"/>
      <c r="AG25" s="403"/>
      <c r="AH25" s="404" t="s">
        <v>175</v>
      </c>
      <c r="AI25" s="405"/>
      <c r="AJ25" s="405"/>
      <c r="AK25" s="405"/>
      <c r="AL25" s="406"/>
      <c r="AM25" s="404" t="s">
        <v>175</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1818898</v>
      </c>
      <c r="BO25" s="424"/>
      <c r="BP25" s="424"/>
      <c r="BQ25" s="424"/>
      <c r="BR25" s="424"/>
      <c r="BS25" s="424"/>
      <c r="BT25" s="424"/>
      <c r="BU25" s="425"/>
      <c r="BV25" s="423">
        <v>536574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5210</v>
      </c>
      <c r="R26" s="405"/>
      <c r="S26" s="405"/>
      <c r="T26" s="405"/>
      <c r="U26" s="405"/>
      <c r="V26" s="406"/>
      <c r="W26" s="470"/>
      <c r="X26" s="461"/>
      <c r="Y26" s="462"/>
      <c r="Z26" s="401" t="s">
        <v>178</v>
      </c>
      <c r="AA26" s="483"/>
      <c r="AB26" s="483"/>
      <c r="AC26" s="483"/>
      <c r="AD26" s="483"/>
      <c r="AE26" s="483"/>
      <c r="AF26" s="483"/>
      <c r="AG26" s="484"/>
      <c r="AH26" s="404" t="s">
        <v>175</v>
      </c>
      <c r="AI26" s="405"/>
      <c r="AJ26" s="405"/>
      <c r="AK26" s="405"/>
      <c r="AL26" s="406"/>
      <c r="AM26" s="404" t="s">
        <v>175</v>
      </c>
      <c r="AN26" s="405"/>
      <c r="AO26" s="405"/>
      <c r="AP26" s="405"/>
      <c r="AQ26" s="405"/>
      <c r="AR26" s="406"/>
      <c r="AS26" s="404" t="s">
        <v>175</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175</v>
      </c>
      <c r="BO26" s="429"/>
      <c r="BP26" s="429"/>
      <c r="BQ26" s="429"/>
      <c r="BR26" s="429"/>
      <c r="BS26" s="429"/>
      <c r="BT26" s="429"/>
      <c r="BU26" s="430"/>
      <c r="BV26" s="428" t="s">
        <v>175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2570</v>
      </c>
      <c r="R27" s="405"/>
      <c r="S27" s="405"/>
      <c r="T27" s="405"/>
      <c r="U27" s="405"/>
      <c r="V27" s="406"/>
      <c r="W27" s="470"/>
      <c r="X27" s="461"/>
      <c r="Y27" s="462"/>
      <c r="Z27" s="401" t="s">
        <v>181</v>
      </c>
      <c r="AA27" s="402"/>
      <c r="AB27" s="402"/>
      <c r="AC27" s="402"/>
      <c r="AD27" s="402"/>
      <c r="AE27" s="402"/>
      <c r="AF27" s="402"/>
      <c r="AG27" s="403"/>
      <c r="AH27" s="404">
        <v>1</v>
      </c>
      <c r="AI27" s="405"/>
      <c r="AJ27" s="405"/>
      <c r="AK27" s="405"/>
      <c r="AL27" s="406"/>
      <c r="AM27" s="404" t="s">
        <v>182</v>
      </c>
      <c r="AN27" s="405"/>
      <c r="AO27" s="405"/>
      <c r="AP27" s="405"/>
      <c r="AQ27" s="405"/>
      <c r="AR27" s="406"/>
      <c r="AS27" s="404" t="s">
        <v>182</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199932</v>
      </c>
      <c r="BO27" s="432"/>
      <c r="BP27" s="432"/>
      <c r="BQ27" s="432"/>
      <c r="BR27" s="432"/>
      <c r="BS27" s="432"/>
      <c r="BT27" s="432"/>
      <c r="BU27" s="433"/>
      <c r="BV27" s="431">
        <v>199928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2170</v>
      </c>
      <c r="R28" s="405"/>
      <c r="S28" s="405"/>
      <c r="T28" s="405"/>
      <c r="U28" s="405"/>
      <c r="V28" s="406"/>
      <c r="W28" s="470"/>
      <c r="X28" s="461"/>
      <c r="Y28" s="462"/>
      <c r="Z28" s="401" t="s">
        <v>185</v>
      </c>
      <c r="AA28" s="402"/>
      <c r="AB28" s="402"/>
      <c r="AC28" s="402"/>
      <c r="AD28" s="402"/>
      <c r="AE28" s="402"/>
      <c r="AF28" s="402"/>
      <c r="AG28" s="403"/>
      <c r="AH28" s="404" t="s">
        <v>175</v>
      </c>
      <c r="AI28" s="405"/>
      <c r="AJ28" s="405"/>
      <c r="AK28" s="405"/>
      <c r="AL28" s="406"/>
      <c r="AM28" s="404" t="s">
        <v>175</v>
      </c>
      <c r="AN28" s="405"/>
      <c r="AO28" s="405"/>
      <c r="AP28" s="405"/>
      <c r="AQ28" s="405"/>
      <c r="AR28" s="406"/>
      <c r="AS28" s="404" t="s">
        <v>175</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1002833</v>
      </c>
      <c r="BO28" s="424"/>
      <c r="BP28" s="424"/>
      <c r="BQ28" s="424"/>
      <c r="BR28" s="424"/>
      <c r="BS28" s="424"/>
      <c r="BT28" s="424"/>
      <c r="BU28" s="425"/>
      <c r="BV28" s="423">
        <v>1054923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10</v>
      </c>
      <c r="M29" s="405"/>
      <c r="N29" s="405"/>
      <c r="O29" s="405"/>
      <c r="P29" s="406"/>
      <c r="Q29" s="404">
        <v>2010</v>
      </c>
      <c r="R29" s="405"/>
      <c r="S29" s="405"/>
      <c r="T29" s="405"/>
      <c r="U29" s="405"/>
      <c r="V29" s="406"/>
      <c r="W29" s="471"/>
      <c r="X29" s="472"/>
      <c r="Y29" s="473"/>
      <c r="Z29" s="401" t="s">
        <v>188</v>
      </c>
      <c r="AA29" s="402"/>
      <c r="AB29" s="402"/>
      <c r="AC29" s="402"/>
      <c r="AD29" s="402"/>
      <c r="AE29" s="402"/>
      <c r="AF29" s="402"/>
      <c r="AG29" s="403"/>
      <c r="AH29" s="404">
        <v>74</v>
      </c>
      <c r="AI29" s="405"/>
      <c r="AJ29" s="405"/>
      <c r="AK29" s="405"/>
      <c r="AL29" s="406"/>
      <c r="AM29" s="404">
        <v>224876</v>
      </c>
      <c r="AN29" s="405"/>
      <c r="AO29" s="405"/>
      <c r="AP29" s="405"/>
      <c r="AQ29" s="405"/>
      <c r="AR29" s="406"/>
      <c r="AS29" s="404">
        <v>3039</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58532</v>
      </c>
      <c r="BO29" s="429"/>
      <c r="BP29" s="429"/>
      <c r="BQ29" s="429"/>
      <c r="BR29" s="429"/>
      <c r="BS29" s="429"/>
      <c r="BT29" s="429"/>
      <c r="BU29" s="430"/>
      <c r="BV29" s="428">
        <v>53532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95.4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64036</v>
      </c>
      <c r="BO30" s="432"/>
      <c r="BP30" s="432"/>
      <c r="BQ30" s="432"/>
      <c r="BR30" s="432"/>
      <c r="BS30" s="432"/>
      <c r="BT30" s="432"/>
      <c r="BU30" s="433"/>
      <c r="BV30" s="431">
        <v>60681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197</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下水道特別会計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秩父広域市町村圏組合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果樹公園あしがくぼ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浄化槽設置管理事業特別会計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秩父広域市町村圏組合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埼玉県後期高齢者医療広域連合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埼玉県後期高齢者医療広域連合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埼玉県市町村総合事務組合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埼玉県市町村総合事務組合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彩の国さいたま人づくり広域連合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1+OovXFQK8iQyJAa2i4/86gxWf1cYN8uWtG6nXiZnnv8DuH9vDsAM+Gnwm0DNgqj4WmC2lmKS7wHaZ/h0vfPQw==" saltValue="Ml03CcOHRCvNBnAuy52y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0" workbookViewId="0">
      <selection activeCell="Q68" sqref="Q68:U6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1162411</v>
      </c>
      <c r="S5" s="696"/>
      <c r="T5" s="696"/>
      <c r="U5" s="696"/>
      <c r="V5" s="696"/>
      <c r="W5" s="696"/>
      <c r="X5" s="696"/>
      <c r="Y5" s="739"/>
      <c r="Z5" s="757">
        <v>31.2</v>
      </c>
      <c r="AA5" s="757"/>
      <c r="AB5" s="757"/>
      <c r="AC5" s="757"/>
      <c r="AD5" s="758">
        <v>1162411</v>
      </c>
      <c r="AE5" s="758"/>
      <c r="AF5" s="758"/>
      <c r="AG5" s="758"/>
      <c r="AH5" s="758"/>
      <c r="AI5" s="758"/>
      <c r="AJ5" s="758"/>
      <c r="AK5" s="758"/>
      <c r="AL5" s="740">
        <v>50</v>
      </c>
      <c r="AM5" s="711"/>
      <c r="AN5" s="711"/>
      <c r="AO5" s="741"/>
      <c r="AP5" s="706" t="s">
        <v>226</v>
      </c>
      <c r="AQ5" s="707"/>
      <c r="AR5" s="707"/>
      <c r="AS5" s="707"/>
      <c r="AT5" s="707"/>
      <c r="AU5" s="707"/>
      <c r="AV5" s="707"/>
      <c r="AW5" s="707"/>
      <c r="AX5" s="707"/>
      <c r="AY5" s="707"/>
      <c r="AZ5" s="707"/>
      <c r="BA5" s="707"/>
      <c r="BB5" s="707"/>
      <c r="BC5" s="707"/>
      <c r="BD5" s="707"/>
      <c r="BE5" s="707"/>
      <c r="BF5" s="708"/>
      <c r="BG5" s="640">
        <v>1162411</v>
      </c>
      <c r="BH5" s="641"/>
      <c r="BI5" s="641"/>
      <c r="BJ5" s="641"/>
      <c r="BK5" s="641"/>
      <c r="BL5" s="641"/>
      <c r="BM5" s="641"/>
      <c r="BN5" s="642"/>
      <c r="BO5" s="677">
        <v>100</v>
      </c>
      <c r="BP5" s="677"/>
      <c r="BQ5" s="677"/>
      <c r="BR5" s="677"/>
      <c r="BS5" s="678">
        <v>13617</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34337</v>
      </c>
      <c r="S6" s="641"/>
      <c r="T6" s="641"/>
      <c r="U6" s="641"/>
      <c r="V6" s="641"/>
      <c r="W6" s="641"/>
      <c r="X6" s="641"/>
      <c r="Y6" s="642"/>
      <c r="Z6" s="677">
        <v>0.9</v>
      </c>
      <c r="AA6" s="677"/>
      <c r="AB6" s="677"/>
      <c r="AC6" s="677"/>
      <c r="AD6" s="678">
        <v>34337</v>
      </c>
      <c r="AE6" s="678"/>
      <c r="AF6" s="678"/>
      <c r="AG6" s="678"/>
      <c r="AH6" s="678"/>
      <c r="AI6" s="678"/>
      <c r="AJ6" s="678"/>
      <c r="AK6" s="678"/>
      <c r="AL6" s="643">
        <v>1.5</v>
      </c>
      <c r="AM6" s="644"/>
      <c r="AN6" s="644"/>
      <c r="AO6" s="679"/>
      <c r="AP6" s="637" t="s">
        <v>231</v>
      </c>
      <c r="AQ6" s="638"/>
      <c r="AR6" s="638"/>
      <c r="AS6" s="638"/>
      <c r="AT6" s="638"/>
      <c r="AU6" s="638"/>
      <c r="AV6" s="638"/>
      <c r="AW6" s="638"/>
      <c r="AX6" s="638"/>
      <c r="AY6" s="638"/>
      <c r="AZ6" s="638"/>
      <c r="BA6" s="638"/>
      <c r="BB6" s="638"/>
      <c r="BC6" s="638"/>
      <c r="BD6" s="638"/>
      <c r="BE6" s="638"/>
      <c r="BF6" s="639"/>
      <c r="BG6" s="640">
        <v>1162411</v>
      </c>
      <c r="BH6" s="641"/>
      <c r="BI6" s="641"/>
      <c r="BJ6" s="641"/>
      <c r="BK6" s="641"/>
      <c r="BL6" s="641"/>
      <c r="BM6" s="641"/>
      <c r="BN6" s="642"/>
      <c r="BO6" s="677">
        <v>100</v>
      </c>
      <c r="BP6" s="677"/>
      <c r="BQ6" s="677"/>
      <c r="BR6" s="677"/>
      <c r="BS6" s="678">
        <v>13617</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63698</v>
      </c>
      <c r="CS6" s="641"/>
      <c r="CT6" s="641"/>
      <c r="CU6" s="641"/>
      <c r="CV6" s="641"/>
      <c r="CW6" s="641"/>
      <c r="CX6" s="641"/>
      <c r="CY6" s="642"/>
      <c r="CZ6" s="740">
        <v>1.8</v>
      </c>
      <c r="DA6" s="711"/>
      <c r="DB6" s="711"/>
      <c r="DC6" s="743"/>
      <c r="DD6" s="646" t="s">
        <v>233</v>
      </c>
      <c r="DE6" s="641"/>
      <c r="DF6" s="641"/>
      <c r="DG6" s="641"/>
      <c r="DH6" s="641"/>
      <c r="DI6" s="641"/>
      <c r="DJ6" s="641"/>
      <c r="DK6" s="641"/>
      <c r="DL6" s="641"/>
      <c r="DM6" s="641"/>
      <c r="DN6" s="641"/>
      <c r="DO6" s="641"/>
      <c r="DP6" s="642"/>
      <c r="DQ6" s="646">
        <v>63698</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674</v>
      </c>
      <c r="S7" s="641"/>
      <c r="T7" s="641"/>
      <c r="U7" s="641"/>
      <c r="V7" s="641"/>
      <c r="W7" s="641"/>
      <c r="X7" s="641"/>
      <c r="Y7" s="642"/>
      <c r="Z7" s="677">
        <v>0</v>
      </c>
      <c r="AA7" s="677"/>
      <c r="AB7" s="677"/>
      <c r="AC7" s="677"/>
      <c r="AD7" s="678">
        <v>674</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449871</v>
      </c>
      <c r="BH7" s="641"/>
      <c r="BI7" s="641"/>
      <c r="BJ7" s="641"/>
      <c r="BK7" s="641"/>
      <c r="BL7" s="641"/>
      <c r="BM7" s="641"/>
      <c r="BN7" s="642"/>
      <c r="BO7" s="677">
        <v>38.700000000000003</v>
      </c>
      <c r="BP7" s="677"/>
      <c r="BQ7" s="677"/>
      <c r="BR7" s="677"/>
      <c r="BS7" s="678">
        <v>10047</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641162</v>
      </c>
      <c r="CS7" s="641"/>
      <c r="CT7" s="641"/>
      <c r="CU7" s="641"/>
      <c r="CV7" s="641"/>
      <c r="CW7" s="641"/>
      <c r="CX7" s="641"/>
      <c r="CY7" s="642"/>
      <c r="CZ7" s="677">
        <v>18.3</v>
      </c>
      <c r="DA7" s="677"/>
      <c r="DB7" s="677"/>
      <c r="DC7" s="677"/>
      <c r="DD7" s="646">
        <v>18054</v>
      </c>
      <c r="DE7" s="641"/>
      <c r="DF7" s="641"/>
      <c r="DG7" s="641"/>
      <c r="DH7" s="641"/>
      <c r="DI7" s="641"/>
      <c r="DJ7" s="641"/>
      <c r="DK7" s="641"/>
      <c r="DL7" s="641"/>
      <c r="DM7" s="641"/>
      <c r="DN7" s="641"/>
      <c r="DO7" s="641"/>
      <c r="DP7" s="642"/>
      <c r="DQ7" s="646">
        <v>583923</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4395</v>
      </c>
      <c r="S8" s="641"/>
      <c r="T8" s="641"/>
      <c r="U8" s="641"/>
      <c r="V8" s="641"/>
      <c r="W8" s="641"/>
      <c r="X8" s="641"/>
      <c r="Y8" s="642"/>
      <c r="Z8" s="677">
        <v>0.1</v>
      </c>
      <c r="AA8" s="677"/>
      <c r="AB8" s="677"/>
      <c r="AC8" s="677"/>
      <c r="AD8" s="678">
        <v>4395</v>
      </c>
      <c r="AE8" s="678"/>
      <c r="AF8" s="678"/>
      <c r="AG8" s="678"/>
      <c r="AH8" s="678"/>
      <c r="AI8" s="678"/>
      <c r="AJ8" s="678"/>
      <c r="AK8" s="678"/>
      <c r="AL8" s="643">
        <v>0.2</v>
      </c>
      <c r="AM8" s="644"/>
      <c r="AN8" s="644"/>
      <c r="AO8" s="679"/>
      <c r="AP8" s="637" t="s">
        <v>238</v>
      </c>
      <c r="AQ8" s="638"/>
      <c r="AR8" s="638"/>
      <c r="AS8" s="638"/>
      <c r="AT8" s="638"/>
      <c r="AU8" s="638"/>
      <c r="AV8" s="638"/>
      <c r="AW8" s="638"/>
      <c r="AX8" s="638"/>
      <c r="AY8" s="638"/>
      <c r="AZ8" s="638"/>
      <c r="BA8" s="638"/>
      <c r="BB8" s="638"/>
      <c r="BC8" s="638"/>
      <c r="BD8" s="638"/>
      <c r="BE8" s="638"/>
      <c r="BF8" s="639"/>
      <c r="BG8" s="640">
        <v>14556</v>
      </c>
      <c r="BH8" s="641"/>
      <c r="BI8" s="641"/>
      <c r="BJ8" s="641"/>
      <c r="BK8" s="641"/>
      <c r="BL8" s="641"/>
      <c r="BM8" s="641"/>
      <c r="BN8" s="642"/>
      <c r="BO8" s="677">
        <v>1.3</v>
      </c>
      <c r="BP8" s="677"/>
      <c r="BQ8" s="677"/>
      <c r="BR8" s="677"/>
      <c r="BS8" s="646" t="s">
        <v>175</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1063827</v>
      </c>
      <c r="CS8" s="641"/>
      <c r="CT8" s="641"/>
      <c r="CU8" s="641"/>
      <c r="CV8" s="641"/>
      <c r="CW8" s="641"/>
      <c r="CX8" s="641"/>
      <c r="CY8" s="642"/>
      <c r="CZ8" s="677">
        <v>30.4</v>
      </c>
      <c r="DA8" s="677"/>
      <c r="DB8" s="677"/>
      <c r="DC8" s="677"/>
      <c r="DD8" s="646" t="s">
        <v>128</v>
      </c>
      <c r="DE8" s="641"/>
      <c r="DF8" s="641"/>
      <c r="DG8" s="641"/>
      <c r="DH8" s="641"/>
      <c r="DI8" s="641"/>
      <c r="DJ8" s="641"/>
      <c r="DK8" s="641"/>
      <c r="DL8" s="641"/>
      <c r="DM8" s="641"/>
      <c r="DN8" s="641"/>
      <c r="DO8" s="641"/>
      <c r="DP8" s="642"/>
      <c r="DQ8" s="646">
        <v>645593</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2651</v>
      </c>
      <c r="S9" s="641"/>
      <c r="T9" s="641"/>
      <c r="U9" s="641"/>
      <c r="V9" s="641"/>
      <c r="W9" s="641"/>
      <c r="X9" s="641"/>
      <c r="Y9" s="642"/>
      <c r="Z9" s="677">
        <v>0.1</v>
      </c>
      <c r="AA9" s="677"/>
      <c r="AB9" s="677"/>
      <c r="AC9" s="677"/>
      <c r="AD9" s="678">
        <v>2651</v>
      </c>
      <c r="AE9" s="678"/>
      <c r="AF9" s="678"/>
      <c r="AG9" s="678"/>
      <c r="AH9" s="678"/>
      <c r="AI9" s="678"/>
      <c r="AJ9" s="678"/>
      <c r="AK9" s="678"/>
      <c r="AL9" s="643">
        <v>0.1</v>
      </c>
      <c r="AM9" s="644"/>
      <c r="AN9" s="644"/>
      <c r="AO9" s="679"/>
      <c r="AP9" s="637" t="s">
        <v>241</v>
      </c>
      <c r="AQ9" s="638"/>
      <c r="AR9" s="638"/>
      <c r="AS9" s="638"/>
      <c r="AT9" s="638"/>
      <c r="AU9" s="638"/>
      <c r="AV9" s="638"/>
      <c r="AW9" s="638"/>
      <c r="AX9" s="638"/>
      <c r="AY9" s="638"/>
      <c r="AZ9" s="638"/>
      <c r="BA9" s="638"/>
      <c r="BB9" s="638"/>
      <c r="BC9" s="638"/>
      <c r="BD9" s="638"/>
      <c r="BE9" s="638"/>
      <c r="BF9" s="639"/>
      <c r="BG9" s="640">
        <v>359587</v>
      </c>
      <c r="BH9" s="641"/>
      <c r="BI9" s="641"/>
      <c r="BJ9" s="641"/>
      <c r="BK9" s="641"/>
      <c r="BL9" s="641"/>
      <c r="BM9" s="641"/>
      <c r="BN9" s="642"/>
      <c r="BO9" s="677">
        <v>30.9</v>
      </c>
      <c r="BP9" s="677"/>
      <c r="BQ9" s="677"/>
      <c r="BR9" s="677"/>
      <c r="BS9" s="646" t="s">
        <v>128</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239958</v>
      </c>
      <c r="CS9" s="641"/>
      <c r="CT9" s="641"/>
      <c r="CU9" s="641"/>
      <c r="CV9" s="641"/>
      <c r="CW9" s="641"/>
      <c r="CX9" s="641"/>
      <c r="CY9" s="642"/>
      <c r="CZ9" s="677">
        <v>6.9</v>
      </c>
      <c r="DA9" s="677"/>
      <c r="DB9" s="677"/>
      <c r="DC9" s="677"/>
      <c r="DD9" s="646" t="s">
        <v>128</v>
      </c>
      <c r="DE9" s="641"/>
      <c r="DF9" s="641"/>
      <c r="DG9" s="641"/>
      <c r="DH9" s="641"/>
      <c r="DI9" s="641"/>
      <c r="DJ9" s="641"/>
      <c r="DK9" s="641"/>
      <c r="DL9" s="641"/>
      <c r="DM9" s="641"/>
      <c r="DN9" s="641"/>
      <c r="DO9" s="641"/>
      <c r="DP9" s="642"/>
      <c r="DQ9" s="646">
        <v>198362</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175</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233</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17733</v>
      </c>
      <c r="BH10" s="641"/>
      <c r="BI10" s="641"/>
      <c r="BJ10" s="641"/>
      <c r="BK10" s="641"/>
      <c r="BL10" s="641"/>
      <c r="BM10" s="641"/>
      <c r="BN10" s="642"/>
      <c r="BO10" s="677">
        <v>1.5</v>
      </c>
      <c r="BP10" s="677"/>
      <c r="BQ10" s="677"/>
      <c r="BR10" s="677"/>
      <c r="BS10" s="646" t="s">
        <v>128</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464</v>
      </c>
      <c r="CS10" s="641"/>
      <c r="CT10" s="641"/>
      <c r="CU10" s="641"/>
      <c r="CV10" s="641"/>
      <c r="CW10" s="641"/>
      <c r="CX10" s="641"/>
      <c r="CY10" s="642"/>
      <c r="CZ10" s="677">
        <v>0</v>
      </c>
      <c r="DA10" s="677"/>
      <c r="DB10" s="677"/>
      <c r="DC10" s="677"/>
      <c r="DD10" s="646" t="s">
        <v>128</v>
      </c>
      <c r="DE10" s="641"/>
      <c r="DF10" s="641"/>
      <c r="DG10" s="641"/>
      <c r="DH10" s="641"/>
      <c r="DI10" s="641"/>
      <c r="DJ10" s="641"/>
      <c r="DK10" s="641"/>
      <c r="DL10" s="641"/>
      <c r="DM10" s="641"/>
      <c r="DN10" s="641"/>
      <c r="DO10" s="641"/>
      <c r="DP10" s="642"/>
      <c r="DQ10" s="646">
        <v>464</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139657</v>
      </c>
      <c r="S11" s="641"/>
      <c r="T11" s="641"/>
      <c r="U11" s="641"/>
      <c r="V11" s="641"/>
      <c r="W11" s="641"/>
      <c r="X11" s="641"/>
      <c r="Y11" s="642"/>
      <c r="Z11" s="643">
        <v>3.7</v>
      </c>
      <c r="AA11" s="644"/>
      <c r="AB11" s="644"/>
      <c r="AC11" s="645"/>
      <c r="AD11" s="646">
        <v>139657</v>
      </c>
      <c r="AE11" s="641"/>
      <c r="AF11" s="641"/>
      <c r="AG11" s="641"/>
      <c r="AH11" s="641"/>
      <c r="AI11" s="641"/>
      <c r="AJ11" s="641"/>
      <c r="AK11" s="642"/>
      <c r="AL11" s="643">
        <v>6</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57995</v>
      </c>
      <c r="BH11" s="641"/>
      <c r="BI11" s="641"/>
      <c r="BJ11" s="641"/>
      <c r="BK11" s="641"/>
      <c r="BL11" s="641"/>
      <c r="BM11" s="641"/>
      <c r="BN11" s="642"/>
      <c r="BO11" s="677">
        <v>5</v>
      </c>
      <c r="BP11" s="677"/>
      <c r="BQ11" s="677"/>
      <c r="BR11" s="677"/>
      <c r="BS11" s="646">
        <v>10047</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105731</v>
      </c>
      <c r="CS11" s="641"/>
      <c r="CT11" s="641"/>
      <c r="CU11" s="641"/>
      <c r="CV11" s="641"/>
      <c r="CW11" s="641"/>
      <c r="CX11" s="641"/>
      <c r="CY11" s="642"/>
      <c r="CZ11" s="677">
        <v>3</v>
      </c>
      <c r="DA11" s="677"/>
      <c r="DB11" s="677"/>
      <c r="DC11" s="677"/>
      <c r="DD11" s="646">
        <v>27251</v>
      </c>
      <c r="DE11" s="641"/>
      <c r="DF11" s="641"/>
      <c r="DG11" s="641"/>
      <c r="DH11" s="641"/>
      <c r="DI11" s="641"/>
      <c r="DJ11" s="641"/>
      <c r="DK11" s="641"/>
      <c r="DL11" s="641"/>
      <c r="DM11" s="641"/>
      <c r="DN11" s="641"/>
      <c r="DO11" s="641"/>
      <c r="DP11" s="642"/>
      <c r="DQ11" s="646">
        <v>93181</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t="s">
        <v>233</v>
      </c>
      <c r="S12" s="641"/>
      <c r="T12" s="641"/>
      <c r="U12" s="641"/>
      <c r="V12" s="641"/>
      <c r="W12" s="641"/>
      <c r="X12" s="641"/>
      <c r="Y12" s="642"/>
      <c r="Z12" s="677" t="s">
        <v>128</v>
      </c>
      <c r="AA12" s="677"/>
      <c r="AB12" s="677"/>
      <c r="AC12" s="677"/>
      <c r="AD12" s="678" t="s">
        <v>128</v>
      </c>
      <c r="AE12" s="678"/>
      <c r="AF12" s="678"/>
      <c r="AG12" s="678"/>
      <c r="AH12" s="678"/>
      <c r="AI12" s="678"/>
      <c r="AJ12" s="678"/>
      <c r="AK12" s="678"/>
      <c r="AL12" s="643" t="s">
        <v>233</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622614</v>
      </c>
      <c r="BH12" s="641"/>
      <c r="BI12" s="641"/>
      <c r="BJ12" s="641"/>
      <c r="BK12" s="641"/>
      <c r="BL12" s="641"/>
      <c r="BM12" s="641"/>
      <c r="BN12" s="642"/>
      <c r="BO12" s="677">
        <v>53.6</v>
      </c>
      <c r="BP12" s="677"/>
      <c r="BQ12" s="677"/>
      <c r="BR12" s="677"/>
      <c r="BS12" s="646" t="s">
        <v>128</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60703</v>
      </c>
      <c r="CS12" s="641"/>
      <c r="CT12" s="641"/>
      <c r="CU12" s="641"/>
      <c r="CV12" s="641"/>
      <c r="CW12" s="641"/>
      <c r="CX12" s="641"/>
      <c r="CY12" s="642"/>
      <c r="CZ12" s="677">
        <v>1.7</v>
      </c>
      <c r="DA12" s="677"/>
      <c r="DB12" s="677"/>
      <c r="DC12" s="677"/>
      <c r="DD12" s="646">
        <v>11043</v>
      </c>
      <c r="DE12" s="641"/>
      <c r="DF12" s="641"/>
      <c r="DG12" s="641"/>
      <c r="DH12" s="641"/>
      <c r="DI12" s="641"/>
      <c r="DJ12" s="641"/>
      <c r="DK12" s="641"/>
      <c r="DL12" s="641"/>
      <c r="DM12" s="641"/>
      <c r="DN12" s="641"/>
      <c r="DO12" s="641"/>
      <c r="DP12" s="642"/>
      <c r="DQ12" s="646">
        <v>45693</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233</v>
      </c>
      <c r="AA13" s="677"/>
      <c r="AB13" s="677"/>
      <c r="AC13" s="677"/>
      <c r="AD13" s="678" t="s">
        <v>128</v>
      </c>
      <c r="AE13" s="678"/>
      <c r="AF13" s="678"/>
      <c r="AG13" s="678"/>
      <c r="AH13" s="678"/>
      <c r="AI13" s="678"/>
      <c r="AJ13" s="678"/>
      <c r="AK13" s="678"/>
      <c r="AL13" s="643" t="s">
        <v>128</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621976</v>
      </c>
      <c r="BH13" s="641"/>
      <c r="BI13" s="641"/>
      <c r="BJ13" s="641"/>
      <c r="BK13" s="641"/>
      <c r="BL13" s="641"/>
      <c r="BM13" s="641"/>
      <c r="BN13" s="642"/>
      <c r="BO13" s="677">
        <v>53.5</v>
      </c>
      <c r="BP13" s="677"/>
      <c r="BQ13" s="677"/>
      <c r="BR13" s="677"/>
      <c r="BS13" s="646" t="s">
        <v>233</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309366</v>
      </c>
      <c r="CS13" s="641"/>
      <c r="CT13" s="641"/>
      <c r="CU13" s="641"/>
      <c r="CV13" s="641"/>
      <c r="CW13" s="641"/>
      <c r="CX13" s="641"/>
      <c r="CY13" s="642"/>
      <c r="CZ13" s="677">
        <v>8.8000000000000007</v>
      </c>
      <c r="DA13" s="677"/>
      <c r="DB13" s="677"/>
      <c r="DC13" s="677"/>
      <c r="DD13" s="646">
        <v>63381</v>
      </c>
      <c r="DE13" s="641"/>
      <c r="DF13" s="641"/>
      <c r="DG13" s="641"/>
      <c r="DH13" s="641"/>
      <c r="DI13" s="641"/>
      <c r="DJ13" s="641"/>
      <c r="DK13" s="641"/>
      <c r="DL13" s="641"/>
      <c r="DM13" s="641"/>
      <c r="DN13" s="641"/>
      <c r="DO13" s="641"/>
      <c r="DP13" s="642"/>
      <c r="DQ13" s="646">
        <v>286931</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6937</v>
      </c>
      <c r="S14" s="641"/>
      <c r="T14" s="641"/>
      <c r="U14" s="641"/>
      <c r="V14" s="641"/>
      <c r="W14" s="641"/>
      <c r="X14" s="641"/>
      <c r="Y14" s="642"/>
      <c r="Z14" s="677">
        <v>0.2</v>
      </c>
      <c r="AA14" s="677"/>
      <c r="AB14" s="677"/>
      <c r="AC14" s="677"/>
      <c r="AD14" s="678">
        <v>6937</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31840</v>
      </c>
      <c r="BH14" s="641"/>
      <c r="BI14" s="641"/>
      <c r="BJ14" s="641"/>
      <c r="BK14" s="641"/>
      <c r="BL14" s="641"/>
      <c r="BM14" s="641"/>
      <c r="BN14" s="642"/>
      <c r="BO14" s="677">
        <v>2.7</v>
      </c>
      <c r="BP14" s="677"/>
      <c r="BQ14" s="677"/>
      <c r="BR14" s="677"/>
      <c r="BS14" s="646" t="s">
        <v>257</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319319</v>
      </c>
      <c r="CS14" s="641"/>
      <c r="CT14" s="641"/>
      <c r="CU14" s="641"/>
      <c r="CV14" s="641"/>
      <c r="CW14" s="641"/>
      <c r="CX14" s="641"/>
      <c r="CY14" s="642"/>
      <c r="CZ14" s="677">
        <v>9.1</v>
      </c>
      <c r="DA14" s="677"/>
      <c r="DB14" s="677"/>
      <c r="DC14" s="677"/>
      <c r="DD14" s="646">
        <v>130047</v>
      </c>
      <c r="DE14" s="641"/>
      <c r="DF14" s="641"/>
      <c r="DG14" s="641"/>
      <c r="DH14" s="641"/>
      <c r="DI14" s="641"/>
      <c r="DJ14" s="641"/>
      <c r="DK14" s="641"/>
      <c r="DL14" s="641"/>
      <c r="DM14" s="641"/>
      <c r="DN14" s="641"/>
      <c r="DO14" s="641"/>
      <c r="DP14" s="642"/>
      <c r="DQ14" s="646">
        <v>186156</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175</v>
      </c>
      <c r="S15" s="641"/>
      <c r="T15" s="641"/>
      <c r="U15" s="641"/>
      <c r="V15" s="641"/>
      <c r="W15" s="641"/>
      <c r="X15" s="641"/>
      <c r="Y15" s="642"/>
      <c r="Z15" s="677" t="s">
        <v>128</v>
      </c>
      <c r="AA15" s="677"/>
      <c r="AB15" s="677"/>
      <c r="AC15" s="677"/>
      <c r="AD15" s="678" t="s">
        <v>175</v>
      </c>
      <c r="AE15" s="678"/>
      <c r="AF15" s="678"/>
      <c r="AG15" s="678"/>
      <c r="AH15" s="678"/>
      <c r="AI15" s="678"/>
      <c r="AJ15" s="678"/>
      <c r="AK15" s="678"/>
      <c r="AL15" s="643" t="s">
        <v>128</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36665</v>
      </c>
      <c r="BH15" s="641"/>
      <c r="BI15" s="641"/>
      <c r="BJ15" s="641"/>
      <c r="BK15" s="641"/>
      <c r="BL15" s="641"/>
      <c r="BM15" s="641"/>
      <c r="BN15" s="642"/>
      <c r="BO15" s="677">
        <v>3.2</v>
      </c>
      <c r="BP15" s="677"/>
      <c r="BQ15" s="677"/>
      <c r="BR15" s="677"/>
      <c r="BS15" s="646" t="s">
        <v>128</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335773</v>
      </c>
      <c r="CS15" s="641"/>
      <c r="CT15" s="641"/>
      <c r="CU15" s="641"/>
      <c r="CV15" s="641"/>
      <c r="CW15" s="641"/>
      <c r="CX15" s="641"/>
      <c r="CY15" s="642"/>
      <c r="CZ15" s="677">
        <v>9.6</v>
      </c>
      <c r="DA15" s="677"/>
      <c r="DB15" s="677"/>
      <c r="DC15" s="677"/>
      <c r="DD15" s="646">
        <v>12316</v>
      </c>
      <c r="DE15" s="641"/>
      <c r="DF15" s="641"/>
      <c r="DG15" s="641"/>
      <c r="DH15" s="641"/>
      <c r="DI15" s="641"/>
      <c r="DJ15" s="641"/>
      <c r="DK15" s="641"/>
      <c r="DL15" s="641"/>
      <c r="DM15" s="641"/>
      <c r="DN15" s="641"/>
      <c r="DO15" s="641"/>
      <c r="DP15" s="642"/>
      <c r="DQ15" s="646">
        <v>292473</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2099</v>
      </c>
      <c r="S16" s="641"/>
      <c r="T16" s="641"/>
      <c r="U16" s="641"/>
      <c r="V16" s="641"/>
      <c r="W16" s="641"/>
      <c r="X16" s="641"/>
      <c r="Y16" s="642"/>
      <c r="Z16" s="677">
        <v>0.1</v>
      </c>
      <c r="AA16" s="677"/>
      <c r="AB16" s="677"/>
      <c r="AC16" s="677"/>
      <c r="AD16" s="678">
        <v>2099</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v>21421</v>
      </c>
      <c r="BH16" s="641"/>
      <c r="BI16" s="641"/>
      <c r="BJ16" s="641"/>
      <c r="BK16" s="641"/>
      <c r="BL16" s="641"/>
      <c r="BM16" s="641"/>
      <c r="BN16" s="642"/>
      <c r="BO16" s="677">
        <v>1.8</v>
      </c>
      <c r="BP16" s="677"/>
      <c r="BQ16" s="677"/>
      <c r="BR16" s="677"/>
      <c r="BS16" s="646">
        <v>3570</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72881</v>
      </c>
      <c r="CS16" s="641"/>
      <c r="CT16" s="641"/>
      <c r="CU16" s="641"/>
      <c r="CV16" s="641"/>
      <c r="CW16" s="641"/>
      <c r="CX16" s="641"/>
      <c r="CY16" s="642"/>
      <c r="CZ16" s="677">
        <v>2.1</v>
      </c>
      <c r="DA16" s="677"/>
      <c r="DB16" s="677"/>
      <c r="DC16" s="677"/>
      <c r="DD16" s="646" t="s">
        <v>128</v>
      </c>
      <c r="DE16" s="641"/>
      <c r="DF16" s="641"/>
      <c r="DG16" s="641"/>
      <c r="DH16" s="641"/>
      <c r="DI16" s="641"/>
      <c r="DJ16" s="641"/>
      <c r="DK16" s="641"/>
      <c r="DL16" s="641"/>
      <c r="DM16" s="641"/>
      <c r="DN16" s="641"/>
      <c r="DO16" s="641"/>
      <c r="DP16" s="642"/>
      <c r="DQ16" s="646">
        <v>11774</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13739</v>
      </c>
      <c r="S17" s="641"/>
      <c r="T17" s="641"/>
      <c r="U17" s="641"/>
      <c r="V17" s="641"/>
      <c r="W17" s="641"/>
      <c r="X17" s="641"/>
      <c r="Y17" s="642"/>
      <c r="Z17" s="677">
        <v>0.4</v>
      </c>
      <c r="AA17" s="677"/>
      <c r="AB17" s="677"/>
      <c r="AC17" s="677"/>
      <c r="AD17" s="678">
        <v>13739</v>
      </c>
      <c r="AE17" s="678"/>
      <c r="AF17" s="678"/>
      <c r="AG17" s="678"/>
      <c r="AH17" s="678"/>
      <c r="AI17" s="678"/>
      <c r="AJ17" s="678"/>
      <c r="AK17" s="678"/>
      <c r="AL17" s="643">
        <v>0.6</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233</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290072</v>
      </c>
      <c r="CS17" s="641"/>
      <c r="CT17" s="641"/>
      <c r="CU17" s="641"/>
      <c r="CV17" s="641"/>
      <c r="CW17" s="641"/>
      <c r="CX17" s="641"/>
      <c r="CY17" s="642"/>
      <c r="CZ17" s="677">
        <v>8.3000000000000007</v>
      </c>
      <c r="DA17" s="677"/>
      <c r="DB17" s="677"/>
      <c r="DC17" s="677"/>
      <c r="DD17" s="646" t="s">
        <v>233</v>
      </c>
      <c r="DE17" s="641"/>
      <c r="DF17" s="641"/>
      <c r="DG17" s="641"/>
      <c r="DH17" s="641"/>
      <c r="DI17" s="641"/>
      <c r="DJ17" s="641"/>
      <c r="DK17" s="641"/>
      <c r="DL17" s="641"/>
      <c r="DM17" s="641"/>
      <c r="DN17" s="641"/>
      <c r="DO17" s="641"/>
      <c r="DP17" s="642"/>
      <c r="DQ17" s="646">
        <v>290072</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4360</v>
      </c>
      <c r="S18" s="641"/>
      <c r="T18" s="641"/>
      <c r="U18" s="641"/>
      <c r="V18" s="641"/>
      <c r="W18" s="641"/>
      <c r="X18" s="641"/>
      <c r="Y18" s="642"/>
      <c r="Z18" s="677">
        <v>0.1</v>
      </c>
      <c r="AA18" s="677"/>
      <c r="AB18" s="677"/>
      <c r="AC18" s="677"/>
      <c r="AD18" s="678">
        <v>4360</v>
      </c>
      <c r="AE18" s="678"/>
      <c r="AF18" s="678"/>
      <c r="AG18" s="678"/>
      <c r="AH18" s="678"/>
      <c r="AI18" s="678"/>
      <c r="AJ18" s="678"/>
      <c r="AK18" s="678"/>
      <c r="AL18" s="643">
        <v>0.2</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175</v>
      </c>
      <c r="BH18" s="641"/>
      <c r="BI18" s="641"/>
      <c r="BJ18" s="641"/>
      <c r="BK18" s="641"/>
      <c r="BL18" s="641"/>
      <c r="BM18" s="641"/>
      <c r="BN18" s="642"/>
      <c r="BO18" s="677" t="s">
        <v>233</v>
      </c>
      <c r="BP18" s="677"/>
      <c r="BQ18" s="677"/>
      <c r="BR18" s="677"/>
      <c r="BS18" s="646" t="s">
        <v>128</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233</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883</v>
      </c>
      <c r="S19" s="641"/>
      <c r="T19" s="641"/>
      <c r="U19" s="641"/>
      <c r="V19" s="641"/>
      <c r="W19" s="641"/>
      <c r="X19" s="641"/>
      <c r="Y19" s="642"/>
      <c r="Z19" s="677">
        <v>0</v>
      </c>
      <c r="AA19" s="677"/>
      <c r="AB19" s="677"/>
      <c r="AC19" s="677"/>
      <c r="AD19" s="678">
        <v>883</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t="s">
        <v>128</v>
      </c>
      <c r="BH19" s="641"/>
      <c r="BI19" s="641"/>
      <c r="BJ19" s="641"/>
      <c r="BK19" s="641"/>
      <c r="BL19" s="641"/>
      <c r="BM19" s="641"/>
      <c r="BN19" s="642"/>
      <c r="BO19" s="677" t="s">
        <v>128</v>
      </c>
      <c r="BP19" s="677"/>
      <c r="BQ19" s="677"/>
      <c r="BR19" s="677"/>
      <c r="BS19" s="646" t="s">
        <v>233</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233</v>
      </c>
      <c r="CS19" s="641"/>
      <c r="CT19" s="641"/>
      <c r="CU19" s="641"/>
      <c r="CV19" s="641"/>
      <c r="CW19" s="641"/>
      <c r="CX19" s="641"/>
      <c r="CY19" s="642"/>
      <c r="CZ19" s="677" t="s">
        <v>175</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386</v>
      </c>
      <c r="S20" s="641"/>
      <c r="T20" s="641"/>
      <c r="U20" s="641"/>
      <c r="V20" s="641"/>
      <c r="W20" s="641"/>
      <c r="X20" s="641"/>
      <c r="Y20" s="642"/>
      <c r="Z20" s="677">
        <v>0</v>
      </c>
      <c r="AA20" s="677"/>
      <c r="AB20" s="677"/>
      <c r="AC20" s="677"/>
      <c r="AD20" s="678">
        <v>386</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t="s">
        <v>233</v>
      </c>
      <c r="BH20" s="641"/>
      <c r="BI20" s="641"/>
      <c r="BJ20" s="641"/>
      <c r="BK20" s="641"/>
      <c r="BL20" s="641"/>
      <c r="BM20" s="641"/>
      <c r="BN20" s="642"/>
      <c r="BO20" s="677" t="s">
        <v>233</v>
      </c>
      <c r="BP20" s="677"/>
      <c r="BQ20" s="677"/>
      <c r="BR20" s="677"/>
      <c r="BS20" s="646" t="s">
        <v>233</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3502954</v>
      </c>
      <c r="CS20" s="641"/>
      <c r="CT20" s="641"/>
      <c r="CU20" s="641"/>
      <c r="CV20" s="641"/>
      <c r="CW20" s="641"/>
      <c r="CX20" s="641"/>
      <c r="CY20" s="642"/>
      <c r="CZ20" s="677">
        <v>100</v>
      </c>
      <c r="DA20" s="677"/>
      <c r="DB20" s="677"/>
      <c r="DC20" s="677"/>
      <c r="DD20" s="646">
        <v>262092</v>
      </c>
      <c r="DE20" s="641"/>
      <c r="DF20" s="641"/>
      <c r="DG20" s="641"/>
      <c r="DH20" s="641"/>
      <c r="DI20" s="641"/>
      <c r="DJ20" s="641"/>
      <c r="DK20" s="641"/>
      <c r="DL20" s="641"/>
      <c r="DM20" s="641"/>
      <c r="DN20" s="641"/>
      <c r="DO20" s="641"/>
      <c r="DP20" s="642"/>
      <c r="DQ20" s="646">
        <v>2698320</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8110</v>
      </c>
      <c r="S21" s="641"/>
      <c r="T21" s="641"/>
      <c r="U21" s="641"/>
      <c r="V21" s="641"/>
      <c r="W21" s="641"/>
      <c r="X21" s="641"/>
      <c r="Y21" s="642"/>
      <c r="Z21" s="677">
        <v>0.2</v>
      </c>
      <c r="AA21" s="677"/>
      <c r="AB21" s="677"/>
      <c r="AC21" s="677"/>
      <c r="AD21" s="678">
        <v>8110</v>
      </c>
      <c r="AE21" s="678"/>
      <c r="AF21" s="678"/>
      <c r="AG21" s="678"/>
      <c r="AH21" s="678"/>
      <c r="AI21" s="678"/>
      <c r="AJ21" s="678"/>
      <c r="AK21" s="678"/>
      <c r="AL21" s="643">
        <v>0.3</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t="s">
        <v>128</v>
      </c>
      <c r="BH21" s="641"/>
      <c r="BI21" s="641"/>
      <c r="BJ21" s="641"/>
      <c r="BK21" s="641"/>
      <c r="BL21" s="641"/>
      <c r="BM21" s="641"/>
      <c r="BN21" s="642"/>
      <c r="BO21" s="677" t="s">
        <v>128</v>
      </c>
      <c r="BP21" s="677"/>
      <c r="BQ21" s="677"/>
      <c r="BR21" s="677"/>
      <c r="BS21" s="646" t="s">
        <v>233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1071161</v>
      </c>
      <c r="S22" s="641"/>
      <c r="T22" s="641"/>
      <c r="U22" s="641"/>
      <c r="V22" s="641"/>
      <c r="W22" s="641"/>
      <c r="X22" s="641"/>
      <c r="Y22" s="642"/>
      <c r="Z22" s="677">
        <v>28.7</v>
      </c>
      <c r="AA22" s="677"/>
      <c r="AB22" s="677"/>
      <c r="AC22" s="677"/>
      <c r="AD22" s="678">
        <v>933683</v>
      </c>
      <c r="AE22" s="678"/>
      <c r="AF22" s="678"/>
      <c r="AG22" s="678"/>
      <c r="AH22" s="678"/>
      <c r="AI22" s="678"/>
      <c r="AJ22" s="678"/>
      <c r="AK22" s="678"/>
      <c r="AL22" s="643">
        <v>40.200000000000003</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128</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933683</v>
      </c>
      <c r="S23" s="641"/>
      <c r="T23" s="641"/>
      <c r="U23" s="641"/>
      <c r="V23" s="641"/>
      <c r="W23" s="641"/>
      <c r="X23" s="641"/>
      <c r="Y23" s="642"/>
      <c r="Z23" s="677">
        <v>25</v>
      </c>
      <c r="AA23" s="677"/>
      <c r="AB23" s="677"/>
      <c r="AC23" s="677"/>
      <c r="AD23" s="678">
        <v>933683</v>
      </c>
      <c r="AE23" s="678"/>
      <c r="AF23" s="678"/>
      <c r="AG23" s="678"/>
      <c r="AH23" s="678"/>
      <c r="AI23" s="678"/>
      <c r="AJ23" s="678"/>
      <c r="AK23" s="678"/>
      <c r="AL23" s="643">
        <v>40.200000000000003</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t="s">
        <v>128</v>
      </c>
      <c r="BH23" s="641"/>
      <c r="BI23" s="641"/>
      <c r="BJ23" s="641"/>
      <c r="BK23" s="641"/>
      <c r="BL23" s="641"/>
      <c r="BM23" s="641"/>
      <c r="BN23" s="642"/>
      <c r="BO23" s="677" t="s">
        <v>128</v>
      </c>
      <c r="BP23" s="677"/>
      <c r="BQ23" s="677"/>
      <c r="BR23" s="677"/>
      <c r="BS23" s="646" t="s">
        <v>128</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137478</v>
      </c>
      <c r="S24" s="641"/>
      <c r="T24" s="641"/>
      <c r="U24" s="641"/>
      <c r="V24" s="641"/>
      <c r="W24" s="641"/>
      <c r="X24" s="641"/>
      <c r="Y24" s="642"/>
      <c r="Z24" s="677">
        <v>3.7</v>
      </c>
      <c r="AA24" s="677"/>
      <c r="AB24" s="677"/>
      <c r="AC24" s="677"/>
      <c r="AD24" s="678" t="s">
        <v>175</v>
      </c>
      <c r="AE24" s="678"/>
      <c r="AF24" s="678"/>
      <c r="AG24" s="678"/>
      <c r="AH24" s="678"/>
      <c r="AI24" s="678"/>
      <c r="AJ24" s="678"/>
      <c r="AK24" s="678"/>
      <c r="AL24" s="643" t="s">
        <v>128</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233</v>
      </c>
      <c r="BH24" s="641"/>
      <c r="BI24" s="641"/>
      <c r="BJ24" s="641"/>
      <c r="BK24" s="641"/>
      <c r="BL24" s="641"/>
      <c r="BM24" s="641"/>
      <c r="BN24" s="642"/>
      <c r="BO24" s="677" t="s">
        <v>128</v>
      </c>
      <c r="BP24" s="677"/>
      <c r="BQ24" s="677"/>
      <c r="BR24" s="677"/>
      <c r="BS24" s="646" t="s">
        <v>175</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1423840</v>
      </c>
      <c r="CS24" s="696"/>
      <c r="CT24" s="696"/>
      <c r="CU24" s="696"/>
      <c r="CV24" s="696"/>
      <c r="CW24" s="696"/>
      <c r="CX24" s="696"/>
      <c r="CY24" s="739"/>
      <c r="CZ24" s="740">
        <v>40.6</v>
      </c>
      <c r="DA24" s="711"/>
      <c r="DB24" s="711"/>
      <c r="DC24" s="743"/>
      <c r="DD24" s="738">
        <v>1064413</v>
      </c>
      <c r="DE24" s="696"/>
      <c r="DF24" s="696"/>
      <c r="DG24" s="696"/>
      <c r="DH24" s="696"/>
      <c r="DI24" s="696"/>
      <c r="DJ24" s="696"/>
      <c r="DK24" s="739"/>
      <c r="DL24" s="738">
        <v>1048855</v>
      </c>
      <c r="DM24" s="696"/>
      <c r="DN24" s="696"/>
      <c r="DO24" s="696"/>
      <c r="DP24" s="696"/>
      <c r="DQ24" s="696"/>
      <c r="DR24" s="696"/>
      <c r="DS24" s="696"/>
      <c r="DT24" s="696"/>
      <c r="DU24" s="696"/>
      <c r="DV24" s="739"/>
      <c r="DW24" s="740">
        <v>42.9</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233</v>
      </c>
      <c r="AA25" s="677"/>
      <c r="AB25" s="677"/>
      <c r="AC25" s="677"/>
      <c r="AD25" s="678" t="s">
        <v>175</v>
      </c>
      <c r="AE25" s="678"/>
      <c r="AF25" s="678"/>
      <c r="AG25" s="678"/>
      <c r="AH25" s="678"/>
      <c r="AI25" s="678"/>
      <c r="AJ25" s="678"/>
      <c r="AK25" s="678"/>
      <c r="AL25" s="643" t="s">
        <v>233</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7" t="s">
        <v>233</v>
      </c>
      <c r="BP25" s="677"/>
      <c r="BQ25" s="677"/>
      <c r="BR25" s="677"/>
      <c r="BS25" s="646" t="s">
        <v>128</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656496</v>
      </c>
      <c r="CS25" s="659"/>
      <c r="CT25" s="659"/>
      <c r="CU25" s="659"/>
      <c r="CV25" s="659"/>
      <c r="CW25" s="659"/>
      <c r="CX25" s="659"/>
      <c r="CY25" s="660"/>
      <c r="CZ25" s="643">
        <v>18.7</v>
      </c>
      <c r="DA25" s="661"/>
      <c r="DB25" s="661"/>
      <c r="DC25" s="662"/>
      <c r="DD25" s="646">
        <v>626369</v>
      </c>
      <c r="DE25" s="659"/>
      <c r="DF25" s="659"/>
      <c r="DG25" s="659"/>
      <c r="DH25" s="659"/>
      <c r="DI25" s="659"/>
      <c r="DJ25" s="659"/>
      <c r="DK25" s="660"/>
      <c r="DL25" s="646">
        <v>610865</v>
      </c>
      <c r="DM25" s="659"/>
      <c r="DN25" s="659"/>
      <c r="DO25" s="659"/>
      <c r="DP25" s="659"/>
      <c r="DQ25" s="659"/>
      <c r="DR25" s="659"/>
      <c r="DS25" s="659"/>
      <c r="DT25" s="659"/>
      <c r="DU25" s="659"/>
      <c r="DV25" s="660"/>
      <c r="DW25" s="643">
        <v>25</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2438061</v>
      </c>
      <c r="S26" s="641"/>
      <c r="T26" s="641"/>
      <c r="U26" s="641"/>
      <c r="V26" s="641"/>
      <c r="W26" s="641"/>
      <c r="X26" s="641"/>
      <c r="Y26" s="642"/>
      <c r="Z26" s="677">
        <v>65.400000000000006</v>
      </c>
      <c r="AA26" s="677"/>
      <c r="AB26" s="677"/>
      <c r="AC26" s="677"/>
      <c r="AD26" s="678">
        <v>2300583</v>
      </c>
      <c r="AE26" s="678"/>
      <c r="AF26" s="678"/>
      <c r="AG26" s="678"/>
      <c r="AH26" s="678"/>
      <c r="AI26" s="678"/>
      <c r="AJ26" s="678"/>
      <c r="AK26" s="678"/>
      <c r="AL26" s="643">
        <v>99.1</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233</v>
      </c>
      <c r="BH26" s="641"/>
      <c r="BI26" s="641"/>
      <c r="BJ26" s="641"/>
      <c r="BK26" s="641"/>
      <c r="BL26" s="641"/>
      <c r="BM26" s="641"/>
      <c r="BN26" s="642"/>
      <c r="BO26" s="677" t="s">
        <v>257</v>
      </c>
      <c r="BP26" s="677"/>
      <c r="BQ26" s="677"/>
      <c r="BR26" s="677"/>
      <c r="BS26" s="646" t="s">
        <v>128</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403632</v>
      </c>
      <c r="CS26" s="641"/>
      <c r="CT26" s="641"/>
      <c r="CU26" s="641"/>
      <c r="CV26" s="641"/>
      <c r="CW26" s="641"/>
      <c r="CX26" s="641"/>
      <c r="CY26" s="642"/>
      <c r="CZ26" s="643">
        <v>11.5</v>
      </c>
      <c r="DA26" s="661"/>
      <c r="DB26" s="661"/>
      <c r="DC26" s="662"/>
      <c r="DD26" s="646">
        <v>379114</v>
      </c>
      <c r="DE26" s="641"/>
      <c r="DF26" s="641"/>
      <c r="DG26" s="641"/>
      <c r="DH26" s="641"/>
      <c r="DI26" s="641"/>
      <c r="DJ26" s="641"/>
      <c r="DK26" s="642"/>
      <c r="DL26" s="646" t="s">
        <v>128</v>
      </c>
      <c r="DM26" s="641"/>
      <c r="DN26" s="641"/>
      <c r="DO26" s="641"/>
      <c r="DP26" s="641"/>
      <c r="DQ26" s="641"/>
      <c r="DR26" s="641"/>
      <c r="DS26" s="641"/>
      <c r="DT26" s="641"/>
      <c r="DU26" s="641"/>
      <c r="DV26" s="642"/>
      <c r="DW26" s="643" t="s">
        <v>175</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1020</v>
      </c>
      <c r="S27" s="641"/>
      <c r="T27" s="641"/>
      <c r="U27" s="641"/>
      <c r="V27" s="641"/>
      <c r="W27" s="641"/>
      <c r="X27" s="641"/>
      <c r="Y27" s="642"/>
      <c r="Z27" s="677">
        <v>0</v>
      </c>
      <c r="AA27" s="677"/>
      <c r="AB27" s="677"/>
      <c r="AC27" s="677"/>
      <c r="AD27" s="678">
        <v>1020</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1162411</v>
      </c>
      <c r="BH27" s="641"/>
      <c r="BI27" s="641"/>
      <c r="BJ27" s="641"/>
      <c r="BK27" s="641"/>
      <c r="BL27" s="641"/>
      <c r="BM27" s="641"/>
      <c r="BN27" s="642"/>
      <c r="BO27" s="677">
        <v>100</v>
      </c>
      <c r="BP27" s="677"/>
      <c r="BQ27" s="677"/>
      <c r="BR27" s="677"/>
      <c r="BS27" s="646">
        <v>13617</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477272</v>
      </c>
      <c r="CS27" s="659"/>
      <c r="CT27" s="659"/>
      <c r="CU27" s="659"/>
      <c r="CV27" s="659"/>
      <c r="CW27" s="659"/>
      <c r="CX27" s="659"/>
      <c r="CY27" s="660"/>
      <c r="CZ27" s="643">
        <v>13.6</v>
      </c>
      <c r="DA27" s="661"/>
      <c r="DB27" s="661"/>
      <c r="DC27" s="662"/>
      <c r="DD27" s="646">
        <v>147972</v>
      </c>
      <c r="DE27" s="659"/>
      <c r="DF27" s="659"/>
      <c r="DG27" s="659"/>
      <c r="DH27" s="659"/>
      <c r="DI27" s="659"/>
      <c r="DJ27" s="659"/>
      <c r="DK27" s="660"/>
      <c r="DL27" s="646">
        <v>147918</v>
      </c>
      <c r="DM27" s="659"/>
      <c r="DN27" s="659"/>
      <c r="DO27" s="659"/>
      <c r="DP27" s="659"/>
      <c r="DQ27" s="659"/>
      <c r="DR27" s="659"/>
      <c r="DS27" s="659"/>
      <c r="DT27" s="659"/>
      <c r="DU27" s="659"/>
      <c r="DV27" s="660"/>
      <c r="DW27" s="643">
        <v>6.1</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8054</v>
      </c>
      <c r="S28" s="641"/>
      <c r="T28" s="641"/>
      <c r="U28" s="641"/>
      <c r="V28" s="641"/>
      <c r="W28" s="641"/>
      <c r="X28" s="641"/>
      <c r="Y28" s="642"/>
      <c r="Z28" s="677">
        <v>0.2</v>
      </c>
      <c r="AA28" s="677"/>
      <c r="AB28" s="677"/>
      <c r="AC28" s="677"/>
      <c r="AD28" s="678" t="s">
        <v>128</v>
      </c>
      <c r="AE28" s="678"/>
      <c r="AF28" s="678"/>
      <c r="AG28" s="678"/>
      <c r="AH28" s="678"/>
      <c r="AI28" s="678"/>
      <c r="AJ28" s="678"/>
      <c r="AK28" s="678"/>
      <c r="AL28" s="643" t="s">
        <v>233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290072</v>
      </c>
      <c r="CS28" s="641"/>
      <c r="CT28" s="641"/>
      <c r="CU28" s="641"/>
      <c r="CV28" s="641"/>
      <c r="CW28" s="641"/>
      <c r="CX28" s="641"/>
      <c r="CY28" s="642"/>
      <c r="CZ28" s="643">
        <v>8.3000000000000007</v>
      </c>
      <c r="DA28" s="661"/>
      <c r="DB28" s="661"/>
      <c r="DC28" s="662"/>
      <c r="DD28" s="646">
        <v>290072</v>
      </c>
      <c r="DE28" s="641"/>
      <c r="DF28" s="641"/>
      <c r="DG28" s="641"/>
      <c r="DH28" s="641"/>
      <c r="DI28" s="641"/>
      <c r="DJ28" s="641"/>
      <c r="DK28" s="642"/>
      <c r="DL28" s="646">
        <v>290072</v>
      </c>
      <c r="DM28" s="641"/>
      <c r="DN28" s="641"/>
      <c r="DO28" s="641"/>
      <c r="DP28" s="641"/>
      <c r="DQ28" s="641"/>
      <c r="DR28" s="641"/>
      <c r="DS28" s="641"/>
      <c r="DT28" s="641"/>
      <c r="DU28" s="641"/>
      <c r="DV28" s="642"/>
      <c r="DW28" s="643">
        <v>11.9</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14798</v>
      </c>
      <c r="S29" s="641"/>
      <c r="T29" s="641"/>
      <c r="U29" s="641"/>
      <c r="V29" s="641"/>
      <c r="W29" s="641"/>
      <c r="X29" s="641"/>
      <c r="Y29" s="642"/>
      <c r="Z29" s="677">
        <v>0.4</v>
      </c>
      <c r="AA29" s="677"/>
      <c r="AB29" s="677"/>
      <c r="AC29" s="677"/>
      <c r="AD29" s="678">
        <v>3670</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304</v>
      </c>
      <c r="CE29" s="729"/>
      <c r="CF29" s="673" t="s">
        <v>305</v>
      </c>
      <c r="CG29" s="674"/>
      <c r="CH29" s="674"/>
      <c r="CI29" s="674"/>
      <c r="CJ29" s="674"/>
      <c r="CK29" s="674"/>
      <c r="CL29" s="674"/>
      <c r="CM29" s="674"/>
      <c r="CN29" s="674"/>
      <c r="CO29" s="674"/>
      <c r="CP29" s="674"/>
      <c r="CQ29" s="675"/>
      <c r="CR29" s="640">
        <v>290072</v>
      </c>
      <c r="CS29" s="659"/>
      <c r="CT29" s="659"/>
      <c r="CU29" s="659"/>
      <c r="CV29" s="659"/>
      <c r="CW29" s="659"/>
      <c r="CX29" s="659"/>
      <c r="CY29" s="660"/>
      <c r="CZ29" s="643">
        <v>8.3000000000000007</v>
      </c>
      <c r="DA29" s="661"/>
      <c r="DB29" s="661"/>
      <c r="DC29" s="662"/>
      <c r="DD29" s="646">
        <v>290072</v>
      </c>
      <c r="DE29" s="659"/>
      <c r="DF29" s="659"/>
      <c r="DG29" s="659"/>
      <c r="DH29" s="659"/>
      <c r="DI29" s="659"/>
      <c r="DJ29" s="659"/>
      <c r="DK29" s="660"/>
      <c r="DL29" s="646">
        <v>290072</v>
      </c>
      <c r="DM29" s="659"/>
      <c r="DN29" s="659"/>
      <c r="DO29" s="659"/>
      <c r="DP29" s="659"/>
      <c r="DQ29" s="659"/>
      <c r="DR29" s="659"/>
      <c r="DS29" s="659"/>
      <c r="DT29" s="659"/>
      <c r="DU29" s="659"/>
      <c r="DV29" s="660"/>
      <c r="DW29" s="643">
        <v>11.9</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3489</v>
      </c>
      <c r="S30" s="641"/>
      <c r="T30" s="641"/>
      <c r="U30" s="641"/>
      <c r="V30" s="641"/>
      <c r="W30" s="641"/>
      <c r="X30" s="641"/>
      <c r="Y30" s="642"/>
      <c r="Z30" s="677">
        <v>0.1</v>
      </c>
      <c r="AA30" s="677"/>
      <c r="AB30" s="677"/>
      <c r="AC30" s="677"/>
      <c r="AD30" s="678" t="s">
        <v>128</v>
      </c>
      <c r="AE30" s="678"/>
      <c r="AF30" s="678"/>
      <c r="AG30" s="678"/>
      <c r="AH30" s="678"/>
      <c r="AI30" s="678"/>
      <c r="AJ30" s="678"/>
      <c r="AK30" s="678"/>
      <c r="AL30" s="643" t="s">
        <v>128</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0"/>
      <c r="CE30" s="731"/>
      <c r="CF30" s="673" t="s">
        <v>309</v>
      </c>
      <c r="CG30" s="674"/>
      <c r="CH30" s="674"/>
      <c r="CI30" s="674"/>
      <c r="CJ30" s="674"/>
      <c r="CK30" s="674"/>
      <c r="CL30" s="674"/>
      <c r="CM30" s="674"/>
      <c r="CN30" s="674"/>
      <c r="CO30" s="674"/>
      <c r="CP30" s="674"/>
      <c r="CQ30" s="675"/>
      <c r="CR30" s="640">
        <v>273976</v>
      </c>
      <c r="CS30" s="641"/>
      <c r="CT30" s="641"/>
      <c r="CU30" s="641"/>
      <c r="CV30" s="641"/>
      <c r="CW30" s="641"/>
      <c r="CX30" s="641"/>
      <c r="CY30" s="642"/>
      <c r="CZ30" s="643">
        <v>7.8</v>
      </c>
      <c r="DA30" s="661"/>
      <c r="DB30" s="661"/>
      <c r="DC30" s="662"/>
      <c r="DD30" s="646">
        <v>273976</v>
      </c>
      <c r="DE30" s="641"/>
      <c r="DF30" s="641"/>
      <c r="DG30" s="641"/>
      <c r="DH30" s="641"/>
      <c r="DI30" s="641"/>
      <c r="DJ30" s="641"/>
      <c r="DK30" s="642"/>
      <c r="DL30" s="646">
        <v>273976</v>
      </c>
      <c r="DM30" s="641"/>
      <c r="DN30" s="641"/>
      <c r="DO30" s="641"/>
      <c r="DP30" s="641"/>
      <c r="DQ30" s="641"/>
      <c r="DR30" s="641"/>
      <c r="DS30" s="641"/>
      <c r="DT30" s="641"/>
      <c r="DU30" s="641"/>
      <c r="DV30" s="642"/>
      <c r="DW30" s="643">
        <v>11.2</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269907</v>
      </c>
      <c r="S31" s="641"/>
      <c r="T31" s="641"/>
      <c r="U31" s="641"/>
      <c r="V31" s="641"/>
      <c r="W31" s="641"/>
      <c r="X31" s="641"/>
      <c r="Y31" s="642"/>
      <c r="Z31" s="677">
        <v>7.2</v>
      </c>
      <c r="AA31" s="677"/>
      <c r="AB31" s="677"/>
      <c r="AC31" s="677"/>
      <c r="AD31" s="678" t="s">
        <v>128</v>
      </c>
      <c r="AE31" s="678"/>
      <c r="AF31" s="678"/>
      <c r="AG31" s="678"/>
      <c r="AH31" s="678"/>
      <c r="AI31" s="678"/>
      <c r="AJ31" s="678"/>
      <c r="AK31" s="678"/>
      <c r="AL31" s="643" t="s">
        <v>233</v>
      </c>
      <c r="AM31" s="644"/>
      <c r="AN31" s="644"/>
      <c r="AO31" s="679"/>
      <c r="AP31" s="714" t="s">
        <v>311</v>
      </c>
      <c r="AQ31" s="715"/>
      <c r="AR31" s="715"/>
      <c r="AS31" s="715"/>
      <c r="AT31" s="720" t="s">
        <v>312</v>
      </c>
      <c r="AU31" s="231"/>
      <c r="AV31" s="231"/>
      <c r="AW31" s="231"/>
      <c r="AX31" s="706" t="s">
        <v>188</v>
      </c>
      <c r="AY31" s="707"/>
      <c r="AZ31" s="707"/>
      <c r="BA31" s="707"/>
      <c r="BB31" s="707"/>
      <c r="BC31" s="707"/>
      <c r="BD31" s="707"/>
      <c r="BE31" s="707"/>
      <c r="BF31" s="708"/>
      <c r="BG31" s="709">
        <v>99.3</v>
      </c>
      <c r="BH31" s="710"/>
      <c r="BI31" s="710"/>
      <c r="BJ31" s="710"/>
      <c r="BK31" s="710"/>
      <c r="BL31" s="710"/>
      <c r="BM31" s="711">
        <v>94.9</v>
      </c>
      <c r="BN31" s="710"/>
      <c r="BO31" s="710"/>
      <c r="BP31" s="710"/>
      <c r="BQ31" s="712"/>
      <c r="BR31" s="709">
        <v>99.2</v>
      </c>
      <c r="BS31" s="710"/>
      <c r="BT31" s="710"/>
      <c r="BU31" s="710"/>
      <c r="BV31" s="710"/>
      <c r="BW31" s="710"/>
      <c r="BX31" s="711">
        <v>93.7</v>
      </c>
      <c r="BY31" s="710"/>
      <c r="BZ31" s="710"/>
      <c r="CA31" s="710"/>
      <c r="CB31" s="712"/>
      <c r="CD31" s="730"/>
      <c r="CE31" s="731"/>
      <c r="CF31" s="673" t="s">
        <v>313</v>
      </c>
      <c r="CG31" s="674"/>
      <c r="CH31" s="674"/>
      <c r="CI31" s="674"/>
      <c r="CJ31" s="674"/>
      <c r="CK31" s="674"/>
      <c r="CL31" s="674"/>
      <c r="CM31" s="674"/>
      <c r="CN31" s="674"/>
      <c r="CO31" s="674"/>
      <c r="CP31" s="674"/>
      <c r="CQ31" s="675"/>
      <c r="CR31" s="640">
        <v>16096</v>
      </c>
      <c r="CS31" s="659"/>
      <c r="CT31" s="659"/>
      <c r="CU31" s="659"/>
      <c r="CV31" s="659"/>
      <c r="CW31" s="659"/>
      <c r="CX31" s="659"/>
      <c r="CY31" s="660"/>
      <c r="CZ31" s="643">
        <v>0.5</v>
      </c>
      <c r="DA31" s="661"/>
      <c r="DB31" s="661"/>
      <c r="DC31" s="662"/>
      <c r="DD31" s="646">
        <v>16096</v>
      </c>
      <c r="DE31" s="659"/>
      <c r="DF31" s="659"/>
      <c r="DG31" s="659"/>
      <c r="DH31" s="659"/>
      <c r="DI31" s="659"/>
      <c r="DJ31" s="659"/>
      <c r="DK31" s="660"/>
      <c r="DL31" s="646">
        <v>16096</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t="s">
        <v>128</v>
      </c>
      <c r="S32" s="641"/>
      <c r="T32" s="641"/>
      <c r="U32" s="641"/>
      <c r="V32" s="641"/>
      <c r="W32" s="641"/>
      <c r="X32" s="641"/>
      <c r="Y32" s="642"/>
      <c r="Z32" s="677" t="s">
        <v>128</v>
      </c>
      <c r="AA32" s="677"/>
      <c r="AB32" s="677"/>
      <c r="AC32" s="677"/>
      <c r="AD32" s="678" t="s">
        <v>257</v>
      </c>
      <c r="AE32" s="678"/>
      <c r="AF32" s="678"/>
      <c r="AG32" s="678"/>
      <c r="AH32" s="678"/>
      <c r="AI32" s="678"/>
      <c r="AJ32" s="678"/>
      <c r="AK32" s="678"/>
      <c r="AL32" s="643" t="s">
        <v>233</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99.5</v>
      </c>
      <c r="BH32" s="659"/>
      <c r="BI32" s="659"/>
      <c r="BJ32" s="659"/>
      <c r="BK32" s="659"/>
      <c r="BL32" s="659"/>
      <c r="BM32" s="644">
        <v>97.2</v>
      </c>
      <c r="BN32" s="705"/>
      <c r="BO32" s="705"/>
      <c r="BP32" s="705"/>
      <c r="BQ32" s="683"/>
      <c r="BR32" s="713">
        <v>99.5</v>
      </c>
      <c r="BS32" s="659"/>
      <c r="BT32" s="659"/>
      <c r="BU32" s="659"/>
      <c r="BV32" s="659"/>
      <c r="BW32" s="659"/>
      <c r="BX32" s="644">
        <v>97.1</v>
      </c>
      <c r="BY32" s="705"/>
      <c r="BZ32" s="705"/>
      <c r="CA32" s="705"/>
      <c r="CB32" s="683"/>
      <c r="CD32" s="732"/>
      <c r="CE32" s="733"/>
      <c r="CF32" s="673" t="s">
        <v>317</v>
      </c>
      <c r="CG32" s="674"/>
      <c r="CH32" s="674"/>
      <c r="CI32" s="674"/>
      <c r="CJ32" s="674"/>
      <c r="CK32" s="674"/>
      <c r="CL32" s="674"/>
      <c r="CM32" s="674"/>
      <c r="CN32" s="674"/>
      <c r="CO32" s="674"/>
      <c r="CP32" s="674"/>
      <c r="CQ32" s="675"/>
      <c r="CR32" s="640" t="s">
        <v>175</v>
      </c>
      <c r="CS32" s="641"/>
      <c r="CT32" s="641"/>
      <c r="CU32" s="641"/>
      <c r="CV32" s="641"/>
      <c r="CW32" s="641"/>
      <c r="CX32" s="641"/>
      <c r="CY32" s="642"/>
      <c r="CZ32" s="643" t="s">
        <v>175</v>
      </c>
      <c r="DA32" s="661"/>
      <c r="DB32" s="661"/>
      <c r="DC32" s="662"/>
      <c r="DD32" s="646" t="s">
        <v>257</v>
      </c>
      <c r="DE32" s="641"/>
      <c r="DF32" s="641"/>
      <c r="DG32" s="641"/>
      <c r="DH32" s="641"/>
      <c r="DI32" s="641"/>
      <c r="DJ32" s="641"/>
      <c r="DK32" s="642"/>
      <c r="DL32" s="646" t="s">
        <v>233</v>
      </c>
      <c r="DM32" s="641"/>
      <c r="DN32" s="641"/>
      <c r="DO32" s="641"/>
      <c r="DP32" s="641"/>
      <c r="DQ32" s="641"/>
      <c r="DR32" s="641"/>
      <c r="DS32" s="641"/>
      <c r="DT32" s="641"/>
      <c r="DU32" s="641"/>
      <c r="DV32" s="642"/>
      <c r="DW32" s="643" t="s">
        <v>128</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253485</v>
      </c>
      <c r="S33" s="641"/>
      <c r="T33" s="641"/>
      <c r="U33" s="641"/>
      <c r="V33" s="641"/>
      <c r="W33" s="641"/>
      <c r="X33" s="641"/>
      <c r="Y33" s="642"/>
      <c r="Z33" s="677">
        <v>6.8</v>
      </c>
      <c r="AA33" s="677"/>
      <c r="AB33" s="677"/>
      <c r="AC33" s="677"/>
      <c r="AD33" s="678" t="s">
        <v>175</v>
      </c>
      <c r="AE33" s="678"/>
      <c r="AF33" s="678"/>
      <c r="AG33" s="678"/>
      <c r="AH33" s="678"/>
      <c r="AI33" s="678"/>
      <c r="AJ33" s="678"/>
      <c r="AK33" s="678"/>
      <c r="AL33" s="643" t="s">
        <v>128</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99.1</v>
      </c>
      <c r="BH33" s="625"/>
      <c r="BI33" s="625"/>
      <c r="BJ33" s="625"/>
      <c r="BK33" s="625"/>
      <c r="BL33" s="625"/>
      <c r="BM33" s="668">
        <v>93</v>
      </c>
      <c r="BN33" s="625"/>
      <c r="BO33" s="625"/>
      <c r="BP33" s="625"/>
      <c r="BQ33" s="689"/>
      <c r="BR33" s="704">
        <v>98.8</v>
      </c>
      <c r="BS33" s="625"/>
      <c r="BT33" s="625"/>
      <c r="BU33" s="625"/>
      <c r="BV33" s="625"/>
      <c r="BW33" s="625"/>
      <c r="BX33" s="668">
        <v>90.8</v>
      </c>
      <c r="BY33" s="625"/>
      <c r="BZ33" s="625"/>
      <c r="CA33" s="625"/>
      <c r="CB33" s="689"/>
      <c r="CD33" s="673" t="s">
        <v>320</v>
      </c>
      <c r="CE33" s="674"/>
      <c r="CF33" s="674"/>
      <c r="CG33" s="674"/>
      <c r="CH33" s="674"/>
      <c r="CI33" s="674"/>
      <c r="CJ33" s="674"/>
      <c r="CK33" s="674"/>
      <c r="CL33" s="674"/>
      <c r="CM33" s="674"/>
      <c r="CN33" s="674"/>
      <c r="CO33" s="674"/>
      <c r="CP33" s="674"/>
      <c r="CQ33" s="675"/>
      <c r="CR33" s="640">
        <v>1744141</v>
      </c>
      <c r="CS33" s="659"/>
      <c r="CT33" s="659"/>
      <c r="CU33" s="659"/>
      <c r="CV33" s="659"/>
      <c r="CW33" s="659"/>
      <c r="CX33" s="659"/>
      <c r="CY33" s="660"/>
      <c r="CZ33" s="643">
        <v>49.8</v>
      </c>
      <c r="DA33" s="661"/>
      <c r="DB33" s="661"/>
      <c r="DC33" s="662"/>
      <c r="DD33" s="646">
        <v>1514273</v>
      </c>
      <c r="DE33" s="659"/>
      <c r="DF33" s="659"/>
      <c r="DG33" s="659"/>
      <c r="DH33" s="659"/>
      <c r="DI33" s="659"/>
      <c r="DJ33" s="659"/>
      <c r="DK33" s="660"/>
      <c r="DL33" s="646">
        <v>1106565</v>
      </c>
      <c r="DM33" s="659"/>
      <c r="DN33" s="659"/>
      <c r="DO33" s="659"/>
      <c r="DP33" s="659"/>
      <c r="DQ33" s="659"/>
      <c r="DR33" s="659"/>
      <c r="DS33" s="659"/>
      <c r="DT33" s="659"/>
      <c r="DU33" s="659"/>
      <c r="DV33" s="660"/>
      <c r="DW33" s="643">
        <v>45.3</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11486</v>
      </c>
      <c r="S34" s="641"/>
      <c r="T34" s="641"/>
      <c r="U34" s="641"/>
      <c r="V34" s="641"/>
      <c r="W34" s="641"/>
      <c r="X34" s="641"/>
      <c r="Y34" s="642"/>
      <c r="Z34" s="677">
        <v>0.3</v>
      </c>
      <c r="AA34" s="677"/>
      <c r="AB34" s="677"/>
      <c r="AC34" s="677"/>
      <c r="AD34" s="678">
        <v>8858</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616024</v>
      </c>
      <c r="CS34" s="641"/>
      <c r="CT34" s="641"/>
      <c r="CU34" s="641"/>
      <c r="CV34" s="641"/>
      <c r="CW34" s="641"/>
      <c r="CX34" s="641"/>
      <c r="CY34" s="642"/>
      <c r="CZ34" s="643">
        <v>17.600000000000001</v>
      </c>
      <c r="DA34" s="661"/>
      <c r="DB34" s="661"/>
      <c r="DC34" s="662"/>
      <c r="DD34" s="646">
        <v>513837</v>
      </c>
      <c r="DE34" s="641"/>
      <c r="DF34" s="641"/>
      <c r="DG34" s="641"/>
      <c r="DH34" s="641"/>
      <c r="DI34" s="641"/>
      <c r="DJ34" s="641"/>
      <c r="DK34" s="642"/>
      <c r="DL34" s="646">
        <v>312248</v>
      </c>
      <c r="DM34" s="641"/>
      <c r="DN34" s="641"/>
      <c r="DO34" s="641"/>
      <c r="DP34" s="641"/>
      <c r="DQ34" s="641"/>
      <c r="DR34" s="641"/>
      <c r="DS34" s="641"/>
      <c r="DT34" s="641"/>
      <c r="DU34" s="641"/>
      <c r="DV34" s="642"/>
      <c r="DW34" s="643">
        <v>12.8</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35253</v>
      </c>
      <c r="S35" s="641"/>
      <c r="T35" s="641"/>
      <c r="U35" s="641"/>
      <c r="V35" s="641"/>
      <c r="W35" s="641"/>
      <c r="X35" s="641"/>
      <c r="Y35" s="642"/>
      <c r="Z35" s="677">
        <v>0.9</v>
      </c>
      <c r="AA35" s="677"/>
      <c r="AB35" s="677"/>
      <c r="AC35" s="677"/>
      <c r="AD35" s="678" t="s">
        <v>233</v>
      </c>
      <c r="AE35" s="678"/>
      <c r="AF35" s="678"/>
      <c r="AG35" s="678"/>
      <c r="AH35" s="678"/>
      <c r="AI35" s="678"/>
      <c r="AJ35" s="678"/>
      <c r="AK35" s="678"/>
      <c r="AL35" s="643" t="s">
        <v>128</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41616</v>
      </c>
      <c r="CS35" s="659"/>
      <c r="CT35" s="659"/>
      <c r="CU35" s="659"/>
      <c r="CV35" s="659"/>
      <c r="CW35" s="659"/>
      <c r="CX35" s="659"/>
      <c r="CY35" s="660"/>
      <c r="CZ35" s="643">
        <v>1.2</v>
      </c>
      <c r="DA35" s="661"/>
      <c r="DB35" s="661"/>
      <c r="DC35" s="662"/>
      <c r="DD35" s="646">
        <v>40970</v>
      </c>
      <c r="DE35" s="659"/>
      <c r="DF35" s="659"/>
      <c r="DG35" s="659"/>
      <c r="DH35" s="659"/>
      <c r="DI35" s="659"/>
      <c r="DJ35" s="659"/>
      <c r="DK35" s="660"/>
      <c r="DL35" s="646">
        <v>5395</v>
      </c>
      <c r="DM35" s="659"/>
      <c r="DN35" s="659"/>
      <c r="DO35" s="659"/>
      <c r="DP35" s="659"/>
      <c r="DQ35" s="659"/>
      <c r="DR35" s="659"/>
      <c r="DS35" s="659"/>
      <c r="DT35" s="659"/>
      <c r="DU35" s="659"/>
      <c r="DV35" s="660"/>
      <c r="DW35" s="643">
        <v>0.2</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113774</v>
      </c>
      <c r="S36" s="641"/>
      <c r="T36" s="641"/>
      <c r="U36" s="641"/>
      <c r="V36" s="641"/>
      <c r="W36" s="641"/>
      <c r="X36" s="641"/>
      <c r="Y36" s="642"/>
      <c r="Z36" s="677">
        <v>3.1</v>
      </c>
      <c r="AA36" s="677"/>
      <c r="AB36" s="677"/>
      <c r="AC36" s="677"/>
      <c r="AD36" s="678" t="s">
        <v>128</v>
      </c>
      <c r="AE36" s="678"/>
      <c r="AF36" s="678"/>
      <c r="AG36" s="678"/>
      <c r="AH36" s="678"/>
      <c r="AI36" s="678"/>
      <c r="AJ36" s="678"/>
      <c r="AK36" s="678"/>
      <c r="AL36" s="643" t="s">
        <v>128</v>
      </c>
      <c r="AM36" s="644"/>
      <c r="AN36" s="644"/>
      <c r="AO36" s="679"/>
      <c r="AP36" s="235"/>
      <c r="AQ36" s="692" t="s">
        <v>328</v>
      </c>
      <c r="AR36" s="693"/>
      <c r="AS36" s="693"/>
      <c r="AT36" s="693"/>
      <c r="AU36" s="693"/>
      <c r="AV36" s="693"/>
      <c r="AW36" s="693"/>
      <c r="AX36" s="693"/>
      <c r="AY36" s="694"/>
      <c r="AZ36" s="695">
        <v>531376</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168873</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505997</v>
      </c>
      <c r="CS36" s="641"/>
      <c r="CT36" s="641"/>
      <c r="CU36" s="641"/>
      <c r="CV36" s="641"/>
      <c r="CW36" s="641"/>
      <c r="CX36" s="641"/>
      <c r="CY36" s="642"/>
      <c r="CZ36" s="643">
        <v>14.4</v>
      </c>
      <c r="DA36" s="661"/>
      <c r="DB36" s="661"/>
      <c r="DC36" s="662"/>
      <c r="DD36" s="646">
        <v>450514</v>
      </c>
      <c r="DE36" s="641"/>
      <c r="DF36" s="641"/>
      <c r="DG36" s="641"/>
      <c r="DH36" s="641"/>
      <c r="DI36" s="641"/>
      <c r="DJ36" s="641"/>
      <c r="DK36" s="642"/>
      <c r="DL36" s="646">
        <v>348496</v>
      </c>
      <c r="DM36" s="641"/>
      <c r="DN36" s="641"/>
      <c r="DO36" s="641"/>
      <c r="DP36" s="641"/>
      <c r="DQ36" s="641"/>
      <c r="DR36" s="641"/>
      <c r="DS36" s="641"/>
      <c r="DT36" s="641"/>
      <c r="DU36" s="641"/>
      <c r="DV36" s="642"/>
      <c r="DW36" s="643">
        <v>14.3</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146894</v>
      </c>
      <c r="S37" s="641"/>
      <c r="T37" s="641"/>
      <c r="U37" s="641"/>
      <c r="V37" s="641"/>
      <c r="W37" s="641"/>
      <c r="X37" s="641"/>
      <c r="Y37" s="642"/>
      <c r="Z37" s="677">
        <v>3.9</v>
      </c>
      <c r="AA37" s="677"/>
      <c r="AB37" s="677"/>
      <c r="AC37" s="677"/>
      <c r="AD37" s="678" t="s">
        <v>128</v>
      </c>
      <c r="AE37" s="678"/>
      <c r="AF37" s="678"/>
      <c r="AG37" s="678"/>
      <c r="AH37" s="678"/>
      <c r="AI37" s="678"/>
      <c r="AJ37" s="678"/>
      <c r="AK37" s="678"/>
      <c r="AL37" s="643" t="s">
        <v>128</v>
      </c>
      <c r="AM37" s="644"/>
      <c r="AN37" s="644"/>
      <c r="AO37" s="679"/>
      <c r="AQ37" s="680" t="s">
        <v>332</v>
      </c>
      <c r="AR37" s="681"/>
      <c r="AS37" s="681"/>
      <c r="AT37" s="681"/>
      <c r="AU37" s="681"/>
      <c r="AV37" s="681"/>
      <c r="AW37" s="681"/>
      <c r="AX37" s="681"/>
      <c r="AY37" s="682"/>
      <c r="AZ37" s="640">
        <v>157586</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165555</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242906</v>
      </c>
      <c r="CS37" s="659"/>
      <c r="CT37" s="659"/>
      <c r="CU37" s="659"/>
      <c r="CV37" s="659"/>
      <c r="CW37" s="659"/>
      <c r="CX37" s="659"/>
      <c r="CY37" s="660"/>
      <c r="CZ37" s="643">
        <v>6.9</v>
      </c>
      <c r="DA37" s="661"/>
      <c r="DB37" s="661"/>
      <c r="DC37" s="662"/>
      <c r="DD37" s="646">
        <v>240093</v>
      </c>
      <c r="DE37" s="659"/>
      <c r="DF37" s="659"/>
      <c r="DG37" s="659"/>
      <c r="DH37" s="659"/>
      <c r="DI37" s="659"/>
      <c r="DJ37" s="659"/>
      <c r="DK37" s="660"/>
      <c r="DL37" s="646">
        <v>240093</v>
      </c>
      <c r="DM37" s="659"/>
      <c r="DN37" s="659"/>
      <c r="DO37" s="659"/>
      <c r="DP37" s="659"/>
      <c r="DQ37" s="659"/>
      <c r="DR37" s="659"/>
      <c r="DS37" s="659"/>
      <c r="DT37" s="659"/>
      <c r="DU37" s="659"/>
      <c r="DV37" s="660"/>
      <c r="DW37" s="643">
        <v>9.8000000000000007</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108765</v>
      </c>
      <c r="S38" s="641"/>
      <c r="T38" s="641"/>
      <c r="U38" s="641"/>
      <c r="V38" s="641"/>
      <c r="W38" s="641"/>
      <c r="X38" s="641"/>
      <c r="Y38" s="642"/>
      <c r="Z38" s="677">
        <v>2.9</v>
      </c>
      <c r="AA38" s="677"/>
      <c r="AB38" s="677"/>
      <c r="AC38" s="677"/>
      <c r="AD38" s="678">
        <v>8509</v>
      </c>
      <c r="AE38" s="678"/>
      <c r="AF38" s="678"/>
      <c r="AG38" s="678"/>
      <c r="AH38" s="678"/>
      <c r="AI38" s="678"/>
      <c r="AJ38" s="678"/>
      <c r="AK38" s="678"/>
      <c r="AL38" s="643">
        <v>0.4</v>
      </c>
      <c r="AM38" s="644"/>
      <c r="AN38" s="644"/>
      <c r="AO38" s="679"/>
      <c r="AQ38" s="680" t="s">
        <v>336</v>
      </c>
      <c r="AR38" s="681"/>
      <c r="AS38" s="681"/>
      <c r="AT38" s="681"/>
      <c r="AU38" s="681"/>
      <c r="AV38" s="681"/>
      <c r="AW38" s="681"/>
      <c r="AX38" s="681"/>
      <c r="AY38" s="682"/>
      <c r="AZ38" s="640">
        <v>55358</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1227</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476018</v>
      </c>
      <c r="CS38" s="641"/>
      <c r="CT38" s="641"/>
      <c r="CU38" s="641"/>
      <c r="CV38" s="641"/>
      <c r="CW38" s="641"/>
      <c r="CX38" s="641"/>
      <c r="CY38" s="642"/>
      <c r="CZ38" s="643">
        <v>13.6</v>
      </c>
      <c r="DA38" s="661"/>
      <c r="DB38" s="661"/>
      <c r="DC38" s="662"/>
      <c r="DD38" s="646">
        <v>436895</v>
      </c>
      <c r="DE38" s="641"/>
      <c r="DF38" s="641"/>
      <c r="DG38" s="641"/>
      <c r="DH38" s="641"/>
      <c r="DI38" s="641"/>
      <c r="DJ38" s="641"/>
      <c r="DK38" s="642"/>
      <c r="DL38" s="646">
        <v>433366</v>
      </c>
      <c r="DM38" s="641"/>
      <c r="DN38" s="641"/>
      <c r="DO38" s="641"/>
      <c r="DP38" s="641"/>
      <c r="DQ38" s="641"/>
      <c r="DR38" s="641"/>
      <c r="DS38" s="641"/>
      <c r="DT38" s="641"/>
      <c r="DU38" s="641"/>
      <c r="DV38" s="642"/>
      <c r="DW38" s="643">
        <v>17.7</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322902</v>
      </c>
      <c r="S39" s="641"/>
      <c r="T39" s="641"/>
      <c r="U39" s="641"/>
      <c r="V39" s="641"/>
      <c r="W39" s="641"/>
      <c r="X39" s="641"/>
      <c r="Y39" s="642"/>
      <c r="Z39" s="677">
        <v>8.6999999999999993</v>
      </c>
      <c r="AA39" s="677"/>
      <c r="AB39" s="677"/>
      <c r="AC39" s="677"/>
      <c r="AD39" s="678" t="s">
        <v>128</v>
      </c>
      <c r="AE39" s="678"/>
      <c r="AF39" s="678"/>
      <c r="AG39" s="678"/>
      <c r="AH39" s="678"/>
      <c r="AI39" s="678"/>
      <c r="AJ39" s="678"/>
      <c r="AK39" s="678"/>
      <c r="AL39" s="643" t="s">
        <v>128</v>
      </c>
      <c r="AM39" s="644"/>
      <c r="AN39" s="644"/>
      <c r="AO39" s="679"/>
      <c r="AQ39" s="680" t="s">
        <v>340</v>
      </c>
      <c r="AR39" s="681"/>
      <c r="AS39" s="681"/>
      <c r="AT39" s="681"/>
      <c r="AU39" s="681"/>
      <c r="AV39" s="681"/>
      <c r="AW39" s="681"/>
      <c r="AX39" s="681"/>
      <c r="AY39" s="682"/>
      <c r="AZ39" s="640" t="s">
        <v>128</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2047</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65026</v>
      </c>
      <c r="CS39" s="659"/>
      <c r="CT39" s="659"/>
      <c r="CU39" s="659"/>
      <c r="CV39" s="659"/>
      <c r="CW39" s="659"/>
      <c r="CX39" s="659"/>
      <c r="CY39" s="660"/>
      <c r="CZ39" s="643">
        <v>1.9</v>
      </c>
      <c r="DA39" s="661"/>
      <c r="DB39" s="661"/>
      <c r="DC39" s="662"/>
      <c r="DD39" s="646">
        <v>64997</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233</v>
      </c>
      <c r="AA40" s="677"/>
      <c r="AB40" s="677"/>
      <c r="AC40" s="677"/>
      <c r="AD40" s="678" t="s">
        <v>128</v>
      </c>
      <c r="AE40" s="678"/>
      <c r="AF40" s="678"/>
      <c r="AG40" s="678"/>
      <c r="AH40" s="678"/>
      <c r="AI40" s="678"/>
      <c r="AJ40" s="678"/>
      <c r="AK40" s="678"/>
      <c r="AL40" s="643" t="s">
        <v>175</v>
      </c>
      <c r="AM40" s="644"/>
      <c r="AN40" s="644"/>
      <c r="AO40" s="679"/>
      <c r="AQ40" s="680" t="s">
        <v>344</v>
      </c>
      <c r="AR40" s="681"/>
      <c r="AS40" s="681"/>
      <c r="AT40" s="681"/>
      <c r="AU40" s="681"/>
      <c r="AV40" s="681"/>
      <c r="AW40" s="681"/>
      <c r="AX40" s="681"/>
      <c r="AY40" s="682"/>
      <c r="AZ40" s="640" t="s">
        <v>128</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78</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39460</v>
      </c>
      <c r="CS40" s="641"/>
      <c r="CT40" s="641"/>
      <c r="CU40" s="641"/>
      <c r="CV40" s="641"/>
      <c r="CW40" s="641"/>
      <c r="CX40" s="641"/>
      <c r="CY40" s="642"/>
      <c r="CZ40" s="643">
        <v>1.1000000000000001</v>
      </c>
      <c r="DA40" s="661"/>
      <c r="DB40" s="661"/>
      <c r="DC40" s="662"/>
      <c r="DD40" s="646">
        <v>7060</v>
      </c>
      <c r="DE40" s="641"/>
      <c r="DF40" s="641"/>
      <c r="DG40" s="641"/>
      <c r="DH40" s="641"/>
      <c r="DI40" s="641"/>
      <c r="DJ40" s="641"/>
      <c r="DK40" s="642"/>
      <c r="DL40" s="646">
        <v>7060</v>
      </c>
      <c r="DM40" s="641"/>
      <c r="DN40" s="641"/>
      <c r="DO40" s="641"/>
      <c r="DP40" s="641"/>
      <c r="DQ40" s="641"/>
      <c r="DR40" s="641"/>
      <c r="DS40" s="641"/>
      <c r="DT40" s="641"/>
      <c r="DU40" s="641"/>
      <c r="DV40" s="642"/>
      <c r="DW40" s="643">
        <v>0.3</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119902</v>
      </c>
      <c r="S41" s="641"/>
      <c r="T41" s="641"/>
      <c r="U41" s="641"/>
      <c r="V41" s="641"/>
      <c r="W41" s="641"/>
      <c r="X41" s="641"/>
      <c r="Y41" s="642"/>
      <c r="Z41" s="677">
        <v>3.2</v>
      </c>
      <c r="AA41" s="677"/>
      <c r="AB41" s="677"/>
      <c r="AC41" s="677"/>
      <c r="AD41" s="678" t="s">
        <v>175</v>
      </c>
      <c r="AE41" s="678"/>
      <c r="AF41" s="678"/>
      <c r="AG41" s="678"/>
      <c r="AH41" s="678"/>
      <c r="AI41" s="678"/>
      <c r="AJ41" s="678"/>
      <c r="AK41" s="678"/>
      <c r="AL41" s="643" t="s">
        <v>128</v>
      </c>
      <c r="AM41" s="644"/>
      <c r="AN41" s="644"/>
      <c r="AO41" s="679"/>
      <c r="AQ41" s="680" t="s">
        <v>349</v>
      </c>
      <c r="AR41" s="681"/>
      <c r="AS41" s="681"/>
      <c r="AT41" s="681"/>
      <c r="AU41" s="681"/>
      <c r="AV41" s="681"/>
      <c r="AW41" s="681"/>
      <c r="AX41" s="681"/>
      <c r="AY41" s="682"/>
      <c r="AZ41" s="640">
        <v>54426</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128</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233</v>
      </c>
      <c r="CS41" s="659"/>
      <c r="CT41" s="659"/>
      <c r="CU41" s="659"/>
      <c r="CV41" s="659"/>
      <c r="CW41" s="659"/>
      <c r="CX41" s="659"/>
      <c r="CY41" s="660"/>
      <c r="CZ41" s="643" t="s">
        <v>128</v>
      </c>
      <c r="DA41" s="661"/>
      <c r="DB41" s="661"/>
      <c r="DC41" s="662"/>
      <c r="DD41" s="646" t="s">
        <v>175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3727888</v>
      </c>
      <c r="S42" s="663"/>
      <c r="T42" s="663"/>
      <c r="U42" s="663"/>
      <c r="V42" s="663"/>
      <c r="W42" s="663"/>
      <c r="X42" s="663"/>
      <c r="Y42" s="665"/>
      <c r="Z42" s="666">
        <v>100</v>
      </c>
      <c r="AA42" s="666"/>
      <c r="AB42" s="666"/>
      <c r="AC42" s="666"/>
      <c r="AD42" s="667">
        <v>2322640</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264006</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271</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334973</v>
      </c>
      <c r="CS42" s="641"/>
      <c r="CT42" s="641"/>
      <c r="CU42" s="641"/>
      <c r="CV42" s="641"/>
      <c r="CW42" s="641"/>
      <c r="CX42" s="641"/>
      <c r="CY42" s="642"/>
      <c r="CZ42" s="643">
        <v>9.6</v>
      </c>
      <c r="DA42" s="644"/>
      <c r="DB42" s="644"/>
      <c r="DC42" s="645"/>
      <c r="DD42" s="646">
        <v>119634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9558</v>
      </c>
      <c r="CS43" s="659"/>
      <c r="CT43" s="659"/>
      <c r="CU43" s="659"/>
      <c r="CV43" s="659"/>
      <c r="CW43" s="659"/>
      <c r="CX43" s="659"/>
      <c r="CY43" s="660"/>
      <c r="CZ43" s="643">
        <v>0.3</v>
      </c>
      <c r="DA43" s="661"/>
      <c r="DB43" s="661"/>
      <c r="DC43" s="662"/>
      <c r="DD43" s="646">
        <v>9558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262092</v>
      </c>
      <c r="CS44" s="641"/>
      <c r="CT44" s="641"/>
      <c r="CU44" s="641"/>
      <c r="CV44" s="641"/>
      <c r="CW44" s="641"/>
      <c r="CX44" s="641"/>
      <c r="CY44" s="642"/>
      <c r="CZ44" s="643">
        <v>7.5</v>
      </c>
      <c r="DA44" s="644"/>
      <c r="DB44" s="644"/>
      <c r="DC44" s="645"/>
      <c r="DD44" s="646">
        <v>107860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62718</v>
      </c>
      <c r="CS45" s="659"/>
      <c r="CT45" s="659"/>
      <c r="CU45" s="659"/>
      <c r="CV45" s="659"/>
      <c r="CW45" s="659"/>
      <c r="CX45" s="659"/>
      <c r="CY45" s="660"/>
      <c r="CZ45" s="643">
        <v>1.8</v>
      </c>
      <c r="DA45" s="661"/>
      <c r="DB45" s="661"/>
      <c r="DC45" s="662"/>
      <c r="DD45" s="646">
        <v>43546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185809</v>
      </c>
      <c r="CS46" s="641"/>
      <c r="CT46" s="641"/>
      <c r="CU46" s="641"/>
      <c r="CV46" s="641"/>
      <c r="CW46" s="641"/>
      <c r="CX46" s="641"/>
      <c r="CY46" s="642"/>
      <c r="CZ46" s="643">
        <v>5.3</v>
      </c>
      <c r="DA46" s="644"/>
      <c r="DB46" s="644"/>
      <c r="DC46" s="645"/>
      <c r="DD46" s="646">
        <v>50749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72881</v>
      </c>
      <c r="CS47" s="659"/>
      <c r="CT47" s="659"/>
      <c r="CU47" s="659"/>
      <c r="CV47" s="659"/>
      <c r="CW47" s="659"/>
      <c r="CX47" s="659"/>
      <c r="CY47" s="660"/>
      <c r="CZ47" s="643">
        <v>2.1</v>
      </c>
      <c r="DA47" s="661"/>
      <c r="DB47" s="661"/>
      <c r="DC47" s="662"/>
      <c r="DD47" s="646">
        <v>11774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175</v>
      </c>
      <c r="CS48" s="641"/>
      <c r="CT48" s="641"/>
      <c r="CU48" s="641"/>
      <c r="CV48" s="641"/>
      <c r="CW48" s="641"/>
      <c r="CX48" s="641"/>
      <c r="CY48" s="642"/>
      <c r="CZ48" s="643" t="s">
        <v>128</v>
      </c>
      <c r="DA48" s="644"/>
      <c r="DB48" s="644"/>
      <c r="DC48" s="645"/>
      <c r="DD48" s="646" t="s">
        <v>233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3502954</v>
      </c>
      <c r="CS49" s="625"/>
      <c r="CT49" s="625"/>
      <c r="CU49" s="625"/>
      <c r="CV49" s="625"/>
      <c r="CW49" s="625"/>
      <c r="CX49" s="625"/>
      <c r="CY49" s="626"/>
      <c r="CZ49" s="627">
        <v>100</v>
      </c>
      <c r="DA49" s="628"/>
      <c r="DB49" s="628"/>
      <c r="DC49" s="629"/>
      <c r="DD49" s="630">
        <v>2698320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9hdfwqeSe9Rf8+PwLy7n6XWnCKaoufHoyFMlKR25dGYmgCzKdiZho65QivosybNONLj+jJmReaBJRo9QPY//tQ==" saltValue="xcgFFgAJGoqv3JdU7BjOb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Q68" sqref="Q68:U6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3730</v>
      </c>
      <c r="R7" s="1160"/>
      <c r="S7" s="1160"/>
      <c r="T7" s="1160"/>
      <c r="U7" s="1160"/>
      <c r="V7" s="1160">
        <v>3505</v>
      </c>
      <c r="W7" s="1160"/>
      <c r="X7" s="1160"/>
      <c r="Y7" s="1160"/>
      <c r="Z7" s="1160"/>
      <c r="AA7" s="1160">
        <v>225</v>
      </c>
      <c r="AB7" s="1160"/>
      <c r="AC7" s="1160"/>
      <c r="AD7" s="1160"/>
      <c r="AE7" s="1161"/>
      <c r="AF7" s="1162">
        <v>172</v>
      </c>
      <c r="AG7" s="1163"/>
      <c r="AH7" s="1163"/>
      <c r="AI7" s="1163"/>
      <c r="AJ7" s="1164"/>
      <c r="AK7" s="1146">
        <v>5</v>
      </c>
      <c r="AL7" s="1147"/>
      <c r="AM7" s="1147"/>
      <c r="AN7" s="1147"/>
      <c r="AO7" s="1147"/>
      <c r="AP7" s="1147">
        <v>3156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580</v>
      </c>
      <c r="BT7" s="1151"/>
      <c r="BU7" s="1151"/>
      <c r="BV7" s="1151"/>
      <c r="BW7" s="1151"/>
      <c r="BX7" s="1151"/>
      <c r="BY7" s="1151"/>
      <c r="BZ7" s="1151"/>
      <c r="CA7" s="1151"/>
      <c r="CB7" s="1151"/>
      <c r="CC7" s="1151"/>
      <c r="CD7" s="1151"/>
      <c r="CE7" s="1151"/>
      <c r="CF7" s="1151"/>
      <c r="CG7" s="1152"/>
      <c r="CH7" s="1143">
        <v>-3</v>
      </c>
      <c r="CI7" s="1144"/>
      <c r="CJ7" s="1144"/>
      <c r="CK7" s="1144"/>
      <c r="CL7" s="1145"/>
      <c r="CM7" s="1143">
        <v>96</v>
      </c>
      <c r="CN7" s="1144"/>
      <c r="CO7" s="1144"/>
      <c r="CP7" s="1144"/>
      <c r="CQ7" s="1145"/>
      <c r="CR7" s="1143">
        <v>4</v>
      </c>
      <c r="CS7" s="1144"/>
      <c r="CT7" s="1144"/>
      <c r="CU7" s="1144"/>
      <c r="CV7" s="1145"/>
      <c r="CW7" s="1143" t="s">
        <v>581</v>
      </c>
      <c r="CX7" s="1144"/>
      <c r="CY7" s="1144"/>
      <c r="CZ7" s="1144"/>
      <c r="DA7" s="1145"/>
      <c r="DB7" s="1143" t="s">
        <v>581</v>
      </c>
      <c r="DC7" s="1144"/>
      <c r="DD7" s="1144"/>
      <c r="DE7" s="1144"/>
      <c r="DF7" s="1145"/>
      <c r="DG7" s="1143" t="s">
        <v>581</v>
      </c>
      <c r="DH7" s="1144"/>
      <c r="DI7" s="1144"/>
      <c r="DJ7" s="1144"/>
      <c r="DK7" s="1145"/>
      <c r="DL7" s="1143" t="s">
        <v>581</v>
      </c>
      <c r="DM7" s="1144"/>
      <c r="DN7" s="1144"/>
      <c r="DO7" s="1144"/>
      <c r="DP7" s="1145"/>
      <c r="DQ7" s="1143" t="s">
        <v>581</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3730</v>
      </c>
      <c r="R23" s="1124"/>
      <c r="S23" s="1124"/>
      <c r="T23" s="1124"/>
      <c r="U23" s="1124"/>
      <c r="V23" s="1124">
        <v>3505</v>
      </c>
      <c r="W23" s="1124"/>
      <c r="X23" s="1124"/>
      <c r="Y23" s="1124"/>
      <c r="Z23" s="1124"/>
      <c r="AA23" s="1124">
        <v>225</v>
      </c>
      <c r="AB23" s="1124"/>
      <c r="AC23" s="1124"/>
      <c r="AD23" s="1124"/>
      <c r="AE23" s="1125"/>
      <c r="AF23" s="1126">
        <v>172</v>
      </c>
      <c r="AG23" s="1124"/>
      <c r="AH23" s="1124"/>
      <c r="AI23" s="1124"/>
      <c r="AJ23" s="1127"/>
      <c r="AK23" s="1128"/>
      <c r="AL23" s="1129"/>
      <c r="AM23" s="1129"/>
      <c r="AN23" s="1129"/>
      <c r="AO23" s="1129"/>
      <c r="AP23" s="1124">
        <v>3156</v>
      </c>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961</v>
      </c>
      <c r="R28" s="1109"/>
      <c r="S28" s="1109"/>
      <c r="T28" s="1109"/>
      <c r="U28" s="1109"/>
      <c r="V28" s="1109">
        <v>792</v>
      </c>
      <c r="W28" s="1109"/>
      <c r="X28" s="1109"/>
      <c r="Y28" s="1109"/>
      <c r="Z28" s="1109"/>
      <c r="AA28" s="1109">
        <v>169</v>
      </c>
      <c r="AB28" s="1109"/>
      <c r="AC28" s="1109"/>
      <c r="AD28" s="1109"/>
      <c r="AE28" s="1110"/>
      <c r="AF28" s="1111">
        <v>169</v>
      </c>
      <c r="AG28" s="1109"/>
      <c r="AH28" s="1109"/>
      <c r="AI28" s="1109"/>
      <c r="AJ28" s="1112"/>
      <c r="AK28" s="1113">
        <v>37</v>
      </c>
      <c r="AL28" s="1101"/>
      <c r="AM28" s="1101"/>
      <c r="AN28" s="1101"/>
      <c r="AO28" s="1101"/>
      <c r="AP28" s="1101">
        <v>0</v>
      </c>
      <c r="AQ28" s="1101"/>
      <c r="AR28" s="1101"/>
      <c r="AS28" s="1101"/>
      <c r="AT28" s="1101"/>
      <c r="AU28" s="1101">
        <v>0</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797</v>
      </c>
      <c r="R29" s="1099"/>
      <c r="S29" s="1099"/>
      <c r="T29" s="1099"/>
      <c r="U29" s="1099"/>
      <c r="V29" s="1099">
        <v>775</v>
      </c>
      <c r="W29" s="1099"/>
      <c r="X29" s="1099"/>
      <c r="Y29" s="1099"/>
      <c r="Z29" s="1099"/>
      <c r="AA29" s="1099">
        <v>22</v>
      </c>
      <c r="AB29" s="1099"/>
      <c r="AC29" s="1099"/>
      <c r="AD29" s="1099"/>
      <c r="AE29" s="1100"/>
      <c r="AF29" s="1074">
        <v>22</v>
      </c>
      <c r="AG29" s="1075"/>
      <c r="AH29" s="1075"/>
      <c r="AI29" s="1075"/>
      <c r="AJ29" s="1076"/>
      <c r="AK29" s="1035">
        <v>112</v>
      </c>
      <c r="AL29" s="1026"/>
      <c r="AM29" s="1026"/>
      <c r="AN29" s="1026"/>
      <c r="AO29" s="1026"/>
      <c r="AP29" s="1026">
        <v>0</v>
      </c>
      <c r="AQ29" s="1026"/>
      <c r="AR29" s="1026"/>
      <c r="AS29" s="1026"/>
      <c r="AT29" s="1026"/>
      <c r="AU29" s="1026">
        <v>0</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105</v>
      </c>
      <c r="R30" s="1099"/>
      <c r="S30" s="1099"/>
      <c r="T30" s="1099"/>
      <c r="U30" s="1099"/>
      <c r="V30" s="1099">
        <v>104</v>
      </c>
      <c r="W30" s="1099"/>
      <c r="X30" s="1099"/>
      <c r="Y30" s="1099"/>
      <c r="Z30" s="1099"/>
      <c r="AA30" s="1099">
        <v>1</v>
      </c>
      <c r="AB30" s="1099"/>
      <c r="AC30" s="1099"/>
      <c r="AD30" s="1099"/>
      <c r="AE30" s="1100"/>
      <c r="AF30" s="1074">
        <v>1</v>
      </c>
      <c r="AG30" s="1075"/>
      <c r="AH30" s="1075"/>
      <c r="AI30" s="1075"/>
      <c r="AJ30" s="1076"/>
      <c r="AK30" s="1035">
        <v>22</v>
      </c>
      <c r="AL30" s="1026"/>
      <c r="AM30" s="1026"/>
      <c r="AN30" s="1026"/>
      <c r="AO30" s="1026"/>
      <c r="AP30" s="1026">
        <v>0</v>
      </c>
      <c r="AQ30" s="1026"/>
      <c r="AR30" s="1026"/>
      <c r="AS30" s="1026"/>
      <c r="AT30" s="1026"/>
      <c r="AU30" s="1026">
        <v>0</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280</v>
      </c>
      <c r="R31" s="1099"/>
      <c r="S31" s="1099"/>
      <c r="T31" s="1099"/>
      <c r="U31" s="1099"/>
      <c r="V31" s="1099">
        <v>267</v>
      </c>
      <c r="W31" s="1099"/>
      <c r="X31" s="1099"/>
      <c r="Y31" s="1099"/>
      <c r="Z31" s="1099"/>
      <c r="AA31" s="1099">
        <v>13</v>
      </c>
      <c r="AB31" s="1099"/>
      <c r="AC31" s="1099"/>
      <c r="AD31" s="1099"/>
      <c r="AE31" s="1100"/>
      <c r="AF31" s="1074">
        <v>13</v>
      </c>
      <c r="AG31" s="1075"/>
      <c r="AH31" s="1075"/>
      <c r="AI31" s="1075"/>
      <c r="AJ31" s="1076"/>
      <c r="AK31" s="1035">
        <v>153</v>
      </c>
      <c r="AL31" s="1026"/>
      <c r="AM31" s="1026"/>
      <c r="AN31" s="1026"/>
      <c r="AO31" s="1026"/>
      <c r="AP31" s="1026">
        <v>1238</v>
      </c>
      <c r="AQ31" s="1026"/>
      <c r="AR31" s="1026"/>
      <c r="AS31" s="1026"/>
      <c r="AT31" s="1026"/>
      <c r="AU31" s="1026">
        <v>1238</v>
      </c>
      <c r="AV31" s="1026"/>
      <c r="AW31" s="1026"/>
      <c r="AX31" s="1026"/>
      <c r="AY31" s="1026"/>
      <c r="AZ31" s="1097"/>
      <c r="BA31" s="1097"/>
      <c r="BB31" s="1097"/>
      <c r="BC31" s="1097"/>
      <c r="BD31" s="1097"/>
      <c r="BE31" s="1087" t="s">
        <v>406</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31</v>
      </c>
      <c r="R32" s="1099"/>
      <c r="S32" s="1099"/>
      <c r="T32" s="1099"/>
      <c r="U32" s="1099"/>
      <c r="V32" s="1099">
        <v>27</v>
      </c>
      <c r="W32" s="1099"/>
      <c r="X32" s="1099"/>
      <c r="Y32" s="1099"/>
      <c r="Z32" s="1099"/>
      <c r="AA32" s="1099">
        <v>4</v>
      </c>
      <c r="AB32" s="1099"/>
      <c r="AC32" s="1099"/>
      <c r="AD32" s="1099"/>
      <c r="AE32" s="1100"/>
      <c r="AF32" s="1074">
        <v>4</v>
      </c>
      <c r="AG32" s="1075"/>
      <c r="AH32" s="1075"/>
      <c r="AI32" s="1075"/>
      <c r="AJ32" s="1076"/>
      <c r="AK32" s="1035">
        <v>4</v>
      </c>
      <c r="AL32" s="1026"/>
      <c r="AM32" s="1026"/>
      <c r="AN32" s="1026"/>
      <c r="AO32" s="1026"/>
      <c r="AP32" s="1026">
        <v>48</v>
      </c>
      <c r="AQ32" s="1026"/>
      <c r="AR32" s="1026"/>
      <c r="AS32" s="1026"/>
      <c r="AT32" s="1026"/>
      <c r="AU32" s="1026">
        <v>0</v>
      </c>
      <c r="AV32" s="1026"/>
      <c r="AW32" s="1026"/>
      <c r="AX32" s="1026"/>
      <c r="AY32" s="1026"/>
      <c r="AZ32" s="1097"/>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208</v>
      </c>
      <c r="AG63" s="1014"/>
      <c r="AH63" s="1014"/>
      <c r="AI63" s="1014"/>
      <c r="AJ63" s="1085"/>
      <c r="AK63" s="1086"/>
      <c r="AL63" s="1018"/>
      <c r="AM63" s="1018"/>
      <c r="AN63" s="1018"/>
      <c r="AO63" s="1018"/>
      <c r="AP63" s="1014">
        <v>1286</v>
      </c>
      <c r="AQ63" s="1014"/>
      <c r="AR63" s="1014"/>
      <c r="AS63" s="1014"/>
      <c r="AT63" s="1014"/>
      <c r="AU63" s="1014">
        <v>1238</v>
      </c>
      <c r="AV63" s="1014"/>
      <c r="AW63" s="1014"/>
      <c r="AX63" s="1014"/>
      <c r="AY63" s="1014"/>
      <c r="AZ63" s="1080"/>
      <c r="BA63" s="1080"/>
      <c r="BB63" s="1080"/>
      <c r="BC63" s="1080"/>
      <c r="BD63" s="1080"/>
      <c r="BE63" s="1015"/>
      <c r="BF63" s="1015"/>
      <c r="BG63" s="1015"/>
      <c r="BH63" s="1015"/>
      <c r="BI63" s="1016"/>
      <c r="BJ63" s="1081" t="s">
        <v>411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394</v>
      </c>
      <c r="R66" s="1057"/>
      <c r="S66" s="1057"/>
      <c r="T66" s="1057"/>
      <c r="U66" s="1058"/>
      <c r="V66" s="1056" t="s">
        <v>395</v>
      </c>
      <c r="W66" s="1057"/>
      <c r="X66" s="1057"/>
      <c r="Y66" s="1057"/>
      <c r="Z66" s="1058"/>
      <c r="AA66" s="1056" t="s">
        <v>414</v>
      </c>
      <c r="AB66" s="1057"/>
      <c r="AC66" s="1057"/>
      <c r="AD66" s="1057"/>
      <c r="AE66" s="1058"/>
      <c r="AF66" s="1062" t="s">
        <v>415</v>
      </c>
      <c r="AG66" s="1063"/>
      <c r="AH66" s="1063"/>
      <c r="AI66" s="1063"/>
      <c r="AJ66" s="1064"/>
      <c r="AK66" s="1056" t="s">
        <v>398</v>
      </c>
      <c r="AL66" s="1051"/>
      <c r="AM66" s="1051"/>
      <c r="AN66" s="1051"/>
      <c r="AO66" s="1052"/>
      <c r="AP66" s="1056" t="s">
        <v>399</v>
      </c>
      <c r="AQ66" s="1057"/>
      <c r="AR66" s="1057"/>
      <c r="AS66" s="1057"/>
      <c r="AT66" s="1058"/>
      <c r="AU66" s="1056" t="s">
        <v>416</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572</v>
      </c>
      <c r="C68" s="1041"/>
      <c r="D68" s="1041"/>
      <c r="E68" s="1041"/>
      <c r="F68" s="1041"/>
      <c r="G68" s="1041"/>
      <c r="H68" s="1041"/>
      <c r="I68" s="1041"/>
      <c r="J68" s="1041"/>
      <c r="K68" s="1041"/>
      <c r="L68" s="1041"/>
      <c r="M68" s="1041"/>
      <c r="N68" s="1041"/>
      <c r="O68" s="1041"/>
      <c r="P68" s="1042"/>
      <c r="Q68" s="1043">
        <v>3296</v>
      </c>
      <c r="R68" s="1037"/>
      <c r="S68" s="1037"/>
      <c r="T68" s="1037"/>
      <c r="U68" s="1037"/>
      <c r="V68" s="1037">
        <v>3049</v>
      </c>
      <c r="W68" s="1037"/>
      <c r="X68" s="1037"/>
      <c r="Y68" s="1037"/>
      <c r="Z68" s="1037"/>
      <c r="AA68" s="1037">
        <v>247</v>
      </c>
      <c r="AB68" s="1037"/>
      <c r="AC68" s="1037"/>
      <c r="AD68" s="1037"/>
      <c r="AE68" s="1037"/>
      <c r="AF68" s="1037">
        <v>244</v>
      </c>
      <c r="AG68" s="1037"/>
      <c r="AH68" s="1037"/>
      <c r="AI68" s="1037"/>
      <c r="AJ68" s="1037"/>
      <c r="AK68" s="1037" t="s">
        <v>587</v>
      </c>
      <c r="AL68" s="1037"/>
      <c r="AM68" s="1037"/>
      <c r="AN68" s="1037"/>
      <c r="AO68" s="1037"/>
      <c r="AP68" s="1037">
        <v>2383</v>
      </c>
      <c r="AQ68" s="1037"/>
      <c r="AR68" s="1037"/>
      <c r="AS68" s="1037"/>
      <c r="AT68" s="1037"/>
      <c r="AU68" s="1037" t="s">
        <v>587</v>
      </c>
      <c r="AV68" s="1037"/>
      <c r="AW68" s="1037"/>
      <c r="AX68" s="1037"/>
      <c r="AY68" s="1037"/>
      <c r="AZ68" s="1038" t="s">
        <v>576</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572</v>
      </c>
      <c r="C69" s="1030"/>
      <c r="D69" s="1030"/>
      <c r="E69" s="1030"/>
      <c r="F69" s="1030"/>
      <c r="G69" s="1030"/>
      <c r="H69" s="1030"/>
      <c r="I69" s="1030"/>
      <c r="J69" s="1030"/>
      <c r="K69" s="1030"/>
      <c r="L69" s="1030"/>
      <c r="M69" s="1030"/>
      <c r="N69" s="1030"/>
      <c r="O69" s="1030"/>
      <c r="P69" s="1031"/>
      <c r="Q69" s="1032">
        <v>2972</v>
      </c>
      <c r="R69" s="1026"/>
      <c r="S69" s="1026"/>
      <c r="T69" s="1026"/>
      <c r="U69" s="1026"/>
      <c r="V69" s="1026">
        <v>2727</v>
      </c>
      <c r="W69" s="1026"/>
      <c r="X69" s="1026"/>
      <c r="Y69" s="1026"/>
      <c r="Z69" s="1026"/>
      <c r="AA69" s="1026">
        <v>246</v>
      </c>
      <c r="AB69" s="1026"/>
      <c r="AC69" s="1026"/>
      <c r="AD69" s="1026"/>
      <c r="AE69" s="1026"/>
      <c r="AF69" s="1026">
        <v>4257</v>
      </c>
      <c r="AG69" s="1026"/>
      <c r="AH69" s="1026"/>
      <c r="AI69" s="1026"/>
      <c r="AJ69" s="1026"/>
      <c r="AK69" s="1026">
        <v>1131</v>
      </c>
      <c r="AL69" s="1026"/>
      <c r="AM69" s="1026"/>
      <c r="AN69" s="1026"/>
      <c r="AO69" s="1026"/>
      <c r="AP69" s="1026">
        <v>7267</v>
      </c>
      <c r="AQ69" s="1026"/>
      <c r="AR69" s="1026"/>
      <c r="AS69" s="1026"/>
      <c r="AT69" s="1026"/>
      <c r="AU69" s="1026">
        <v>29</v>
      </c>
      <c r="AV69" s="1026"/>
      <c r="AW69" s="1026"/>
      <c r="AX69" s="1026"/>
      <c r="AY69" s="1026"/>
      <c r="AZ69" s="1027" t="s">
        <v>577</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573</v>
      </c>
      <c r="C70" s="1030"/>
      <c r="D70" s="1030"/>
      <c r="E70" s="1030"/>
      <c r="F70" s="1030"/>
      <c r="G70" s="1030"/>
      <c r="H70" s="1030"/>
      <c r="I70" s="1030"/>
      <c r="J70" s="1030"/>
      <c r="K70" s="1030"/>
      <c r="L70" s="1030"/>
      <c r="M70" s="1030"/>
      <c r="N70" s="1030"/>
      <c r="O70" s="1030"/>
      <c r="P70" s="1031"/>
      <c r="Q70" s="1032">
        <v>1497</v>
      </c>
      <c r="R70" s="1026"/>
      <c r="S70" s="1026"/>
      <c r="T70" s="1026"/>
      <c r="U70" s="1026"/>
      <c r="V70" s="1026">
        <v>1481</v>
      </c>
      <c r="W70" s="1026"/>
      <c r="X70" s="1026"/>
      <c r="Y70" s="1026"/>
      <c r="Z70" s="1026"/>
      <c r="AA70" s="1026">
        <v>15</v>
      </c>
      <c r="AB70" s="1026"/>
      <c r="AC70" s="1026"/>
      <c r="AD70" s="1026"/>
      <c r="AE70" s="1026"/>
      <c r="AF70" s="1026">
        <v>15</v>
      </c>
      <c r="AG70" s="1026"/>
      <c r="AH70" s="1026"/>
      <c r="AI70" s="1026"/>
      <c r="AJ70" s="1026"/>
      <c r="AK70" s="1026" t="s">
        <v>587</v>
      </c>
      <c r="AL70" s="1026"/>
      <c r="AM70" s="1026"/>
      <c r="AN70" s="1026"/>
      <c r="AO70" s="1026"/>
      <c r="AP70" s="1026" t="s">
        <v>587</v>
      </c>
      <c r="AQ70" s="1026"/>
      <c r="AR70" s="1026"/>
      <c r="AS70" s="1026"/>
      <c r="AT70" s="1026"/>
      <c r="AU70" s="1026" t="s">
        <v>587</v>
      </c>
      <c r="AV70" s="1026"/>
      <c r="AW70" s="1026"/>
      <c r="AX70" s="1026"/>
      <c r="AY70" s="1026"/>
      <c r="AZ70" s="1027" t="s">
        <v>576</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573</v>
      </c>
      <c r="C71" s="1030"/>
      <c r="D71" s="1030"/>
      <c r="E71" s="1030"/>
      <c r="F71" s="1030"/>
      <c r="G71" s="1030"/>
      <c r="H71" s="1030"/>
      <c r="I71" s="1030"/>
      <c r="J71" s="1030"/>
      <c r="K71" s="1030"/>
      <c r="L71" s="1030"/>
      <c r="M71" s="1030"/>
      <c r="N71" s="1030"/>
      <c r="O71" s="1030"/>
      <c r="P71" s="1031"/>
      <c r="Q71" s="1032">
        <v>768538</v>
      </c>
      <c r="R71" s="1026"/>
      <c r="S71" s="1026"/>
      <c r="T71" s="1026"/>
      <c r="U71" s="1026"/>
      <c r="V71" s="1026">
        <v>753941</v>
      </c>
      <c r="W71" s="1026"/>
      <c r="X71" s="1026"/>
      <c r="Y71" s="1026"/>
      <c r="Z71" s="1026"/>
      <c r="AA71" s="1026">
        <v>14597</v>
      </c>
      <c r="AB71" s="1026"/>
      <c r="AC71" s="1026"/>
      <c r="AD71" s="1026"/>
      <c r="AE71" s="1026"/>
      <c r="AF71" s="1026">
        <v>14597</v>
      </c>
      <c r="AG71" s="1026"/>
      <c r="AH71" s="1026"/>
      <c r="AI71" s="1026"/>
      <c r="AJ71" s="1026"/>
      <c r="AK71" s="1026">
        <v>7714</v>
      </c>
      <c r="AL71" s="1026"/>
      <c r="AM71" s="1026"/>
      <c r="AN71" s="1026"/>
      <c r="AO71" s="1026"/>
      <c r="AP71" s="1026" t="s">
        <v>587</v>
      </c>
      <c r="AQ71" s="1026"/>
      <c r="AR71" s="1026"/>
      <c r="AS71" s="1026"/>
      <c r="AT71" s="1026"/>
      <c r="AU71" s="1026" t="s">
        <v>587</v>
      </c>
      <c r="AV71" s="1026"/>
      <c r="AW71" s="1026"/>
      <c r="AX71" s="1026"/>
      <c r="AY71" s="1026"/>
      <c r="AZ71" s="1027" t="s">
        <v>578</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574</v>
      </c>
      <c r="C72" s="1030"/>
      <c r="D72" s="1030"/>
      <c r="E72" s="1030"/>
      <c r="F72" s="1030"/>
      <c r="G72" s="1030"/>
      <c r="H72" s="1030"/>
      <c r="I72" s="1030"/>
      <c r="J72" s="1030"/>
      <c r="K72" s="1030"/>
      <c r="L72" s="1030"/>
      <c r="M72" s="1030"/>
      <c r="N72" s="1030"/>
      <c r="O72" s="1030"/>
      <c r="P72" s="1031"/>
      <c r="Q72" s="1032">
        <v>22719</v>
      </c>
      <c r="R72" s="1026"/>
      <c r="S72" s="1026"/>
      <c r="T72" s="1026"/>
      <c r="U72" s="1026"/>
      <c r="V72" s="1026">
        <v>22555</v>
      </c>
      <c r="W72" s="1026"/>
      <c r="X72" s="1026"/>
      <c r="Y72" s="1026"/>
      <c r="Z72" s="1026"/>
      <c r="AA72" s="1026">
        <v>165</v>
      </c>
      <c r="AB72" s="1026"/>
      <c r="AC72" s="1026"/>
      <c r="AD72" s="1026"/>
      <c r="AE72" s="1026"/>
      <c r="AF72" s="1026">
        <v>165</v>
      </c>
      <c r="AG72" s="1026"/>
      <c r="AH72" s="1026"/>
      <c r="AI72" s="1026"/>
      <c r="AJ72" s="1026"/>
      <c r="AK72" s="1026">
        <v>20</v>
      </c>
      <c r="AL72" s="1026"/>
      <c r="AM72" s="1026"/>
      <c r="AN72" s="1026"/>
      <c r="AO72" s="1026"/>
      <c r="AP72" s="1026" t="s">
        <v>587</v>
      </c>
      <c r="AQ72" s="1026"/>
      <c r="AR72" s="1026"/>
      <c r="AS72" s="1026"/>
      <c r="AT72" s="1026"/>
      <c r="AU72" s="1026" t="s">
        <v>587</v>
      </c>
      <c r="AV72" s="1026"/>
      <c r="AW72" s="1026"/>
      <c r="AX72" s="1026"/>
      <c r="AY72" s="1026"/>
      <c r="AZ72" s="1027" t="s">
        <v>576</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574</v>
      </c>
      <c r="C73" s="1030"/>
      <c r="D73" s="1030"/>
      <c r="E73" s="1030"/>
      <c r="F73" s="1030"/>
      <c r="G73" s="1030"/>
      <c r="H73" s="1030"/>
      <c r="I73" s="1030"/>
      <c r="J73" s="1030"/>
      <c r="K73" s="1030"/>
      <c r="L73" s="1030"/>
      <c r="M73" s="1030"/>
      <c r="N73" s="1030"/>
      <c r="O73" s="1030"/>
      <c r="P73" s="1031"/>
      <c r="Q73" s="1032">
        <v>329</v>
      </c>
      <c r="R73" s="1026"/>
      <c r="S73" s="1026"/>
      <c r="T73" s="1026"/>
      <c r="U73" s="1026"/>
      <c r="V73" s="1026">
        <v>135</v>
      </c>
      <c r="W73" s="1026"/>
      <c r="X73" s="1026"/>
      <c r="Y73" s="1026"/>
      <c r="Z73" s="1026"/>
      <c r="AA73" s="1026">
        <v>194</v>
      </c>
      <c r="AB73" s="1026"/>
      <c r="AC73" s="1026"/>
      <c r="AD73" s="1026"/>
      <c r="AE73" s="1026"/>
      <c r="AF73" s="1026">
        <v>194</v>
      </c>
      <c r="AG73" s="1026"/>
      <c r="AH73" s="1026"/>
      <c r="AI73" s="1026"/>
      <c r="AJ73" s="1026"/>
      <c r="AK73" s="1026" t="s">
        <v>587</v>
      </c>
      <c r="AL73" s="1026"/>
      <c r="AM73" s="1026"/>
      <c r="AN73" s="1026"/>
      <c r="AO73" s="1026"/>
      <c r="AP73" s="1026" t="s">
        <v>587</v>
      </c>
      <c r="AQ73" s="1026"/>
      <c r="AR73" s="1026"/>
      <c r="AS73" s="1026"/>
      <c r="AT73" s="1026"/>
      <c r="AU73" s="1026" t="s">
        <v>587</v>
      </c>
      <c r="AV73" s="1026"/>
      <c r="AW73" s="1026"/>
      <c r="AX73" s="1026"/>
      <c r="AY73" s="1026"/>
      <c r="AZ73" s="1027" t="s">
        <v>579</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575</v>
      </c>
      <c r="C74" s="1030"/>
      <c r="D74" s="1030"/>
      <c r="E74" s="1030"/>
      <c r="F74" s="1030"/>
      <c r="G74" s="1030"/>
      <c r="H74" s="1030"/>
      <c r="I74" s="1030"/>
      <c r="J74" s="1030"/>
      <c r="K74" s="1030"/>
      <c r="L74" s="1030"/>
      <c r="M74" s="1030"/>
      <c r="N74" s="1030"/>
      <c r="O74" s="1030"/>
      <c r="P74" s="1031"/>
      <c r="Q74" s="1032">
        <v>348</v>
      </c>
      <c r="R74" s="1026"/>
      <c r="S74" s="1026"/>
      <c r="T74" s="1026"/>
      <c r="U74" s="1026"/>
      <c r="V74" s="1026">
        <v>320</v>
      </c>
      <c r="W74" s="1026"/>
      <c r="X74" s="1026"/>
      <c r="Y74" s="1026"/>
      <c r="Z74" s="1026"/>
      <c r="AA74" s="1026">
        <v>28</v>
      </c>
      <c r="AB74" s="1026"/>
      <c r="AC74" s="1026"/>
      <c r="AD74" s="1026"/>
      <c r="AE74" s="1026"/>
      <c r="AF74" s="1026">
        <v>28</v>
      </c>
      <c r="AG74" s="1026"/>
      <c r="AH74" s="1026"/>
      <c r="AI74" s="1026"/>
      <c r="AJ74" s="1026"/>
      <c r="AK74" s="1026">
        <v>14</v>
      </c>
      <c r="AL74" s="1026"/>
      <c r="AM74" s="1026"/>
      <c r="AN74" s="1026"/>
      <c r="AO74" s="1026"/>
      <c r="AP74" s="1026" t="s">
        <v>587</v>
      </c>
      <c r="AQ74" s="1026"/>
      <c r="AR74" s="1026"/>
      <c r="AS74" s="1026"/>
      <c r="AT74" s="1026"/>
      <c r="AU74" s="1026" t="s">
        <v>587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19500</v>
      </c>
      <c r="AG88" s="1014"/>
      <c r="AH88" s="1014"/>
      <c r="AI88" s="1014"/>
      <c r="AJ88" s="1014"/>
      <c r="AK88" s="1018"/>
      <c r="AL88" s="1018"/>
      <c r="AM88" s="1018"/>
      <c r="AN88" s="1018"/>
      <c r="AO88" s="1018"/>
      <c r="AP88" s="1014">
        <v>9650</v>
      </c>
      <c r="AQ88" s="1014"/>
      <c r="AR88" s="1014"/>
      <c r="AS88" s="1014"/>
      <c r="AT88" s="1014"/>
      <c r="AU88" s="1014">
        <v>29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v>
      </c>
      <c r="CS102" s="1006"/>
      <c r="CT102" s="1006"/>
      <c r="CU102" s="1006"/>
      <c r="CV102" s="1007"/>
      <c r="CW102" s="1005" t="s">
        <v>581</v>
      </c>
      <c r="CX102" s="1006"/>
      <c r="CY102" s="1006"/>
      <c r="CZ102" s="1006"/>
      <c r="DA102" s="1007"/>
      <c r="DB102" s="1005" t="s">
        <v>581</v>
      </c>
      <c r="DC102" s="1006"/>
      <c r="DD102" s="1006"/>
      <c r="DE102" s="1006"/>
      <c r="DF102" s="1007"/>
      <c r="DG102" s="1005" t="s">
        <v>581</v>
      </c>
      <c r="DH102" s="1006"/>
      <c r="DI102" s="1006"/>
      <c r="DJ102" s="1006"/>
      <c r="DK102" s="1007"/>
      <c r="DL102" s="1005" t="s">
        <v>581</v>
      </c>
      <c r="DM102" s="1006"/>
      <c r="DN102" s="1006"/>
      <c r="DO102" s="1006"/>
      <c r="DP102" s="1007"/>
      <c r="DQ102" s="1005" t="s">
        <v>581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308</v>
      </c>
      <c r="AG109" s="949"/>
      <c r="AH109" s="949"/>
      <c r="AI109" s="949"/>
      <c r="AJ109" s="950"/>
      <c r="AK109" s="951" t="s">
        <v>307</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308</v>
      </c>
      <c r="BW109" s="949"/>
      <c r="BX109" s="949"/>
      <c r="BY109" s="949"/>
      <c r="BZ109" s="950"/>
      <c r="CA109" s="951" t="s">
        <v>307</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308</v>
      </c>
      <c r="DM109" s="949"/>
      <c r="DN109" s="949"/>
      <c r="DO109" s="949"/>
      <c r="DP109" s="950"/>
      <c r="DQ109" s="951" t="s">
        <v>307</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292923</v>
      </c>
      <c r="AB110" s="942"/>
      <c r="AC110" s="942"/>
      <c r="AD110" s="942"/>
      <c r="AE110" s="943"/>
      <c r="AF110" s="944">
        <v>291022</v>
      </c>
      <c r="AG110" s="942"/>
      <c r="AH110" s="942"/>
      <c r="AI110" s="942"/>
      <c r="AJ110" s="943"/>
      <c r="AK110" s="944">
        <v>290072</v>
      </c>
      <c r="AL110" s="942"/>
      <c r="AM110" s="942"/>
      <c r="AN110" s="942"/>
      <c r="AO110" s="943"/>
      <c r="AP110" s="945">
        <v>13.7</v>
      </c>
      <c r="AQ110" s="946"/>
      <c r="AR110" s="946"/>
      <c r="AS110" s="946"/>
      <c r="AT110" s="947"/>
      <c r="AU110" s="981" t="s">
        <v>73</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3126034</v>
      </c>
      <c r="BR110" s="889"/>
      <c r="BS110" s="889"/>
      <c r="BT110" s="889"/>
      <c r="BU110" s="889"/>
      <c r="BV110" s="889">
        <v>3107256</v>
      </c>
      <c r="BW110" s="889"/>
      <c r="BX110" s="889"/>
      <c r="BY110" s="889"/>
      <c r="BZ110" s="889"/>
      <c r="CA110" s="889">
        <v>3156182</v>
      </c>
      <c r="CB110" s="889"/>
      <c r="CC110" s="889"/>
      <c r="CD110" s="889"/>
      <c r="CE110" s="889"/>
      <c r="CF110" s="913">
        <v>148.69999999999999</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128</v>
      </c>
      <c r="DH110" s="889"/>
      <c r="DI110" s="889"/>
      <c r="DJ110" s="889"/>
      <c r="DK110" s="889"/>
      <c r="DL110" s="889" t="s">
        <v>433</v>
      </c>
      <c r="DM110" s="889"/>
      <c r="DN110" s="889"/>
      <c r="DO110" s="889"/>
      <c r="DP110" s="889"/>
      <c r="DQ110" s="889" t="s">
        <v>433</v>
      </c>
      <c r="DR110" s="889"/>
      <c r="DS110" s="889"/>
      <c r="DT110" s="889"/>
      <c r="DU110" s="889"/>
      <c r="DV110" s="890" t="s">
        <v>434</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128</v>
      </c>
      <c r="AG111" s="970"/>
      <c r="AH111" s="970"/>
      <c r="AI111" s="970"/>
      <c r="AJ111" s="971"/>
      <c r="AK111" s="972" t="s">
        <v>433</v>
      </c>
      <c r="AL111" s="970"/>
      <c r="AM111" s="970"/>
      <c r="AN111" s="970"/>
      <c r="AO111" s="971"/>
      <c r="AP111" s="973" t="s">
        <v>434</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t="s">
        <v>128</v>
      </c>
      <c r="BR111" s="861"/>
      <c r="BS111" s="861"/>
      <c r="BT111" s="861"/>
      <c r="BU111" s="861"/>
      <c r="BV111" s="861" t="s">
        <v>433</v>
      </c>
      <c r="BW111" s="861"/>
      <c r="BX111" s="861"/>
      <c r="BY111" s="861"/>
      <c r="BZ111" s="861"/>
      <c r="CA111" s="861" t="s">
        <v>128</v>
      </c>
      <c r="CB111" s="861"/>
      <c r="CC111" s="861"/>
      <c r="CD111" s="861"/>
      <c r="CE111" s="861"/>
      <c r="CF111" s="922" t="s">
        <v>433</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128</v>
      </c>
      <c r="DM111" s="861"/>
      <c r="DN111" s="861"/>
      <c r="DO111" s="861"/>
      <c r="DP111" s="861"/>
      <c r="DQ111" s="861" t="s">
        <v>438</v>
      </c>
      <c r="DR111" s="861"/>
      <c r="DS111" s="861"/>
      <c r="DT111" s="861"/>
      <c r="DU111" s="861"/>
      <c r="DV111" s="838" t="s">
        <v>128</v>
      </c>
      <c r="DW111" s="838"/>
      <c r="DX111" s="838"/>
      <c r="DY111" s="838"/>
      <c r="DZ111" s="839"/>
    </row>
    <row r="112" spans="1:131" s="247" customFormat="1" ht="26.25" customHeight="1" x14ac:dyDescent="0.15">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128</v>
      </c>
      <c r="AB112" s="824"/>
      <c r="AC112" s="824"/>
      <c r="AD112" s="824"/>
      <c r="AE112" s="825"/>
      <c r="AF112" s="826" t="s">
        <v>438</v>
      </c>
      <c r="AG112" s="824"/>
      <c r="AH112" s="824"/>
      <c r="AI112" s="824"/>
      <c r="AJ112" s="825"/>
      <c r="AK112" s="826" t="s">
        <v>438</v>
      </c>
      <c r="AL112" s="824"/>
      <c r="AM112" s="824"/>
      <c r="AN112" s="824"/>
      <c r="AO112" s="825"/>
      <c r="AP112" s="871" t="s">
        <v>128</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1277176</v>
      </c>
      <c r="BR112" s="861"/>
      <c r="BS112" s="861"/>
      <c r="BT112" s="861"/>
      <c r="BU112" s="861"/>
      <c r="BV112" s="861">
        <v>1254169</v>
      </c>
      <c r="BW112" s="861"/>
      <c r="BX112" s="861"/>
      <c r="BY112" s="861"/>
      <c r="BZ112" s="861"/>
      <c r="CA112" s="861">
        <v>1237614</v>
      </c>
      <c r="CB112" s="861"/>
      <c r="CC112" s="861"/>
      <c r="CD112" s="861"/>
      <c r="CE112" s="861"/>
      <c r="CF112" s="922">
        <v>58.3</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438</v>
      </c>
      <c r="DH112" s="861"/>
      <c r="DI112" s="861"/>
      <c r="DJ112" s="861"/>
      <c r="DK112" s="861"/>
      <c r="DL112" s="861" t="s">
        <v>128</v>
      </c>
      <c r="DM112" s="861"/>
      <c r="DN112" s="861"/>
      <c r="DO112" s="861"/>
      <c r="DP112" s="861"/>
      <c r="DQ112" s="861" t="s">
        <v>128</v>
      </c>
      <c r="DR112" s="861"/>
      <c r="DS112" s="861"/>
      <c r="DT112" s="861"/>
      <c r="DU112" s="861"/>
      <c r="DV112" s="838" t="s">
        <v>433</v>
      </c>
      <c r="DW112" s="838"/>
      <c r="DX112" s="838"/>
      <c r="DY112" s="838"/>
      <c r="DZ112" s="839"/>
    </row>
    <row r="113" spans="1:130" s="247" customFormat="1" ht="26.25" customHeight="1" x14ac:dyDescent="0.15">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77408</v>
      </c>
      <c r="AB113" s="970"/>
      <c r="AC113" s="970"/>
      <c r="AD113" s="970"/>
      <c r="AE113" s="971"/>
      <c r="AF113" s="972">
        <v>78342</v>
      </c>
      <c r="AG113" s="970"/>
      <c r="AH113" s="970"/>
      <c r="AI113" s="970"/>
      <c r="AJ113" s="971"/>
      <c r="AK113" s="972">
        <v>78893</v>
      </c>
      <c r="AL113" s="970"/>
      <c r="AM113" s="970"/>
      <c r="AN113" s="970"/>
      <c r="AO113" s="971"/>
      <c r="AP113" s="973">
        <v>3.7</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v>267638</v>
      </c>
      <c r="BR113" s="861"/>
      <c r="BS113" s="861"/>
      <c r="BT113" s="861"/>
      <c r="BU113" s="861"/>
      <c r="BV113" s="861">
        <v>292231</v>
      </c>
      <c r="BW113" s="861"/>
      <c r="BX113" s="861"/>
      <c r="BY113" s="861"/>
      <c r="BZ113" s="861"/>
      <c r="CA113" s="861">
        <v>261293</v>
      </c>
      <c r="CB113" s="861"/>
      <c r="CC113" s="861"/>
      <c r="CD113" s="861"/>
      <c r="CE113" s="861"/>
      <c r="CF113" s="922">
        <v>12.3</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128</v>
      </c>
      <c r="DH113" s="824"/>
      <c r="DI113" s="824"/>
      <c r="DJ113" s="824"/>
      <c r="DK113" s="825"/>
      <c r="DL113" s="826" t="s">
        <v>433</v>
      </c>
      <c r="DM113" s="824"/>
      <c r="DN113" s="824"/>
      <c r="DO113" s="824"/>
      <c r="DP113" s="825"/>
      <c r="DQ113" s="826" t="s">
        <v>433</v>
      </c>
      <c r="DR113" s="824"/>
      <c r="DS113" s="824"/>
      <c r="DT113" s="824"/>
      <c r="DU113" s="825"/>
      <c r="DV113" s="871" t="s">
        <v>433</v>
      </c>
      <c r="DW113" s="872"/>
      <c r="DX113" s="872"/>
      <c r="DY113" s="872"/>
      <c r="DZ113" s="873"/>
    </row>
    <row r="114" spans="1:130" s="247" customFormat="1" ht="26.25" customHeight="1" x14ac:dyDescent="0.15">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32575</v>
      </c>
      <c r="AB114" s="824"/>
      <c r="AC114" s="824"/>
      <c r="AD114" s="824"/>
      <c r="AE114" s="825"/>
      <c r="AF114" s="826">
        <v>32636</v>
      </c>
      <c r="AG114" s="824"/>
      <c r="AH114" s="824"/>
      <c r="AI114" s="824"/>
      <c r="AJ114" s="825"/>
      <c r="AK114" s="826">
        <v>36696</v>
      </c>
      <c r="AL114" s="824"/>
      <c r="AM114" s="824"/>
      <c r="AN114" s="824"/>
      <c r="AO114" s="825"/>
      <c r="AP114" s="871">
        <v>1.7</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718897</v>
      </c>
      <c r="BR114" s="861"/>
      <c r="BS114" s="861"/>
      <c r="BT114" s="861"/>
      <c r="BU114" s="861"/>
      <c r="BV114" s="861">
        <v>697615</v>
      </c>
      <c r="BW114" s="861"/>
      <c r="BX114" s="861"/>
      <c r="BY114" s="861"/>
      <c r="BZ114" s="861"/>
      <c r="CA114" s="861">
        <v>701204</v>
      </c>
      <c r="CB114" s="861"/>
      <c r="CC114" s="861"/>
      <c r="CD114" s="861"/>
      <c r="CE114" s="861"/>
      <c r="CF114" s="922">
        <v>33</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433</v>
      </c>
      <c r="DH114" s="824"/>
      <c r="DI114" s="824"/>
      <c r="DJ114" s="824"/>
      <c r="DK114" s="825"/>
      <c r="DL114" s="826" t="s">
        <v>433</v>
      </c>
      <c r="DM114" s="824"/>
      <c r="DN114" s="824"/>
      <c r="DO114" s="824"/>
      <c r="DP114" s="825"/>
      <c r="DQ114" s="826" t="s">
        <v>438</v>
      </c>
      <c r="DR114" s="824"/>
      <c r="DS114" s="824"/>
      <c r="DT114" s="824"/>
      <c r="DU114" s="825"/>
      <c r="DV114" s="871" t="s">
        <v>128</v>
      </c>
      <c r="DW114" s="872"/>
      <c r="DX114" s="872"/>
      <c r="DY114" s="872"/>
      <c r="DZ114" s="873"/>
    </row>
    <row r="115" spans="1:130" s="247" customFormat="1" ht="26.25" customHeight="1" x14ac:dyDescent="0.15">
      <c r="A115" s="965"/>
      <c r="B115" s="966"/>
      <c r="C115" s="794" t="s">
        <v>449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433</v>
      </c>
      <c r="AB115" s="970"/>
      <c r="AC115" s="970"/>
      <c r="AD115" s="970"/>
      <c r="AE115" s="971"/>
      <c r="AF115" s="972" t="s">
        <v>438</v>
      </c>
      <c r="AG115" s="970"/>
      <c r="AH115" s="970"/>
      <c r="AI115" s="970"/>
      <c r="AJ115" s="971"/>
      <c r="AK115" s="972" t="s">
        <v>433</v>
      </c>
      <c r="AL115" s="970"/>
      <c r="AM115" s="970"/>
      <c r="AN115" s="970"/>
      <c r="AO115" s="971"/>
      <c r="AP115" s="973" t="s">
        <v>128</v>
      </c>
      <c r="AQ115" s="974"/>
      <c r="AR115" s="974"/>
      <c r="AS115" s="974"/>
      <c r="AT115" s="975"/>
      <c r="AU115" s="983"/>
      <c r="AV115" s="984"/>
      <c r="AW115" s="984"/>
      <c r="AX115" s="984"/>
      <c r="AY115" s="984"/>
      <c r="AZ115" s="859" t="s">
        <v>450</v>
      </c>
      <c r="BA115" s="794"/>
      <c r="BB115" s="794"/>
      <c r="BC115" s="794"/>
      <c r="BD115" s="794"/>
      <c r="BE115" s="794"/>
      <c r="BF115" s="794"/>
      <c r="BG115" s="794"/>
      <c r="BH115" s="794"/>
      <c r="BI115" s="794"/>
      <c r="BJ115" s="794"/>
      <c r="BK115" s="794"/>
      <c r="BL115" s="794"/>
      <c r="BM115" s="794"/>
      <c r="BN115" s="794"/>
      <c r="BO115" s="794"/>
      <c r="BP115" s="795"/>
      <c r="BQ115" s="860" t="s">
        <v>433</v>
      </c>
      <c r="BR115" s="861"/>
      <c r="BS115" s="861"/>
      <c r="BT115" s="861"/>
      <c r="BU115" s="861"/>
      <c r="BV115" s="861" t="s">
        <v>128</v>
      </c>
      <c r="BW115" s="861"/>
      <c r="BX115" s="861"/>
      <c r="BY115" s="861"/>
      <c r="BZ115" s="861"/>
      <c r="CA115" s="861" t="s">
        <v>128</v>
      </c>
      <c r="CB115" s="861"/>
      <c r="CC115" s="861"/>
      <c r="CD115" s="861"/>
      <c r="CE115" s="861"/>
      <c r="CF115" s="922" t="s">
        <v>128</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438</v>
      </c>
      <c r="DH115" s="824"/>
      <c r="DI115" s="824"/>
      <c r="DJ115" s="824"/>
      <c r="DK115" s="825"/>
      <c r="DL115" s="826" t="s">
        <v>128</v>
      </c>
      <c r="DM115" s="824"/>
      <c r="DN115" s="824"/>
      <c r="DO115" s="824"/>
      <c r="DP115" s="825"/>
      <c r="DQ115" s="826" t="s">
        <v>128</v>
      </c>
      <c r="DR115" s="824"/>
      <c r="DS115" s="824"/>
      <c r="DT115" s="824"/>
      <c r="DU115" s="825"/>
      <c r="DV115" s="871" t="s">
        <v>433</v>
      </c>
      <c r="DW115" s="872"/>
      <c r="DX115" s="872"/>
      <c r="DY115" s="872"/>
      <c r="DZ115" s="873"/>
    </row>
    <row r="116" spans="1:130" s="247" customFormat="1" ht="26.25" customHeight="1" x14ac:dyDescent="0.15">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128</v>
      </c>
      <c r="AB116" s="824"/>
      <c r="AC116" s="824"/>
      <c r="AD116" s="824"/>
      <c r="AE116" s="825"/>
      <c r="AF116" s="826" t="s">
        <v>433</v>
      </c>
      <c r="AG116" s="824"/>
      <c r="AH116" s="824"/>
      <c r="AI116" s="824"/>
      <c r="AJ116" s="825"/>
      <c r="AK116" s="826" t="s">
        <v>433</v>
      </c>
      <c r="AL116" s="824"/>
      <c r="AM116" s="824"/>
      <c r="AN116" s="824"/>
      <c r="AO116" s="825"/>
      <c r="AP116" s="871" t="s">
        <v>438</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128</v>
      </c>
      <c r="BR116" s="861"/>
      <c r="BS116" s="861"/>
      <c r="BT116" s="861"/>
      <c r="BU116" s="861"/>
      <c r="BV116" s="861" t="s">
        <v>128</v>
      </c>
      <c r="BW116" s="861"/>
      <c r="BX116" s="861"/>
      <c r="BY116" s="861"/>
      <c r="BZ116" s="861"/>
      <c r="CA116" s="861" t="s">
        <v>433</v>
      </c>
      <c r="CB116" s="861"/>
      <c r="CC116" s="861"/>
      <c r="CD116" s="861"/>
      <c r="CE116" s="861"/>
      <c r="CF116" s="922" t="s">
        <v>433</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438</v>
      </c>
      <c r="DH116" s="824"/>
      <c r="DI116" s="824"/>
      <c r="DJ116" s="824"/>
      <c r="DK116" s="825"/>
      <c r="DL116" s="826" t="s">
        <v>128</v>
      </c>
      <c r="DM116" s="824"/>
      <c r="DN116" s="824"/>
      <c r="DO116" s="824"/>
      <c r="DP116" s="825"/>
      <c r="DQ116" s="826" t="s">
        <v>438</v>
      </c>
      <c r="DR116" s="824"/>
      <c r="DS116" s="824"/>
      <c r="DT116" s="824"/>
      <c r="DU116" s="825"/>
      <c r="DV116" s="871" t="s">
        <v>128</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402906</v>
      </c>
      <c r="AB117" s="956"/>
      <c r="AC117" s="956"/>
      <c r="AD117" s="956"/>
      <c r="AE117" s="957"/>
      <c r="AF117" s="958">
        <v>402000</v>
      </c>
      <c r="AG117" s="956"/>
      <c r="AH117" s="956"/>
      <c r="AI117" s="956"/>
      <c r="AJ117" s="957"/>
      <c r="AK117" s="958">
        <v>405661</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60" t="s">
        <v>457</v>
      </c>
      <c r="BR117" s="861"/>
      <c r="BS117" s="861"/>
      <c r="BT117" s="861"/>
      <c r="BU117" s="861"/>
      <c r="BV117" s="861" t="s">
        <v>438</v>
      </c>
      <c r="BW117" s="861"/>
      <c r="BX117" s="861"/>
      <c r="BY117" s="861"/>
      <c r="BZ117" s="861"/>
      <c r="CA117" s="861" t="s">
        <v>128</v>
      </c>
      <c r="CB117" s="861"/>
      <c r="CC117" s="861"/>
      <c r="CD117" s="861"/>
      <c r="CE117" s="861"/>
      <c r="CF117" s="922" t="s">
        <v>433</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457</v>
      </c>
      <c r="DH117" s="824"/>
      <c r="DI117" s="824"/>
      <c r="DJ117" s="824"/>
      <c r="DK117" s="825"/>
      <c r="DL117" s="826" t="s">
        <v>438</v>
      </c>
      <c r="DM117" s="824"/>
      <c r="DN117" s="824"/>
      <c r="DO117" s="824"/>
      <c r="DP117" s="825"/>
      <c r="DQ117" s="826" t="s">
        <v>433</v>
      </c>
      <c r="DR117" s="824"/>
      <c r="DS117" s="824"/>
      <c r="DT117" s="824"/>
      <c r="DU117" s="825"/>
      <c r="DV117" s="871" t="s">
        <v>433</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308</v>
      </c>
      <c r="AG118" s="949"/>
      <c r="AH118" s="949"/>
      <c r="AI118" s="949"/>
      <c r="AJ118" s="950"/>
      <c r="AK118" s="951" t="s">
        <v>307</v>
      </c>
      <c r="AL118" s="949"/>
      <c r="AM118" s="949"/>
      <c r="AN118" s="949"/>
      <c r="AO118" s="950"/>
      <c r="AP118" s="952" t="s">
        <v>427</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433</v>
      </c>
      <c r="BR118" s="892"/>
      <c r="BS118" s="892"/>
      <c r="BT118" s="892"/>
      <c r="BU118" s="892"/>
      <c r="BV118" s="892" t="s">
        <v>433</v>
      </c>
      <c r="BW118" s="892"/>
      <c r="BX118" s="892"/>
      <c r="BY118" s="892"/>
      <c r="BZ118" s="892"/>
      <c r="CA118" s="892" t="s">
        <v>433</v>
      </c>
      <c r="CB118" s="892"/>
      <c r="CC118" s="892"/>
      <c r="CD118" s="892"/>
      <c r="CE118" s="892"/>
      <c r="CF118" s="922" t="s">
        <v>128</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438</v>
      </c>
      <c r="DH118" s="824"/>
      <c r="DI118" s="824"/>
      <c r="DJ118" s="824"/>
      <c r="DK118" s="825"/>
      <c r="DL118" s="826" t="s">
        <v>433</v>
      </c>
      <c r="DM118" s="824"/>
      <c r="DN118" s="824"/>
      <c r="DO118" s="824"/>
      <c r="DP118" s="825"/>
      <c r="DQ118" s="826" t="s">
        <v>433</v>
      </c>
      <c r="DR118" s="824"/>
      <c r="DS118" s="824"/>
      <c r="DT118" s="824"/>
      <c r="DU118" s="825"/>
      <c r="DV118" s="871" t="s">
        <v>433</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433</v>
      </c>
      <c r="AB119" s="942"/>
      <c r="AC119" s="942"/>
      <c r="AD119" s="942"/>
      <c r="AE119" s="943"/>
      <c r="AF119" s="944" t="s">
        <v>433</v>
      </c>
      <c r="AG119" s="942"/>
      <c r="AH119" s="942"/>
      <c r="AI119" s="942"/>
      <c r="AJ119" s="943"/>
      <c r="AK119" s="944" t="s">
        <v>433</v>
      </c>
      <c r="AL119" s="942"/>
      <c r="AM119" s="942"/>
      <c r="AN119" s="942"/>
      <c r="AO119" s="943"/>
      <c r="AP119" s="945" t="s">
        <v>433</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461</v>
      </c>
      <c r="BP119" s="925"/>
      <c r="BQ119" s="929">
        <v>5389745</v>
      </c>
      <c r="BR119" s="892"/>
      <c r="BS119" s="892"/>
      <c r="BT119" s="892"/>
      <c r="BU119" s="892"/>
      <c r="BV119" s="892">
        <v>5351271</v>
      </c>
      <c r="BW119" s="892"/>
      <c r="BX119" s="892"/>
      <c r="BY119" s="892"/>
      <c r="BZ119" s="892"/>
      <c r="CA119" s="892">
        <v>5356293</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438</v>
      </c>
      <c r="DH119" s="807"/>
      <c r="DI119" s="807"/>
      <c r="DJ119" s="807"/>
      <c r="DK119" s="808"/>
      <c r="DL119" s="809" t="s">
        <v>433</v>
      </c>
      <c r="DM119" s="807"/>
      <c r="DN119" s="807"/>
      <c r="DO119" s="807"/>
      <c r="DP119" s="808"/>
      <c r="DQ119" s="809" t="s">
        <v>433</v>
      </c>
      <c r="DR119" s="807"/>
      <c r="DS119" s="807"/>
      <c r="DT119" s="807"/>
      <c r="DU119" s="808"/>
      <c r="DV119" s="895" t="s">
        <v>438</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433</v>
      </c>
      <c r="AB120" s="824"/>
      <c r="AC120" s="824"/>
      <c r="AD120" s="824"/>
      <c r="AE120" s="825"/>
      <c r="AF120" s="826" t="s">
        <v>438</v>
      </c>
      <c r="AG120" s="824"/>
      <c r="AH120" s="824"/>
      <c r="AI120" s="824"/>
      <c r="AJ120" s="825"/>
      <c r="AK120" s="826" t="s">
        <v>457</v>
      </c>
      <c r="AL120" s="824"/>
      <c r="AM120" s="824"/>
      <c r="AN120" s="824"/>
      <c r="AO120" s="825"/>
      <c r="AP120" s="871" t="s">
        <v>433</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1343356</v>
      </c>
      <c r="BR120" s="889"/>
      <c r="BS120" s="889"/>
      <c r="BT120" s="889"/>
      <c r="BU120" s="889"/>
      <c r="BV120" s="889">
        <v>1416536</v>
      </c>
      <c r="BW120" s="889"/>
      <c r="BX120" s="889"/>
      <c r="BY120" s="889"/>
      <c r="BZ120" s="889"/>
      <c r="CA120" s="889">
        <v>1407905</v>
      </c>
      <c r="CB120" s="889"/>
      <c r="CC120" s="889"/>
      <c r="CD120" s="889"/>
      <c r="CE120" s="889"/>
      <c r="CF120" s="913">
        <v>66.400000000000006</v>
      </c>
      <c r="CG120" s="914"/>
      <c r="CH120" s="914"/>
      <c r="CI120" s="914"/>
      <c r="CJ120" s="914"/>
      <c r="CK120" s="915" t="s">
        <v>465</v>
      </c>
      <c r="CL120" s="899"/>
      <c r="CM120" s="899"/>
      <c r="CN120" s="899"/>
      <c r="CO120" s="900"/>
      <c r="CP120" s="919" t="s">
        <v>466</v>
      </c>
      <c r="CQ120" s="920"/>
      <c r="CR120" s="920"/>
      <c r="CS120" s="920"/>
      <c r="CT120" s="920"/>
      <c r="CU120" s="920"/>
      <c r="CV120" s="920"/>
      <c r="CW120" s="920"/>
      <c r="CX120" s="920"/>
      <c r="CY120" s="920"/>
      <c r="CZ120" s="920"/>
      <c r="DA120" s="920"/>
      <c r="DB120" s="920"/>
      <c r="DC120" s="920"/>
      <c r="DD120" s="920"/>
      <c r="DE120" s="920"/>
      <c r="DF120" s="921"/>
      <c r="DG120" s="908">
        <v>1277176</v>
      </c>
      <c r="DH120" s="889"/>
      <c r="DI120" s="889"/>
      <c r="DJ120" s="889"/>
      <c r="DK120" s="889"/>
      <c r="DL120" s="889">
        <v>1254169</v>
      </c>
      <c r="DM120" s="889"/>
      <c r="DN120" s="889"/>
      <c r="DO120" s="889"/>
      <c r="DP120" s="889"/>
      <c r="DQ120" s="889">
        <v>1237614</v>
      </c>
      <c r="DR120" s="889"/>
      <c r="DS120" s="889"/>
      <c r="DT120" s="889"/>
      <c r="DU120" s="889"/>
      <c r="DV120" s="890">
        <v>58.3</v>
      </c>
      <c r="DW120" s="890"/>
      <c r="DX120" s="890"/>
      <c r="DY120" s="890"/>
      <c r="DZ120" s="891"/>
    </row>
    <row r="121" spans="1:130" s="247" customFormat="1" ht="26.25" customHeight="1" x14ac:dyDescent="0.15">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457</v>
      </c>
      <c r="AB121" s="824"/>
      <c r="AC121" s="824"/>
      <c r="AD121" s="824"/>
      <c r="AE121" s="825"/>
      <c r="AF121" s="826" t="s">
        <v>433</v>
      </c>
      <c r="AG121" s="824"/>
      <c r="AH121" s="824"/>
      <c r="AI121" s="824"/>
      <c r="AJ121" s="825"/>
      <c r="AK121" s="826" t="s">
        <v>433</v>
      </c>
      <c r="AL121" s="824"/>
      <c r="AM121" s="824"/>
      <c r="AN121" s="824"/>
      <c r="AO121" s="825"/>
      <c r="AP121" s="871" t="s">
        <v>438</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t="s">
        <v>128</v>
      </c>
      <c r="BR121" s="861"/>
      <c r="BS121" s="861"/>
      <c r="BT121" s="861"/>
      <c r="BU121" s="861"/>
      <c r="BV121" s="861" t="s">
        <v>438</v>
      </c>
      <c r="BW121" s="861"/>
      <c r="BX121" s="861"/>
      <c r="BY121" s="861"/>
      <c r="BZ121" s="861"/>
      <c r="CA121" s="861" t="s">
        <v>128</v>
      </c>
      <c r="CB121" s="861"/>
      <c r="CC121" s="861"/>
      <c r="CD121" s="861"/>
      <c r="CE121" s="861"/>
      <c r="CF121" s="922" t="s">
        <v>457</v>
      </c>
      <c r="CG121" s="923"/>
      <c r="CH121" s="923"/>
      <c r="CI121" s="923"/>
      <c r="CJ121" s="923"/>
      <c r="CK121" s="916"/>
      <c r="CL121" s="902"/>
      <c r="CM121" s="902"/>
      <c r="CN121" s="902"/>
      <c r="CO121" s="903"/>
      <c r="CP121" s="882" t="s">
        <v>469</v>
      </c>
      <c r="CQ121" s="883"/>
      <c r="CR121" s="883"/>
      <c r="CS121" s="883"/>
      <c r="CT121" s="883"/>
      <c r="CU121" s="883"/>
      <c r="CV121" s="883"/>
      <c r="CW121" s="883"/>
      <c r="CX121" s="883"/>
      <c r="CY121" s="883"/>
      <c r="CZ121" s="883"/>
      <c r="DA121" s="883"/>
      <c r="DB121" s="883"/>
      <c r="DC121" s="883"/>
      <c r="DD121" s="883"/>
      <c r="DE121" s="883"/>
      <c r="DF121" s="884"/>
      <c r="DG121" s="860" t="s">
        <v>433</v>
      </c>
      <c r="DH121" s="861"/>
      <c r="DI121" s="861"/>
      <c r="DJ121" s="861"/>
      <c r="DK121" s="861"/>
      <c r="DL121" s="861" t="s">
        <v>438</v>
      </c>
      <c r="DM121" s="861"/>
      <c r="DN121" s="861"/>
      <c r="DO121" s="861"/>
      <c r="DP121" s="861"/>
      <c r="DQ121" s="861" t="s">
        <v>128</v>
      </c>
      <c r="DR121" s="861"/>
      <c r="DS121" s="861"/>
      <c r="DT121" s="861"/>
      <c r="DU121" s="861"/>
      <c r="DV121" s="838" t="s">
        <v>438</v>
      </c>
      <c r="DW121" s="838"/>
      <c r="DX121" s="838"/>
      <c r="DY121" s="838"/>
      <c r="DZ121" s="839"/>
    </row>
    <row r="122" spans="1:130" s="247" customFormat="1" ht="26.25" customHeight="1" x14ac:dyDescent="0.15">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457</v>
      </c>
      <c r="AB122" s="824"/>
      <c r="AC122" s="824"/>
      <c r="AD122" s="824"/>
      <c r="AE122" s="825"/>
      <c r="AF122" s="826" t="s">
        <v>128</v>
      </c>
      <c r="AG122" s="824"/>
      <c r="AH122" s="824"/>
      <c r="AI122" s="824"/>
      <c r="AJ122" s="825"/>
      <c r="AK122" s="826" t="s">
        <v>438</v>
      </c>
      <c r="AL122" s="824"/>
      <c r="AM122" s="824"/>
      <c r="AN122" s="824"/>
      <c r="AO122" s="825"/>
      <c r="AP122" s="871" t="s">
        <v>128</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3160520</v>
      </c>
      <c r="BR122" s="892"/>
      <c r="BS122" s="892"/>
      <c r="BT122" s="892"/>
      <c r="BU122" s="892"/>
      <c r="BV122" s="892">
        <v>3143250</v>
      </c>
      <c r="BW122" s="892"/>
      <c r="BX122" s="892"/>
      <c r="BY122" s="892"/>
      <c r="BZ122" s="892"/>
      <c r="CA122" s="892">
        <v>3194814</v>
      </c>
      <c r="CB122" s="892"/>
      <c r="CC122" s="892"/>
      <c r="CD122" s="892"/>
      <c r="CE122" s="892"/>
      <c r="CF122" s="893">
        <v>150.6</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433</v>
      </c>
      <c r="AB123" s="824"/>
      <c r="AC123" s="824"/>
      <c r="AD123" s="824"/>
      <c r="AE123" s="825"/>
      <c r="AF123" s="826" t="s">
        <v>438</v>
      </c>
      <c r="AG123" s="824"/>
      <c r="AH123" s="824"/>
      <c r="AI123" s="824"/>
      <c r="AJ123" s="825"/>
      <c r="AK123" s="826" t="s">
        <v>128</v>
      </c>
      <c r="AL123" s="824"/>
      <c r="AM123" s="824"/>
      <c r="AN123" s="824"/>
      <c r="AO123" s="825"/>
      <c r="AP123" s="871" t="s">
        <v>128</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471</v>
      </c>
      <c r="BP123" s="925"/>
      <c r="BQ123" s="879">
        <v>4503876</v>
      </c>
      <c r="BR123" s="880"/>
      <c r="BS123" s="880"/>
      <c r="BT123" s="880"/>
      <c r="BU123" s="880"/>
      <c r="BV123" s="880">
        <v>4559786</v>
      </c>
      <c r="BW123" s="880"/>
      <c r="BX123" s="880"/>
      <c r="BY123" s="880"/>
      <c r="BZ123" s="880"/>
      <c r="CA123" s="880">
        <v>4602719</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457</v>
      </c>
      <c r="AB124" s="824"/>
      <c r="AC124" s="824"/>
      <c r="AD124" s="824"/>
      <c r="AE124" s="825"/>
      <c r="AF124" s="826" t="s">
        <v>128</v>
      </c>
      <c r="AG124" s="824"/>
      <c r="AH124" s="824"/>
      <c r="AI124" s="824"/>
      <c r="AJ124" s="825"/>
      <c r="AK124" s="826" t="s">
        <v>434</v>
      </c>
      <c r="AL124" s="824"/>
      <c r="AM124" s="824"/>
      <c r="AN124" s="824"/>
      <c r="AO124" s="825"/>
      <c r="AP124" s="871" t="s">
        <v>457</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42.4</v>
      </c>
      <c r="BR124" s="878"/>
      <c r="BS124" s="878"/>
      <c r="BT124" s="878"/>
      <c r="BU124" s="878"/>
      <c r="BV124" s="878">
        <v>37.200000000000003</v>
      </c>
      <c r="BW124" s="878"/>
      <c r="BX124" s="878"/>
      <c r="BY124" s="878"/>
      <c r="BZ124" s="878"/>
      <c r="CA124" s="878">
        <v>35.5</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128</v>
      </c>
      <c r="DH124" s="807"/>
      <c r="DI124" s="807"/>
      <c r="DJ124" s="807"/>
      <c r="DK124" s="808"/>
      <c r="DL124" s="809" t="s">
        <v>128</v>
      </c>
      <c r="DM124" s="807"/>
      <c r="DN124" s="807"/>
      <c r="DO124" s="807"/>
      <c r="DP124" s="808"/>
      <c r="DQ124" s="809" t="s">
        <v>128</v>
      </c>
      <c r="DR124" s="807"/>
      <c r="DS124" s="807"/>
      <c r="DT124" s="807"/>
      <c r="DU124" s="808"/>
      <c r="DV124" s="895" t="s">
        <v>128</v>
      </c>
      <c r="DW124" s="896"/>
      <c r="DX124" s="896"/>
      <c r="DY124" s="896"/>
      <c r="DZ124" s="897"/>
    </row>
    <row r="125" spans="1:130" s="247" customFormat="1" ht="26.25" customHeight="1" x14ac:dyDescent="0.15">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128</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x14ac:dyDescent="0.2">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128</v>
      </c>
      <c r="AG126" s="824"/>
      <c r="AH126" s="824"/>
      <c r="AI126" s="824"/>
      <c r="AJ126" s="825"/>
      <c r="AK126" s="826" t="s">
        <v>128</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128</v>
      </c>
      <c r="DM126" s="861"/>
      <c r="DN126" s="861"/>
      <c r="DO126" s="861"/>
      <c r="DP126" s="861"/>
      <c r="DQ126" s="861" t="s">
        <v>128</v>
      </c>
      <c r="DR126" s="861"/>
      <c r="DS126" s="861"/>
      <c r="DT126" s="861"/>
      <c r="DU126" s="861"/>
      <c r="DV126" s="838" t="s">
        <v>128</v>
      </c>
      <c r="DW126" s="838"/>
      <c r="DX126" s="838"/>
      <c r="DY126" s="838"/>
      <c r="DZ126" s="839"/>
    </row>
    <row r="127" spans="1:130" s="247" customFormat="1" ht="26.25" customHeight="1" x14ac:dyDescent="0.15">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128</v>
      </c>
      <c r="AB127" s="824"/>
      <c r="AC127" s="824"/>
      <c r="AD127" s="824"/>
      <c r="AE127" s="825"/>
      <c r="AF127" s="826" t="s">
        <v>128</v>
      </c>
      <c r="AG127" s="824"/>
      <c r="AH127" s="824"/>
      <c r="AI127" s="824"/>
      <c r="AJ127" s="825"/>
      <c r="AK127" s="826" t="s">
        <v>128</v>
      </c>
      <c r="AL127" s="824"/>
      <c r="AM127" s="824"/>
      <c r="AN127" s="824"/>
      <c r="AO127" s="825"/>
      <c r="AP127" s="871" t="s">
        <v>128</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128</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x14ac:dyDescent="0.2">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t="s">
        <v>128</v>
      </c>
      <c r="AB128" s="845"/>
      <c r="AC128" s="845"/>
      <c r="AD128" s="845"/>
      <c r="AE128" s="846"/>
      <c r="AF128" s="847" t="s">
        <v>128</v>
      </c>
      <c r="AG128" s="845"/>
      <c r="AH128" s="845"/>
      <c r="AI128" s="845"/>
      <c r="AJ128" s="846"/>
      <c r="AK128" s="847" t="s">
        <v>128</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128</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t="s">
        <v>128</v>
      </c>
      <c r="DH128" s="835"/>
      <c r="DI128" s="835"/>
      <c r="DJ128" s="835"/>
      <c r="DK128" s="835"/>
      <c r="DL128" s="835" t="s">
        <v>128</v>
      </c>
      <c r="DM128" s="835"/>
      <c r="DN128" s="835"/>
      <c r="DO128" s="835"/>
      <c r="DP128" s="835"/>
      <c r="DQ128" s="835" t="s">
        <v>128</v>
      </c>
      <c r="DR128" s="835"/>
      <c r="DS128" s="835"/>
      <c r="DT128" s="835"/>
      <c r="DU128" s="835"/>
      <c r="DV128" s="836" t="s">
        <v>128</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2332962</v>
      </c>
      <c r="AB129" s="824"/>
      <c r="AC129" s="824"/>
      <c r="AD129" s="824"/>
      <c r="AE129" s="825"/>
      <c r="AF129" s="826">
        <v>2378118</v>
      </c>
      <c r="AG129" s="824"/>
      <c r="AH129" s="824"/>
      <c r="AI129" s="824"/>
      <c r="AJ129" s="825"/>
      <c r="AK129" s="826">
        <v>2377136</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128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247921</v>
      </c>
      <c r="AB130" s="824"/>
      <c r="AC130" s="824"/>
      <c r="AD130" s="824"/>
      <c r="AE130" s="825"/>
      <c r="AF130" s="826">
        <v>254824</v>
      </c>
      <c r="AG130" s="824"/>
      <c r="AH130" s="824"/>
      <c r="AI130" s="824"/>
      <c r="AJ130" s="825"/>
      <c r="AK130" s="826">
        <v>255202</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7.1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2085041</v>
      </c>
      <c r="AB131" s="807"/>
      <c r="AC131" s="807"/>
      <c r="AD131" s="807"/>
      <c r="AE131" s="808"/>
      <c r="AF131" s="809">
        <v>2123294</v>
      </c>
      <c r="AG131" s="807"/>
      <c r="AH131" s="807"/>
      <c r="AI131" s="807"/>
      <c r="AJ131" s="808"/>
      <c r="AK131" s="809">
        <v>2121934</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v>35.5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7.4331871649999997</v>
      </c>
      <c r="AB132" s="787"/>
      <c r="AC132" s="787"/>
      <c r="AD132" s="787"/>
      <c r="AE132" s="788"/>
      <c r="AF132" s="789">
        <v>6.9314941780000003</v>
      </c>
      <c r="AG132" s="787"/>
      <c r="AH132" s="787"/>
      <c r="AI132" s="787"/>
      <c r="AJ132" s="788"/>
      <c r="AK132" s="789">
        <v>7.0906540920000003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7.4</v>
      </c>
      <c r="AB133" s="766"/>
      <c r="AC133" s="766"/>
      <c r="AD133" s="766"/>
      <c r="AE133" s="767"/>
      <c r="AF133" s="765">
        <v>7.4</v>
      </c>
      <c r="AG133" s="766"/>
      <c r="AH133" s="766"/>
      <c r="AI133" s="766"/>
      <c r="AJ133" s="767"/>
      <c r="AK133" s="765">
        <v>7.1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Rrvp5AKP9LfGwBzlUarPK9kU3cB0kY6LsgsmViaOvSeOgg3NBOJSB8qA332tTOVmiWSLSdS6W1QseisWHAaLA==" saltValue="5ghmWaW+WMEZte0ZERuB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Normal="85" zoomScaleSheetLayoutView="100" workbookViewId="0">
      <selection activeCell="Q68" sqref="Q68:U6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3RAlGg1V84v9llMIoSR6Wim3N6WXQT9zgHYKCnHQ+ob436x4DFTYJANn9zenDZFyoBeK2PmxlwBqRn6/eo4gA==" saltValue="YN25iZchm5gM5YvbBK/1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76" zoomScaleNormal="100" zoomScaleSheetLayoutView="55" workbookViewId="0">
      <selection activeCell="Q68" sqref="Q68:U6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t5XuipKKASWYRK3WVvL8u4FVtxbWSTzcHAk18JcZ6Gr/aqoxwmLIUF0WgZh52xhemR9fDhktRIn3sxAbwIuEw==" saltValue="+tun5XDqqCPh4JratuRv1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61" workbookViewId="0">
      <selection activeCell="Q68" sqref="Q68:U6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505</v>
      </c>
      <c r="AL9" s="1193"/>
      <c r="AM9" s="1193"/>
      <c r="AN9" s="1194"/>
      <c r="AO9" s="313">
        <v>656496</v>
      </c>
      <c r="AP9" s="313">
        <v>80119</v>
      </c>
      <c r="AQ9" s="314">
        <v>120360</v>
      </c>
      <c r="AR9" s="315">
        <v>-33.4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506</v>
      </c>
      <c r="AL10" s="1193"/>
      <c r="AM10" s="1193"/>
      <c r="AN10" s="1194"/>
      <c r="AO10" s="316">
        <v>73427</v>
      </c>
      <c r="AP10" s="316">
        <v>8961</v>
      </c>
      <c r="AQ10" s="317">
        <v>12817</v>
      </c>
      <c r="AR10" s="318">
        <v>-30.1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507</v>
      </c>
      <c r="AL11" s="1193"/>
      <c r="AM11" s="1193"/>
      <c r="AN11" s="1194"/>
      <c r="AO11" s="316">
        <v>135633</v>
      </c>
      <c r="AP11" s="316">
        <v>16553</v>
      </c>
      <c r="AQ11" s="317">
        <v>19677</v>
      </c>
      <c r="AR11" s="318">
        <v>-15.9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508</v>
      </c>
      <c r="AL12" s="1193"/>
      <c r="AM12" s="1193"/>
      <c r="AN12" s="1194"/>
      <c r="AO12" s="316" t="s">
        <v>509</v>
      </c>
      <c r="AP12" s="316" t="s">
        <v>509</v>
      </c>
      <c r="AQ12" s="317">
        <v>1195</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510</v>
      </c>
      <c r="AL13" s="1193"/>
      <c r="AM13" s="1193"/>
      <c r="AN13" s="1194"/>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511</v>
      </c>
      <c r="AL14" s="1193"/>
      <c r="AM14" s="1193"/>
      <c r="AN14" s="1194"/>
      <c r="AO14" s="316">
        <v>55570</v>
      </c>
      <c r="AP14" s="316">
        <v>6782</v>
      </c>
      <c r="AQ14" s="317">
        <v>5328</v>
      </c>
      <c r="AR14" s="318">
        <v>27.3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512</v>
      </c>
      <c r="AL15" s="1193"/>
      <c r="AM15" s="1193"/>
      <c r="AN15" s="1194"/>
      <c r="AO15" s="316">
        <v>9558</v>
      </c>
      <c r="AP15" s="316">
        <v>1166</v>
      </c>
      <c r="AQ15" s="317">
        <v>3216</v>
      </c>
      <c r="AR15" s="318">
        <v>-63.7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513</v>
      </c>
      <c r="AL16" s="1196"/>
      <c r="AM16" s="1196"/>
      <c r="AN16" s="1197"/>
      <c r="AO16" s="316">
        <v>-50628</v>
      </c>
      <c r="AP16" s="316">
        <v>-6179</v>
      </c>
      <c r="AQ16" s="317">
        <v>-12293</v>
      </c>
      <c r="AR16" s="318">
        <v>-49.7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880056</v>
      </c>
      <c r="AP17" s="316">
        <v>107402</v>
      </c>
      <c r="AQ17" s="317">
        <v>150300</v>
      </c>
      <c r="AR17" s="318">
        <v>-28.5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518</v>
      </c>
      <c r="AL21" s="1190"/>
      <c r="AM21" s="1190"/>
      <c r="AN21" s="1191"/>
      <c r="AO21" s="328">
        <v>9.0299999999999994</v>
      </c>
      <c r="AP21" s="329">
        <v>13.79</v>
      </c>
      <c r="AQ21" s="330">
        <v>-4.76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519</v>
      </c>
      <c r="AL22" s="1190"/>
      <c r="AM22" s="1190"/>
      <c r="AN22" s="1191"/>
      <c r="AO22" s="333">
        <v>95.4</v>
      </c>
      <c r="AP22" s="334">
        <v>95.2</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523</v>
      </c>
      <c r="AL32" s="1181"/>
      <c r="AM32" s="1181"/>
      <c r="AN32" s="1182"/>
      <c r="AO32" s="343">
        <v>290072</v>
      </c>
      <c r="AP32" s="343">
        <v>35401</v>
      </c>
      <c r="AQ32" s="344">
        <v>71832</v>
      </c>
      <c r="AR32" s="345">
        <v>-50.7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524</v>
      </c>
      <c r="AL33" s="1181"/>
      <c r="AM33" s="1181"/>
      <c r="AN33" s="1182"/>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525</v>
      </c>
      <c r="AL34" s="1181"/>
      <c r="AM34" s="1181"/>
      <c r="AN34" s="1182"/>
      <c r="AO34" s="343" t="s">
        <v>509</v>
      </c>
      <c r="AP34" s="343" t="s">
        <v>509</v>
      </c>
      <c r="AQ34" s="344">
        <v>1</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526</v>
      </c>
      <c r="AL35" s="1181"/>
      <c r="AM35" s="1181"/>
      <c r="AN35" s="1182"/>
      <c r="AO35" s="343">
        <v>78893</v>
      </c>
      <c r="AP35" s="343">
        <v>9628</v>
      </c>
      <c r="AQ35" s="344">
        <v>20841</v>
      </c>
      <c r="AR35" s="345">
        <v>-53.8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527</v>
      </c>
      <c r="AL36" s="1181"/>
      <c r="AM36" s="1181"/>
      <c r="AN36" s="1182"/>
      <c r="AO36" s="343">
        <v>36696</v>
      </c>
      <c r="AP36" s="343">
        <v>4478</v>
      </c>
      <c r="AQ36" s="344">
        <v>5244</v>
      </c>
      <c r="AR36" s="345">
        <v>-14.6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528</v>
      </c>
      <c r="AL37" s="1181"/>
      <c r="AM37" s="1181"/>
      <c r="AN37" s="1182"/>
      <c r="AO37" s="343" t="s">
        <v>509</v>
      </c>
      <c r="AP37" s="343" t="s">
        <v>509</v>
      </c>
      <c r="AQ37" s="344">
        <v>943</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529</v>
      </c>
      <c r="AL38" s="1184"/>
      <c r="AM38" s="1184"/>
      <c r="AN38" s="1185"/>
      <c r="AO38" s="346" t="s">
        <v>509</v>
      </c>
      <c r="AP38" s="346" t="s">
        <v>509</v>
      </c>
      <c r="AQ38" s="347">
        <v>9</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530</v>
      </c>
      <c r="AL39" s="1184"/>
      <c r="AM39" s="1184"/>
      <c r="AN39" s="1185"/>
      <c r="AO39" s="343" t="s">
        <v>509</v>
      </c>
      <c r="AP39" s="343" t="s">
        <v>509</v>
      </c>
      <c r="AQ39" s="344">
        <v>-2885</v>
      </c>
      <c r="AR39" s="345" t="s">
        <v>509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531</v>
      </c>
      <c r="AL40" s="1181"/>
      <c r="AM40" s="1181"/>
      <c r="AN40" s="1182"/>
      <c r="AO40" s="343">
        <v>-255202</v>
      </c>
      <c r="AP40" s="343">
        <v>-31145</v>
      </c>
      <c r="AQ40" s="344">
        <v>-64554</v>
      </c>
      <c r="AR40" s="345">
        <v>-51.8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150459</v>
      </c>
      <c r="AP41" s="343">
        <v>18362</v>
      </c>
      <c r="AQ41" s="344">
        <v>31431</v>
      </c>
      <c r="AR41" s="345">
        <v>-41.6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500</v>
      </c>
      <c r="AN49" s="1175" t="s">
        <v>535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376888</v>
      </c>
      <c r="AN51" s="365">
        <v>43541</v>
      </c>
      <c r="AO51" s="366">
        <v>-39.9</v>
      </c>
      <c r="AP51" s="367">
        <v>109920</v>
      </c>
      <c r="AQ51" s="368">
        <v>-8.1999999999999993</v>
      </c>
      <c r="AR51" s="369">
        <v>-31.7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130043</v>
      </c>
      <c r="AN52" s="373">
        <v>15023</v>
      </c>
      <c r="AO52" s="374">
        <v>-63</v>
      </c>
      <c r="AP52" s="375">
        <v>62739</v>
      </c>
      <c r="AQ52" s="376">
        <v>-8.4</v>
      </c>
      <c r="AR52" s="377">
        <v>-54.6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519282</v>
      </c>
      <c r="AN53" s="365">
        <v>60963</v>
      </c>
      <c r="AO53" s="366">
        <v>40</v>
      </c>
      <c r="AP53" s="367">
        <v>119882</v>
      </c>
      <c r="AQ53" s="368">
        <v>9.1</v>
      </c>
      <c r="AR53" s="369">
        <v>30.9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93904</v>
      </c>
      <c r="AN54" s="373">
        <v>11024</v>
      </c>
      <c r="AO54" s="374">
        <v>-26.6</v>
      </c>
      <c r="AP54" s="375">
        <v>66481</v>
      </c>
      <c r="AQ54" s="376">
        <v>6</v>
      </c>
      <c r="AR54" s="377">
        <v>-32.6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294797</v>
      </c>
      <c r="AN55" s="365">
        <v>35012</v>
      </c>
      <c r="AO55" s="366">
        <v>-42.6</v>
      </c>
      <c r="AP55" s="367">
        <v>116162</v>
      </c>
      <c r="AQ55" s="368">
        <v>-3.1</v>
      </c>
      <c r="AR55" s="369">
        <v>-39.5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116263</v>
      </c>
      <c r="AN56" s="373">
        <v>13808</v>
      </c>
      <c r="AO56" s="374">
        <v>25.3</v>
      </c>
      <c r="AP56" s="375">
        <v>61562</v>
      </c>
      <c r="AQ56" s="376">
        <v>-7.4</v>
      </c>
      <c r="AR56" s="377">
        <v>32.700000000000003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183016</v>
      </c>
      <c r="AN57" s="365">
        <v>21992</v>
      </c>
      <c r="AO57" s="366">
        <v>-37.200000000000003</v>
      </c>
      <c r="AP57" s="367">
        <v>121449</v>
      </c>
      <c r="AQ57" s="368">
        <v>4.5999999999999996</v>
      </c>
      <c r="AR57" s="369">
        <v>-41.8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71488</v>
      </c>
      <c r="AN58" s="373">
        <v>8590</v>
      </c>
      <c r="AO58" s="374">
        <v>-37.799999999999997</v>
      </c>
      <c r="AP58" s="375">
        <v>62922</v>
      </c>
      <c r="AQ58" s="376">
        <v>2.2000000000000002</v>
      </c>
      <c r="AR58" s="377">
        <v>-40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262092</v>
      </c>
      <c r="AN59" s="365">
        <v>31986</v>
      </c>
      <c r="AO59" s="366">
        <v>45.4</v>
      </c>
      <c r="AP59" s="367">
        <v>145139</v>
      </c>
      <c r="AQ59" s="368">
        <v>19.5</v>
      </c>
      <c r="AR59" s="369">
        <v>25.9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185809</v>
      </c>
      <c r="AN60" s="373">
        <v>22676</v>
      </c>
      <c r="AO60" s="374">
        <v>164</v>
      </c>
      <c r="AP60" s="375">
        <v>83762</v>
      </c>
      <c r="AQ60" s="376">
        <v>33.1</v>
      </c>
      <c r="AR60" s="377">
        <v>130.9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327215</v>
      </c>
      <c r="AN61" s="380">
        <v>38699</v>
      </c>
      <c r="AO61" s="381">
        <v>-6.9</v>
      </c>
      <c r="AP61" s="382">
        <v>122510</v>
      </c>
      <c r="AQ61" s="383">
        <v>4.4000000000000004</v>
      </c>
      <c r="AR61" s="369">
        <v>-11.3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119501</v>
      </c>
      <c r="AN62" s="373">
        <v>14224</v>
      </c>
      <c r="AO62" s="374">
        <v>12.4</v>
      </c>
      <c r="AP62" s="375">
        <v>67493</v>
      </c>
      <c r="AQ62" s="376">
        <v>5.0999999999999996</v>
      </c>
      <c r="AR62" s="377">
        <v>7.3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9LGrnq//o+uWX2/jpNu/S526w/MW4aWl8c+tPdnjgbLyjCUIzBOxdsUteDD1REHBSMC06cIB9nhpPNg6ETSiw==" saltValue="YlD9J1CUk/mRgijfR3++7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Z82" zoomScale="70" zoomScaleNormal="70" zoomScaleSheetLayoutView="55" workbookViewId="0">
      <selection activeCell="Q68" sqref="Q68:U6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3r2QsAsCxT4VGPj+dD/LrpO81/FQTse/ePvL8ennEA0Mc/CmQlDxYeOqNb/raddqQm5p94dIS5Wn4YTlrwjioQ==" saltValue="i7e6/ZXkiNnxs1w+TDQZ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70" zoomScaleNormal="70" zoomScaleSheetLayoutView="55" workbookViewId="0">
      <selection activeCell="Q68" sqref="Q68:U6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lFrIh3BajVs3qZuV8w/WV9PNZ9aFc2JpOdW1wMS/SDaVvOi0Jsir5BNsywrW8d71Oz/mLn76NaqgCbVQoRyaWw==" saltValue="gT99FRAyq+ew/BR7vCsM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70" zoomScaleNormal="70" zoomScaleSheetLayoutView="100" workbookViewId="0">
      <selection activeCell="Q68" sqref="Q68:U6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8" t="s">
        <v>3</v>
      </c>
      <c r="D47" s="1198"/>
      <c r="E47" s="1199"/>
      <c r="F47" s="11">
        <v>43.41</v>
      </c>
      <c r="G47" s="12">
        <v>42.67</v>
      </c>
      <c r="H47" s="12">
        <v>42.56</v>
      </c>
      <c r="I47" s="12">
        <v>44.36</v>
      </c>
      <c r="J47" s="13">
        <v>42.19</v>
      </c>
    </row>
    <row r="48" spans="2:10" ht="57.75" customHeight="1" x14ac:dyDescent="0.15">
      <c r="B48" s="14"/>
      <c r="C48" s="1200" t="s">
        <v>4</v>
      </c>
      <c r="D48" s="1200"/>
      <c r="E48" s="1201"/>
      <c r="F48" s="15">
        <v>6.85</v>
      </c>
      <c r="G48" s="16">
        <v>6.87</v>
      </c>
      <c r="H48" s="16">
        <v>8.3800000000000008</v>
      </c>
      <c r="I48" s="16">
        <v>6.18</v>
      </c>
      <c r="J48" s="17">
        <v>7.26</v>
      </c>
    </row>
    <row r="49" spans="2:10" ht="57.75" customHeight="1" thickBot="1" x14ac:dyDescent="0.2">
      <c r="B49" s="18"/>
      <c r="C49" s="1202" t="s">
        <v>5</v>
      </c>
      <c r="D49" s="1202"/>
      <c r="E49" s="1203"/>
      <c r="F49" s="19">
        <v>6.18</v>
      </c>
      <c r="G49" s="20" t="s">
        <v>556</v>
      </c>
      <c r="H49" s="20">
        <v>1.53</v>
      </c>
      <c r="I49" s="20">
        <v>0.56999999999999995</v>
      </c>
      <c r="J49" s="21" t="s">
        <v>557</v>
      </c>
    </row>
    <row r="50" spans="2:10" ht="13.5" customHeight="1" x14ac:dyDescent="0.15"/>
  </sheetData>
  <sheetProtection algorithmName="SHA-512" hashValue="92EepRDOOKUaRyw2JWs5WvdWZcJOYGilwV0EdBc/Q2DwkyzYZiwFDb9CyltwATyQhcN/n+WwOkGuZn4mtT/QfQ==" saltValue="JslpAuIC8J93vlRj0ZYR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3" zoomScaleSheetLayoutView="100" workbookViewId="0">
      <selection activeCell="Q68" sqref="Q68:U6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0" t="s">
        <v>558</v>
      </c>
      <c r="D34" s="1210"/>
      <c r="E34" s="1211"/>
      <c r="F34" s="32">
        <v>6.84</v>
      </c>
      <c r="G34" s="33">
        <v>6.86</v>
      </c>
      <c r="H34" s="33">
        <v>8.3699999999999992</v>
      </c>
      <c r="I34" s="33">
        <v>6.17</v>
      </c>
      <c r="J34" s="34">
        <v>7.25</v>
      </c>
      <c r="K34" s="22"/>
      <c r="L34" s="22"/>
      <c r="M34" s="22"/>
      <c r="N34" s="22"/>
      <c r="O34" s="22"/>
      <c r="P34" s="22"/>
    </row>
    <row r="35" spans="1:16" ht="39" customHeight="1" x14ac:dyDescent="0.15">
      <c r="A35" s="22"/>
      <c r="B35" s="35"/>
      <c r="C35" s="1204" t="s">
        <v>559</v>
      </c>
      <c r="D35" s="1205"/>
      <c r="E35" s="1206"/>
      <c r="F35" s="36">
        <v>4.1100000000000003</v>
      </c>
      <c r="G35" s="37">
        <v>5.87</v>
      </c>
      <c r="H35" s="37">
        <v>6.88</v>
      </c>
      <c r="I35" s="37">
        <v>6.74</v>
      </c>
      <c r="J35" s="38">
        <v>7.1</v>
      </c>
      <c r="K35" s="22"/>
      <c r="L35" s="22"/>
      <c r="M35" s="22"/>
      <c r="N35" s="22"/>
      <c r="O35" s="22"/>
      <c r="P35" s="22"/>
    </row>
    <row r="36" spans="1:16" ht="39" customHeight="1" x14ac:dyDescent="0.15">
      <c r="A36" s="22"/>
      <c r="B36" s="35"/>
      <c r="C36" s="1204" t="s">
        <v>560</v>
      </c>
      <c r="D36" s="1205"/>
      <c r="E36" s="1206"/>
      <c r="F36" s="36">
        <v>2.67</v>
      </c>
      <c r="G36" s="37">
        <v>2.31</v>
      </c>
      <c r="H36" s="37">
        <v>1.94</v>
      </c>
      <c r="I36" s="37">
        <v>1.73</v>
      </c>
      <c r="J36" s="38">
        <v>0.91</v>
      </c>
      <c r="K36" s="22"/>
      <c r="L36" s="22"/>
      <c r="M36" s="22"/>
      <c r="N36" s="22"/>
      <c r="O36" s="22"/>
      <c r="P36" s="22"/>
    </row>
    <row r="37" spans="1:16" ht="39" customHeight="1" x14ac:dyDescent="0.15">
      <c r="A37" s="22"/>
      <c r="B37" s="35"/>
      <c r="C37" s="1204" t="s">
        <v>561</v>
      </c>
      <c r="D37" s="1205"/>
      <c r="E37" s="1206"/>
      <c r="F37" s="36">
        <v>0.59</v>
      </c>
      <c r="G37" s="37">
        <v>0.72</v>
      </c>
      <c r="H37" s="37">
        <v>0.48</v>
      </c>
      <c r="I37" s="37">
        <v>0.55000000000000004</v>
      </c>
      <c r="J37" s="38">
        <v>0.55000000000000004</v>
      </c>
      <c r="K37" s="22"/>
      <c r="L37" s="22"/>
      <c r="M37" s="22"/>
      <c r="N37" s="22"/>
      <c r="O37" s="22"/>
      <c r="P37" s="22"/>
    </row>
    <row r="38" spans="1:16" ht="39" customHeight="1" x14ac:dyDescent="0.15">
      <c r="A38" s="22"/>
      <c r="B38" s="35"/>
      <c r="C38" s="1204" t="s">
        <v>562</v>
      </c>
      <c r="D38" s="1205"/>
      <c r="E38" s="1206"/>
      <c r="F38" s="36">
        <v>0.09</v>
      </c>
      <c r="G38" s="37">
        <v>0.16</v>
      </c>
      <c r="H38" s="37">
        <v>0.12</v>
      </c>
      <c r="I38" s="37">
        <v>0.13</v>
      </c>
      <c r="J38" s="38">
        <v>0.15</v>
      </c>
      <c r="K38" s="22"/>
      <c r="L38" s="22"/>
      <c r="M38" s="22"/>
      <c r="N38" s="22"/>
      <c r="O38" s="22"/>
      <c r="P38" s="22"/>
    </row>
    <row r="39" spans="1:16" ht="39" customHeight="1" x14ac:dyDescent="0.15">
      <c r="A39" s="22"/>
      <c r="B39" s="35"/>
      <c r="C39" s="1204" t="s">
        <v>563</v>
      </c>
      <c r="D39" s="1205"/>
      <c r="E39" s="1206"/>
      <c r="F39" s="36">
        <v>0.02</v>
      </c>
      <c r="G39" s="37">
        <v>0.01</v>
      </c>
      <c r="H39" s="37">
        <v>0.03</v>
      </c>
      <c r="I39" s="37">
        <v>0.02</v>
      </c>
      <c r="J39" s="38">
        <v>0.03</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564</v>
      </c>
      <c r="D42" s="1205"/>
      <c r="E42" s="1206"/>
      <c r="F42" s="36" t="s">
        <v>509</v>
      </c>
      <c r="G42" s="37" t="s">
        <v>509</v>
      </c>
      <c r="H42" s="37" t="s">
        <v>509</v>
      </c>
      <c r="I42" s="37" t="s">
        <v>509</v>
      </c>
      <c r="J42" s="38" t="s">
        <v>509</v>
      </c>
      <c r="K42" s="22"/>
      <c r="L42" s="22"/>
      <c r="M42" s="22"/>
      <c r="N42" s="22"/>
      <c r="O42" s="22"/>
      <c r="P42" s="22"/>
    </row>
    <row r="43" spans="1:16" ht="39" customHeight="1" thickBot="1" x14ac:dyDescent="0.2">
      <c r="A43" s="22"/>
      <c r="B43" s="40"/>
      <c r="C43" s="1207" t="s">
        <v>565</v>
      </c>
      <c r="D43" s="1208"/>
      <c r="E43" s="1209"/>
      <c r="F43" s="41">
        <v>8.7100000000000009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iHAPEUwjxiDcgrBfQEL+EgN1y2fd8XJ3+xkqDKa5t2jVt4l3ZxjCcS4FnIsP6W1SBj6/XKZQxa2stX1tBP4oQ==" saltValue="pvyvGvXhUsRZY+IiB1OV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47" zoomScale="85" zoomScaleNormal="85" zoomScaleSheetLayoutView="55" workbookViewId="0">
      <selection activeCell="Q68" sqref="Q68:U6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279</v>
      </c>
      <c r="L45" s="60">
        <v>295</v>
      </c>
      <c r="M45" s="60">
        <v>293</v>
      </c>
      <c r="N45" s="60">
        <v>291</v>
      </c>
      <c r="O45" s="61">
        <v>290</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509</v>
      </c>
      <c r="L46" s="64" t="s">
        <v>509</v>
      </c>
      <c r="M46" s="64" t="s">
        <v>509</v>
      </c>
      <c r="N46" s="64" t="s">
        <v>509</v>
      </c>
      <c r="O46" s="65" t="s">
        <v>509</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509</v>
      </c>
      <c r="L47" s="64" t="s">
        <v>509</v>
      </c>
      <c r="M47" s="64" t="s">
        <v>509</v>
      </c>
      <c r="N47" s="64" t="s">
        <v>509</v>
      </c>
      <c r="O47" s="65" t="s">
        <v>509</v>
      </c>
      <c r="P47" s="48"/>
      <c r="Q47" s="48"/>
      <c r="R47" s="48"/>
      <c r="S47" s="48"/>
      <c r="T47" s="48"/>
      <c r="U47" s="48"/>
    </row>
    <row r="48" spans="1:21" ht="30.75" customHeight="1" x14ac:dyDescent="0.15">
      <c r="A48" s="48"/>
      <c r="B48" s="1232"/>
      <c r="C48" s="1233"/>
      <c r="D48" s="62"/>
      <c r="E48" s="1214" t="s">
        <v>15</v>
      </c>
      <c r="F48" s="1214"/>
      <c r="G48" s="1214"/>
      <c r="H48" s="1214"/>
      <c r="I48" s="1214"/>
      <c r="J48" s="1215"/>
      <c r="K48" s="63">
        <v>86</v>
      </c>
      <c r="L48" s="64">
        <v>77</v>
      </c>
      <c r="M48" s="64">
        <v>77</v>
      </c>
      <c r="N48" s="64">
        <v>78</v>
      </c>
      <c r="O48" s="65">
        <v>79</v>
      </c>
      <c r="P48" s="48"/>
      <c r="Q48" s="48"/>
      <c r="R48" s="48"/>
      <c r="S48" s="48"/>
      <c r="T48" s="48"/>
      <c r="U48" s="48"/>
    </row>
    <row r="49" spans="1:21" ht="30.75" customHeight="1" x14ac:dyDescent="0.15">
      <c r="A49" s="48"/>
      <c r="B49" s="1232"/>
      <c r="C49" s="1233"/>
      <c r="D49" s="62"/>
      <c r="E49" s="1214" t="s">
        <v>16</v>
      </c>
      <c r="F49" s="1214"/>
      <c r="G49" s="1214"/>
      <c r="H49" s="1214"/>
      <c r="I49" s="1214"/>
      <c r="J49" s="1215"/>
      <c r="K49" s="63">
        <v>14</v>
      </c>
      <c r="L49" s="64">
        <v>30</v>
      </c>
      <c r="M49" s="64">
        <v>33</v>
      </c>
      <c r="N49" s="64">
        <v>33</v>
      </c>
      <c r="O49" s="65">
        <v>37</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509</v>
      </c>
      <c r="L50" s="64" t="s">
        <v>509</v>
      </c>
      <c r="M50" s="64" t="s">
        <v>509</v>
      </c>
      <c r="N50" s="64" t="s">
        <v>509</v>
      </c>
      <c r="O50" s="65" t="s">
        <v>509</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509</v>
      </c>
      <c r="L51" s="64" t="s">
        <v>509</v>
      </c>
      <c r="M51" s="64" t="s">
        <v>509</v>
      </c>
      <c r="N51" s="64" t="s">
        <v>509</v>
      </c>
      <c r="O51" s="65" t="s">
        <v>509</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233</v>
      </c>
      <c r="L52" s="64">
        <v>238</v>
      </c>
      <c r="M52" s="64">
        <v>248</v>
      </c>
      <c r="N52" s="64">
        <v>255</v>
      </c>
      <c r="O52" s="65">
        <v>255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146</v>
      </c>
      <c r="L53" s="69">
        <v>164</v>
      </c>
      <c r="M53" s="69">
        <v>155</v>
      </c>
      <c r="N53" s="69">
        <v>147</v>
      </c>
      <c r="O53" s="70">
        <v>151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Cr5lqdMxiV9AoJi7avYqzca7McbJJIjuTyr3yHsCVe3ukn+5IEIeDjiG4Ix1UxKaDu+aB1vl1f1rJ8Encv0Ow==" saltValue="MWpHcSrc5j+D0Smzo27n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7" zoomScale="70" zoomScaleNormal="70" zoomScaleSheetLayoutView="100" workbookViewId="0">
      <selection activeCell="Q68" sqref="Q68:U6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0" t="s">
        <v>30</v>
      </c>
      <c r="C41" s="1251"/>
      <c r="D41" s="102"/>
      <c r="E41" s="1252" t="s">
        <v>31</v>
      </c>
      <c r="F41" s="1252"/>
      <c r="G41" s="1252"/>
      <c r="H41" s="1253"/>
      <c r="I41" s="103">
        <v>3157</v>
      </c>
      <c r="J41" s="104">
        <v>3181</v>
      </c>
      <c r="K41" s="104">
        <v>3126</v>
      </c>
      <c r="L41" s="104">
        <v>3107</v>
      </c>
      <c r="M41" s="105">
        <v>3156</v>
      </c>
    </row>
    <row r="42" spans="2:13" ht="27.75" customHeight="1" x14ac:dyDescent="0.15">
      <c r="B42" s="1240"/>
      <c r="C42" s="1241"/>
      <c r="D42" s="106"/>
      <c r="E42" s="1244" t="s">
        <v>32</v>
      </c>
      <c r="F42" s="1244"/>
      <c r="G42" s="1244"/>
      <c r="H42" s="1245"/>
      <c r="I42" s="107" t="s">
        <v>509</v>
      </c>
      <c r="J42" s="108" t="s">
        <v>509</v>
      </c>
      <c r="K42" s="108" t="s">
        <v>509</v>
      </c>
      <c r="L42" s="108" t="s">
        <v>509</v>
      </c>
      <c r="M42" s="109" t="s">
        <v>509</v>
      </c>
    </row>
    <row r="43" spans="2:13" ht="27.75" customHeight="1" x14ac:dyDescent="0.15">
      <c r="B43" s="1240"/>
      <c r="C43" s="1241"/>
      <c r="D43" s="106"/>
      <c r="E43" s="1244" t="s">
        <v>33</v>
      </c>
      <c r="F43" s="1244"/>
      <c r="G43" s="1244"/>
      <c r="H43" s="1245"/>
      <c r="I43" s="107">
        <v>1497</v>
      </c>
      <c r="J43" s="108">
        <v>1291</v>
      </c>
      <c r="K43" s="108">
        <v>1277</v>
      </c>
      <c r="L43" s="108">
        <v>1254</v>
      </c>
      <c r="M43" s="109">
        <v>1238</v>
      </c>
    </row>
    <row r="44" spans="2:13" ht="27.75" customHeight="1" x14ac:dyDescent="0.15">
      <c r="B44" s="1240"/>
      <c r="C44" s="1241"/>
      <c r="D44" s="106"/>
      <c r="E44" s="1244" t="s">
        <v>34</v>
      </c>
      <c r="F44" s="1244"/>
      <c r="G44" s="1244"/>
      <c r="H44" s="1245"/>
      <c r="I44" s="107">
        <v>218</v>
      </c>
      <c r="J44" s="108">
        <v>288</v>
      </c>
      <c r="K44" s="108">
        <v>268</v>
      </c>
      <c r="L44" s="108">
        <v>292</v>
      </c>
      <c r="M44" s="109">
        <v>261</v>
      </c>
    </row>
    <row r="45" spans="2:13" ht="27.75" customHeight="1" x14ac:dyDescent="0.15">
      <c r="B45" s="1240"/>
      <c r="C45" s="1241"/>
      <c r="D45" s="106"/>
      <c r="E45" s="1244" t="s">
        <v>35</v>
      </c>
      <c r="F45" s="1244"/>
      <c r="G45" s="1244"/>
      <c r="H45" s="1245"/>
      <c r="I45" s="107">
        <v>675</v>
      </c>
      <c r="J45" s="108">
        <v>726</v>
      </c>
      <c r="K45" s="108">
        <v>719</v>
      </c>
      <c r="L45" s="108">
        <v>698</v>
      </c>
      <c r="M45" s="109">
        <v>701</v>
      </c>
    </row>
    <row r="46" spans="2:13" ht="27.75" customHeight="1" x14ac:dyDescent="0.15">
      <c r="B46" s="1240"/>
      <c r="C46" s="1241"/>
      <c r="D46" s="110"/>
      <c r="E46" s="1244" t="s">
        <v>36</v>
      </c>
      <c r="F46" s="1244"/>
      <c r="G46" s="1244"/>
      <c r="H46" s="1245"/>
      <c r="I46" s="107" t="s">
        <v>509</v>
      </c>
      <c r="J46" s="108" t="s">
        <v>509</v>
      </c>
      <c r="K46" s="108" t="s">
        <v>509</v>
      </c>
      <c r="L46" s="108" t="s">
        <v>509</v>
      </c>
      <c r="M46" s="109" t="s">
        <v>509</v>
      </c>
    </row>
    <row r="47" spans="2:13" ht="27.75" customHeight="1" x14ac:dyDescent="0.15">
      <c r="B47" s="1240"/>
      <c r="C47" s="1241"/>
      <c r="D47" s="111"/>
      <c r="E47" s="1254" t="s">
        <v>37</v>
      </c>
      <c r="F47" s="1255"/>
      <c r="G47" s="1255"/>
      <c r="H47" s="1256"/>
      <c r="I47" s="107" t="s">
        <v>509</v>
      </c>
      <c r="J47" s="108" t="s">
        <v>509</v>
      </c>
      <c r="K47" s="108" t="s">
        <v>509</v>
      </c>
      <c r="L47" s="108" t="s">
        <v>509</v>
      </c>
      <c r="M47" s="109" t="s">
        <v>509</v>
      </c>
    </row>
    <row r="48" spans="2:13" ht="27.75" customHeight="1" x14ac:dyDescent="0.15">
      <c r="B48" s="1240"/>
      <c r="C48" s="1241"/>
      <c r="D48" s="106"/>
      <c r="E48" s="1244" t="s">
        <v>38</v>
      </c>
      <c r="F48" s="1244"/>
      <c r="G48" s="1244"/>
      <c r="H48" s="1245"/>
      <c r="I48" s="107" t="s">
        <v>509</v>
      </c>
      <c r="J48" s="108" t="s">
        <v>509</v>
      </c>
      <c r="K48" s="108" t="s">
        <v>509</v>
      </c>
      <c r="L48" s="108" t="s">
        <v>509</v>
      </c>
      <c r="M48" s="109" t="s">
        <v>509</v>
      </c>
    </row>
    <row r="49" spans="2:13" ht="27.75" customHeight="1" x14ac:dyDescent="0.15">
      <c r="B49" s="1242"/>
      <c r="C49" s="1243"/>
      <c r="D49" s="106"/>
      <c r="E49" s="1244" t="s">
        <v>39</v>
      </c>
      <c r="F49" s="1244"/>
      <c r="G49" s="1244"/>
      <c r="H49" s="1245"/>
      <c r="I49" s="107" t="s">
        <v>509</v>
      </c>
      <c r="J49" s="108" t="s">
        <v>509</v>
      </c>
      <c r="K49" s="108" t="s">
        <v>509</v>
      </c>
      <c r="L49" s="108" t="s">
        <v>509</v>
      </c>
      <c r="M49" s="109" t="s">
        <v>509</v>
      </c>
    </row>
    <row r="50" spans="2:13" ht="27.75" customHeight="1" x14ac:dyDescent="0.15">
      <c r="B50" s="1238" t="s">
        <v>40</v>
      </c>
      <c r="C50" s="1239"/>
      <c r="D50" s="112"/>
      <c r="E50" s="1244" t="s">
        <v>41</v>
      </c>
      <c r="F50" s="1244"/>
      <c r="G50" s="1244"/>
      <c r="H50" s="1245"/>
      <c r="I50" s="107">
        <v>1313</v>
      </c>
      <c r="J50" s="108">
        <v>1341</v>
      </c>
      <c r="K50" s="108">
        <v>1343</v>
      </c>
      <c r="L50" s="108">
        <v>1417</v>
      </c>
      <c r="M50" s="109">
        <v>1408</v>
      </c>
    </row>
    <row r="51" spans="2:13" ht="27.75" customHeight="1" x14ac:dyDescent="0.15">
      <c r="B51" s="1240"/>
      <c r="C51" s="1241"/>
      <c r="D51" s="106"/>
      <c r="E51" s="1244" t="s">
        <v>42</v>
      </c>
      <c r="F51" s="1244"/>
      <c r="G51" s="1244"/>
      <c r="H51" s="1245"/>
      <c r="I51" s="107" t="s">
        <v>509</v>
      </c>
      <c r="J51" s="108" t="s">
        <v>509</v>
      </c>
      <c r="K51" s="108" t="s">
        <v>509</v>
      </c>
      <c r="L51" s="108" t="s">
        <v>509</v>
      </c>
      <c r="M51" s="109" t="s">
        <v>509</v>
      </c>
    </row>
    <row r="52" spans="2:13" ht="27.75" customHeight="1" x14ac:dyDescent="0.15">
      <c r="B52" s="1242"/>
      <c r="C52" s="1243"/>
      <c r="D52" s="106"/>
      <c r="E52" s="1244" t="s">
        <v>43</v>
      </c>
      <c r="F52" s="1244"/>
      <c r="G52" s="1244"/>
      <c r="H52" s="1245"/>
      <c r="I52" s="107">
        <v>3192</v>
      </c>
      <c r="J52" s="108">
        <v>3187</v>
      </c>
      <c r="K52" s="108">
        <v>3161</v>
      </c>
      <c r="L52" s="108">
        <v>3143</v>
      </c>
      <c r="M52" s="109">
        <v>3195</v>
      </c>
    </row>
    <row r="53" spans="2:13" ht="27.75" customHeight="1" thickBot="1" x14ac:dyDescent="0.2">
      <c r="B53" s="1246" t="s">
        <v>44</v>
      </c>
      <c r="C53" s="1247"/>
      <c r="D53" s="113"/>
      <c r="E53" s="1248" t="s">
        <v>45</v>
      </c>
      <c r="F53" s="1248"/>
      <c r="G53" s="1248"/>
      <c r="H53" s="1249"/>
      <c r="I53" s="114">
        <v>1041</v>
      </c>
      <c r="J53" s="115">
        <v>958</v>
      </c>
      <c r="K53" s="115">
        <v>886</v>
      </c>
      <c r="L53" s="115">
        <v>791</v>
      </c>
      <c r="M53" s="116">
        <v>754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zLymGYuOWr1tj8kUDp/mHHFcaDMCYCm3d5HMYAajYA8nHSwxt5/q/78cAkAF1fHKQYYSqXcvTTU7dQKnS6uw==" saltValue="lVd22oNWO12lVUWkmdXS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election activeCell="Q68" sqref="Q68:U6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5" t="s">
        <v>48</v>
      </c>
      <c r="D55" s="1265"/>
      <c r="E55" s="1266"/>
      <c r="F55" s="128">
        <v>993</v>
      </c>
      <c r="G55" s="128">
        <v>1055</v>
      </c>
      <c r="H55" s="129">
        <v>1003</v>
      </c>
    </row>
    <row r="56" spans="2:8" ht="52.5" customHeight="1" x14ac:dyDescent="0.15">
      <c r="B56" s="130"/>
      <c r="C56" s="1267" t="s">
        <v>49</v>
      </c>
      <c r="D56" s="1267"/>
      <c r="E56" s="1268"/>
      <c r="F56" s="131">
        <v>49</v>
      </c>
      <c r="G56" s="131">
        <v>54</v>
      </c>
      <c r="H56" s="132">
        <v>59</v>
      </c>
    </row>
    <row r="57" spans="2:8" ht="53.25" customHeight="1" x14ac:dyDescent="0.15">
      <c r="B57" s="130"/>
      <c r="C57" s="1269" t="s">
        <v>50</v>
      </c>
      <c r="D57" s="1269"/>
      <c r="E57" s="1270"/>
      <c r="F57" s="133">
        <v>65</v>
      </c>
      <c r="G57" s="133">
        <v>61</v>
      </c>
      <c r="H57" s="134">
        <v>64</v>
      </c>
    </row>
    <row r="58" spans="2:8" ht="45.75" customHeight="1" x14ac:dyDescent="0.15">
      <c r="B58" s="135"/>
      <c r="C58" s="1257" t="s">
        <v>582</v>
      </c>
      <c r="D58" s="1258"/>
      <c r="E58" s="1259"/>
      <c r="F58" s="136">
        <v>44</v>
      </c>
      <c r="G58" s="136">
        <v>41</v>
      </c>
      <c r="H58" s="137">
        <v>37</v>
      </c>
    </row>
    <row r="59" spans="2:8" ht="45.75" customHeight="1" x14ac:dyDescent="0.15">
      <c r="B59" s="135"/>
      <c r="C59" s="1257" t="s">
        <v>583</v>
      </c>
      <c r="D59" s="1258"/>
      <c r="E59" s="1259"/>
      <c r="F59" s="136">
        <v>12</v>
      </c>
      <c r="G59" s="136">
        <v>11</v>
      </c>
      <c r="H59" s="137">
        <v>13</v>
      </c>
    </row>
    <row r="60" spans="2:8" ht="45.75" customHeight="1" x14ac:dyDescent="0.15">
      <c r="B60" s="135"/>
      <c r="C60" s="1257" t="s">
        <v>584</v>
      </c>
      <c r="D60" s="1258"/>
      <c r="E60" s="1259"/>
      <c r="F60" s="136">
        <v>7</v>
      </c>
      <c r="G60" s="136">
        <v>8</v>
      </c>
      <c r="H60" s="137">
        <v>9</v>
      </c>
    </row>
    <row r="61" spans="2:8" ht="45.75" customHeight="1" x14ac:dyDescent="0.15">
      <c r="B61" s="135"/>
      <c r="C61" s="1257" t="s">
        <v>585</v>
      </c>
      <c r="D61" s="1258"/>
      <c r="E61" s="1259"/>
      <c r="F61" s="136">
        <v>0</v>
      </c>
      <c r="G61" s="136">
        <v>0</v>
      </c>
      <c r="H61" s="137">
        <v>3</v>
      </c>
    </row>
    <row r="62" spans="2:8" ht="45.75" customHeight="1" thickBot="1" x14ac:dyDescent="0.2">
      <c r="B62" s="138"/>
      <c r="C62" s="1260" t="s">
        <v>586</v>
      </c>
      <c r="D62" s="1261"/>
      <c r="E62" s="1262"/>
      <c r="F62" s="139">
        <v>1</v>
      </c>
      <c r="G62" s="139">
        <v>1</v>
      </c>
      <c r="H62" s="140">
        <v>1</v>
      </c>
    </row>
    <row r="63" spans="2:8" ht="52.5" customHeight="1" thickBot="1" x14ac:dyDescent="0.2">
      <c r="B63" s="141"/>
      <c r="C63" s="1263" t="s">
        <v>51</v>
      </c>
      <c r="D63" s="1263"/>
      <c r="E63" s="1264"/>
      <c r="F63" s="142">
        <v>1106</v>
      </c>
      <c r="G63" s="142">
        <v>1169</v>
      </c>
      <c r="H63" s="143">
        <v>1125</v>
      </c>
    </row>
    <row r="64" spans="2:8" ht="15" customHeight="1" x14ac:dyDescent="0.15"/>
  </sheetData>
  <sheetProtection algorithmName="SHA-512" hashValue="r0suI25cFzF46feYknfzUc0qbYIbGjxUUQR4lEoxiYIJIIcKLO0M4MJC88fGLrlXR3mviImbKXyrp/7rOh1mAw==" saltValue="Fcr5yVUZ+5QyYABEP5AB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1" zoomScaleNormal="100" zoomScaleSheetLayoutView="55" workbookViewId="0">
      <selection activeCell="CC42" sqref="CC42"/>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598</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594</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597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592</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591</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79">
        <v>49</v>
      </c>
      <c r="BQ51" s="1279"/>
      <c r="BR51" s="1279"/>
      <c r="BS51" s="1279"/>
      <c r="BT51" s="1279"/>
      <c r="BU51" s="1279"/>
      <c r="BV51" s="1279"/>
      <c r="BW51" s="1279"/>
      <c r="BX51" s="1279">
        <v>45.8</v>
      </c>
      <c r="BY51" s="1279"/>
      <c r="BZ51" s="1279"/>
      <c r="CA51" s="1279"/>
      <c r="CB51" s="1279"/>
      <c r="CC51" s="1279"/>
      <c r="CD51" s="1279"/>
      <c r="CE51" s="1279"/>
      <c r="CF51" s="1279">
        <v>42.4</v>
      </c>
      <c r="CG51" s="1279"/>
      <c r="CH51" s="1279"/>
      <c r="CI51" s="1279"/>
      <c r="CJ51" s="1279"/>
      <c r="CK51" s="1279"/>
      <c r="CL51" s="1279"/>
      <c r="CM51" s="1279"/>
      <c r="CN51" s="1279">
        <v>37.200000000000003</v>
      </c>
      <c r="CO51" s="1279"/>
      <c r="CP51" s="1279"/>
      <c r="CQ51" s="1279"/>
      <c r="CR51" s="1279"/>
      <c r="CS51" s="1279"/>
      <c r="CT51" s="1279"/>
      <c r="CU51" s="1279"/>
      <c r="CV51" s="1279">
        <v>35.5</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596</v>
      </c>
      <c r="BC53" s="1280"/>
      <c r="BD53" s="1280"/>
      <c r="BE53" s="1280"/>
      <c r="BF53" s="1280"/>
      <c r="BG53" s="1280"/>
      <c r="BH53" s="1280"/>
      <c r="BI53" s="1280"/>
      <c r="BJ53" s="1280"/>
      <c r="BK53" s="1280"/>
      <c r="BL53" s="1280"/>
      <c r="BM53" s="1280"/>
      <c r="BN53" s="1280"/>
      <c r="BO53" s="1280"/>
      <c r="BP53" s="1279">
        <v>61.9</v>
      </c>
      <c r="BQ53" s="1279"/>
      <c r="BR53" s="1279"/>
      <c r="BS53" s="1279"/>
      <c r="BT53" s="1279"/>
      <c r="BU53" s="1279"/>
      <c r="BV53" s="1279"/>
      <c r="BW53" s="1279"/>
      <c r="BX53" s="1279">
        <v>62.6</v>
      </c>
      <c r="BY53" s="1279"/>
      <c r="BZ53" s="1279"/>
      <c r="CA53" s="1279"/>
      <c r="CB53" s="1279"/>
      <c r="CC53" s="1279"/>
      <c r="CD53" s="1279"/>
      <c r="CE53" s="1279"/>
      <c r="CF53" s="1279">
        <v>63.4</v>
      </c>
      <c r="CG53" s="1279"/>
      <c r="CH53" s="1279"/>
      <c r="CI53" s="1279"/>
      <c r="CJ53" s="1279"/>
      <c r="CK53" s="1279"/>
      <c r="CL53" s="1279"/>
      <c r="CM53" s="1279"/>
      <c r="CN53" s="1279">
        <v>65</v>
      </c>
      <c r="CO53" s="1279"/>
      <c r="CP53" s="1279"/>
      <c r="CQ53" s="1279"/>
      <c r="CR53" s="1279"/>
      <c r="CS53" s="1279"/>
      <c r="CT53" s="1279"/>
      <c r="CU53" s="1279"/>
      <c r="CV53" s="1279">
        <v>66.3</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590</v>
      </c>
      <c r="AO55" s="1281"/>
      <c r="AP55" s="1281"/>
      <c r="AQ55" s="1281"/>
      <c r="AR55" s="1281"/>
      <c r="AS55" s="1281"/>
      <c r="AT55" s="1281"/>
      <c r="AU55" s="1281"/>
      <c r="AV55" s="1281"/>
      <c r="AW55" s="1281"/>
      <c r="AX55" s="1281"/>
      <c r="AY55" s="1281"/>
      <c r="AZ55" s="1281"/>
      <c r="BA55" s="1281"/>
      <c r="BB55" s="1280" t="s">
        <v>589</v>
      </c>
      <c r="BC55" s="1280"/>
      <c r="BD55" s="1280"/>
      <c r="BE55" s="1280"/>
      <c r="BF55" s="1280"/>
      <c r="BG55" s="1280"/>
      <c r="BH55" s="1280"/>
      <c r="BI55" s="1280"/>
      <c r="BJ55" s="1280"/>
      <c r="BK55" s="1280"/>
      <c r="BL55" s="1280"/>
      <c r="BM55" s="1280"/>
      <c r="BN55" s="1280"/>
      <c r="BO55" s="1280"/>
      <c r="BP55" s="1279">
        <v>27</v>
      </c>
      <c r="BQ55" s="1279"/>
      <c r="BR55" s="1279"/>
      <c r="BS55" s="1279"/>
      <c r="BT55" s="1279"/>
      <c r="BU55" s="1279"/>
      <c r="BV55" s="1279"/>
      <c r="BW55" s="1279"/>
      <c r="BX55" s="1279">
        <v>25.4</v>
      </c>
      <c r="BY55" s="1279"/>
      <c r="BZ55" s="1279"/>
      <c r="CA55" s="1279"/>
      <c r="CB55" s="1279"/>
      <c r="CC55" s="1279"/>
      <c r="CD55" s="1279"/>
      <c r="CE55" s="1279"/>
      <c r="CF55" s="1279">
        <v>23.4</v>
      </c>
      <c r="CG55" s="1279"/>
      <c r="CH55" s="1279"/>
      <c r="CI55" s="1279"/>
      <c r="CJ55" s="1279"/>
      <c r="CK55" s="1279"/>
      <c r="CL55" s="1279"/>
      <c r="CM55" s="1279"/>
      <c r="CN55" s="1279">
        <v>7.7</v>
      </c>
      <c r="CO55" s="1279"/>
      <c r="CP55" s="1279"/>
      <c r="CQ55" s="1279"/>
      <c r="CR55" s="1279"/>
      <c r="CS55" s="1279"/>
      <c r="CT55" s="1279"/>
      <c r="CU55" s="1279"/>
      <c r="CV55" s="1279">
        <v>3.2</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596</v>
      </c>
      <c r="BC57" s="1280"/>
      <c r="BD57" s="1280"/>
      <c r="BE57" s="1280"/>
      <c r="BF57" s="1280"/>
      <c r="BG57" s="1280"/>
      <c r="BH57" s="1280"/>
      <c r="BI57" s="1280"/>
      <c r="BJ57" s="1280"/>
      <c r="BK57" s="1280"/>
      <c r="BL57" s="1280"/>
      <c r="BM57" s="1280"/>
      <c r="BN57" s="1280"/>
      <c r="BO57" s="1280"/>
      <c r="BP57" s="1279">
        <v>57.2</v>
      </c>
      <c r="BQ57" s="1279"/>
      <c r="BR57" s="1279"/>
      <c r="BS57" s="1279"/>
      <c r="BT57" s="1279"/>
      <c r="BU57" s="1279"/>
      <c r="BV57" s="1279"/>
      <c r="BW57" s="1279"/>
      <c r="BX57" s="1279">
        <v>58.7</v>
      </c>
      <c r="BY57" s="1279"/>
      <c r="BZ57" s="1279"/>
      <c r="CA57" s="1279"/>
      <c r="CB57" s="1279"/>
      <c r="CC57" s="1279"/>
      <c r="CD57" s="1279"/>
      <c r="CE57" s="1279"/>
      <c r="CF57" s="1279">
        <v>59.2</v>
      </c>
      <c r="CG57" s="1279"/>
      <c r="CH57" s="1279"/>
      <c r="CI57" s="1279"/>
      <c r="CJ57" s="1279"/>
      <c r="CK57" s="1279"/>
      <c r="CL57" s="1279"/>
      <c r="CM57" s="1279"/>
      <c r="CN57" s="1279">
        <v>63.4</v>
      </c>
      <c r="CO57" s="1279"/>
      <c r="CP57" s="1279"/>
      <c r="CQ57" s="1279"/>
      <c r="CR57" s="1279"/>
      <c r="CS57" s="1279"/>
      <c r="CT57" s="1279"/>
      <c r="CU57" s="1279"/>
      <c r="CV57" s="1279">
        <v>63.1</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595</v>
      </c>
    </row>
    <row r="64" spans="1:109" ht="13.5" x14ac:dyDescent="0.15">
      <c r="B64" s="1272"/>
      <c r="G64" s="1309"/>
      <c r="I64" s="1311"/>
      <c r="J64" s="1311"/>
      <c r="K64" s="1311"/>
      <c r="L64" s="1311"/>
      <c r="M64" s="1311"/>
      <c r="N64" s="1310"/>
      <c r="AM64" s="1309"/>
      <c r="AN64" s="1309" t="s">
        <v>594</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593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592</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591</v>
      </c>
      <c r="AO73" s="1280"/>
      <c r="AP73" s="1280"/>
      <c r="AQ73" s="1280"/>
      <c r="AR73" s="1280"/>
      <c r="AS73" s="1280"/>
      <c r="AT73" s="1280"/>
      <c r="AU73" s="1280"/>
      <c r="AV73" s="1280"/>
      <c r="AW73" s="1280"/>
      <c r="AX73" s="1280"/>
      <c r="AY73" s="1280"/>
      <c r="AZ73" s="1280"/>
      <c r="BA73" s="1280"/>
      <c r="BB73" s="1280" t="s">
        <v>589</v>
      </c>
      <c r="BC73" s="1280"/>
      <c r="BD73" s="1280"/>
      <c r="BE73" s="1280"/>
      <c r="BF73" s="1280"/>
      <c r="BG73" s="1280"/>
      <c r="BH73" s="1280"/>
      <c r="BI73" s="1280"/>
      <c r="BJ73" s="1280"/>
      <c r="BK73" s="1280"/>
      <c r="BL73" s="1280"/>
      <c r="BM73" s="1280"/>
      <c r="BN73" s="1280"/>
      <c r="BO73" s="1280"/>
      <c r="BP73" s="1279">
        <v>49</v>
      </c>
      <c r="BQ73" s="1279"/>
      <c r="BR73" s="1279"/>
      <c r="BS73" s="1279"/>
      <c r="BT73" s="1279"/>
      <c r="BU73" s="1279"/>
      <c r="BV73" s="1279"/>
      <c r="BW73" s="1279"/>
      <c r="BX73" s="1279">
        <v>45.8</v>
      </c>
      <c r="BY73" s="1279"/>
      <c r="BZ73" s="1279"/>
      <c r="CA73" s="1279"/>
      <c r="CB73" s="1279"/>
      <c r="CC73" s="1279"/>
      <c r="CD73" s="1279"/>
      <c r="CE73" s="1279"/>
      <c r="CF73" s="1279">
        <v>42.4</v>
      </c>
      <c r="CG73" s="1279"/>
      <c r="CH73" s="1279"/>
      <c r="CI73" s="1279"/>
      <c r="CJ73" s="1279"/>
      <c r="CK73" s="1279"/>
      <c r="CL73" s="1279"/>
      <c r="CM73" s="1279"/>
      <c r="CN73" s="1279">
        <v>37.200000000000003</v>
      </c>
      <c r="CO73" s="1279"/>
      <c r="CP73" s="1279"/>
      <c r="CQ73" s="1279"/>
      <c r="CR73" s="1279"/>
      <c r="CS73" s="1279"/>
      <c r="CT73" s="1279"/>
      <c r="CU73" s="1279"/>
      <c r="CV73" s="1279">
        <v>35.5</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588</v>
      </c>
      <c r="BC75" s="1280"/>
      <c r="BD75" s="1280"/>
      <c r="BE75" s="1280"/>
      <c r="BF75" s="1280"/>
      <c r="BG75" s="1280"/>
      <c r="BH75" s="1280"/>
      <c r="BI75" s="1280"/>
      <c r="BJ75" s="1280"/>
      <c r="BK75" s="1280"/>
      <c r="BL75" s="1280"/>
      <c r="BM75" s="1280"/>
      <c r="BN75" s="1280"/>
      <c r="BO75" s="1280"/>
      <c r="BP75" s="1279">
        <v>7.3</v>
      </c>
      <c r="BQ75" s="1279"/>
      <c r="BR75" s="1279"/>
      <c r="BS75" s="1279"/>
      <c r="BT75" s="1279"/>
      <c r="BU75" s="1279"/>
      <c r="BV75" s="1279"/>
      <c r="BW75" s="1279"/>
      <c r="BX75" s="1279">
        <v>7.3</v>
      </c>
      <c r="BY75" s="1279"/>
      <c r="BZ75" s="1279"/>
      <c r="CA75" s="1279"/>
      <c r="CB75" s="1279"/>
      <c r="CC75" s="1279"/>
      <c r="CD75" s="1279"/>
      <c r="CE75" s="1279"/>
      <c r="CF75" s="1279">
        <v>7.4</v>
      </c>
      <c r="CG75" s="1279"/>
      <c r="CH75" s="1279"/>
      <c r="CI75" s="1279"/>
      <c r="CJ75" s="1279"/>
      <c r="CK75" s="1279"/>
      <c r="CL75" s="1279"/>
      <c r="CM75" s="1279"/>
      <c r="CN75" s="1279">
        <v>7.4</v>
      </c>
      <c r="CO75" s="1279"/>
      <c r="CP75" s="1279"/>
      <c r="CQ75" s="1279"/>
      <c r="CR75" s="1279"/>
      <c r="CS75" s="1279"/>
      <c r="CT75" s="1279"/>
      <c r="CU75" s="1279"/>
      <c r="CV75" s="1279">
        <v>7.1</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590</v>
      </c>
      <c r="AO77" s="1281"/>
      <c r="AP77" s="1281"/>
      <c r="AQ77" s="1281"/>
      <c r="AR77" s="1281"/>
      <c r="AS77" s="1281"/>
      <c r="AT77" s="1281"/>
      <c r="AU77" s="1281"/>
      <c r="AV77" s="1281"/>
      <c r="AW77" s="1281"/>
      <c r="AX77" s="1281"/>
      <c r="AY77" s="1281"/>
      <c r="AZ77" s="1281"/>
      <c r="BA77" s="1281"/>
      <c r="BB77" s="1280" t="s">
        <v>589</v>
      </c>
      <c r="BC77" s="1280"/>
      <c r="BD77" s="1280"/>
      <c r="BE77" s="1280"/>
      <c r="BF77" s="1280"/>
      <c r="BG77" s="1280"/>
      <c r="BH77" s="1280"/>
      <c r="BI77" s="1280"/>
      <c r="BJ77" s="1280"/>
      <c r="BK77" s="1280"/>
      <c r="BL77" s="1280"/>
      <c r="BM77" s="1280"/>
      <c r="BN77" s="1280"/>
      <c r="BO77" s="1280"/>
      <c r="BP77" s="1279">
        <v>27</v>
      </c>
      <c r="BQ77" s="1279"/>
      <c r="BR77" s="1279"/>
      <c r="BS77" s="1279"/>
      <c r="BT77" s="1279"/>
      <c r="BU77" s="1279"/>
      <c r="BV77" s="1279"/>
      <c r="BW77" s="1279"/>
      <c r="BX77" s="1279">
        <v>25.4</v>
      </c>
      <c r="BY77" s="1279"/>
      <c r="BZ77" s="1279"/>
      <c r="CA77" s="1279"/>
      <c r="CB77" s="1279"/>
      <c r="CC77" s="1279"/>
      <c r="CD77" s="1279"/>
      <c r="CE77" s="1279"/>
      <c r="CF77" s="1279">
        <v>23.4</v>
      </c>
      <c r="CG77" s="1279"/>
      <c r="CH77" s="1279"/>
      <c r="CI77" s="1279"/>
      <c r="CJ77" s="1279"/>
      <c r="CK77" s="1279"/>
      <c r="CL77" s="1279"/>
      <c r="CM77" s="1279"/>
      <c r="CN77" s="1279">
        <v>7.7</v>
      </c>
      <c r="CO77" s="1279"/>
      <c r="CP77" s="1279"/>
      <c r="CQ77" s="1279"/>
      <c r="CR77" s="1279"/>
      <c r="CS77" s="1279"/>
      <c r="CT77" s="1279"/>
      <c r="CU77" s="1279"/>
      <c r="CV77" s="1279">
        <v>3.2</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588</v>
      </c>
      <c r="BC79" s="1280"/>
      <c r="BD79" s="1280"/>
      <c r="BE79" s="1280"/>
      <c r="BF79" s="1280"/>
      <c r="BG79" s="1280"/>
      <c r="BH79" s="1280"/>
      <c r="BI79" s="1280"/>
      <c r="BJ79" s="1280"/>
      <c r="BK79" s="1280"/>
      <c r="BL79" s="1280"/>
      <c r="BM79" s="1280"/>
      <c r="BN79" s="1280"/>
      <c r="BO79" s="1280"/>
      <c r="BP79" s="1279">
        <v>8.6999999999999993</v>
      </c>
      <c r="BQ79" s="1279"/>
      <c r="BR79" s="1279"/>
      <c r="BS79" s="1279"/>
      <c r="BT79" s="1279"/>
      <c r="BU79" s="1279"/>
      <c r="BV79" s="1279"/>
      <c r="BW79" s="1279"/>
      <c r="BX79" s="1279">
        <v>8.6</v>
      </c>
      <c r="BY79" s="1279"/>
      <c r="BZ79" s="1279"/>
      <c r="CA79" s="1279"/>
      <c r="CB79" s="1279"/>
      <c r="CC79" s="1279"/>
      <c r="CD79" s="1279"/>
      <c r="CE79" s="1279"/>
      <c r="CF79" s="1279">
        <v>8.5</v>
      </c>
      <c r="CG79" s="1279"/>
      <c r="CH79" s="1279"/>
      <c r="CI79" s="1279"/>
      <c r="CJ79" s="1279"/>
      <c r="CK79" s="1279"/>
      <c r="CL79" s="1279"/>
      <c r="CM79" s="1279"/>
      <c r="CN79" s="1279">
        <v>8.6</v>
      </c>
      <c r="CO79" s="1279"/>
      <c r="CP79" s="1279"/>
      <c r="CQ79" s="1279"/>
      <c r="CR79" s="1279"/>
      <c r="CS79" s="1279"/>
      <c r="CT79" s="1279"/>
      <c r="CU79" s="1279"/>
      <c r="CV79" s="1279">
        <v>8.8000000000000007</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Oje8OmQsFezH9Uwowd8BhUr/Ime1GNvNu7fw0fBAlBc03tVZP4ZYsKsl7tMCQLW2dSjW9spVVcootKJdlzk4CA==" saltValue="OCLz7wKEEHCVl3JUBG9NE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1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P7RvnfbJMKFDY1zQj+ytgJEaA20w6sTI6apR9OM5KgtVSilPeE0v5LlggEGmEQWB9CMqyWFDW+gTl5WksmVZyg==" saltValue="hDwEUKZH+43fOr3njiL3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F1" zoomScaleNormal="100" zoomScaleSheetLayoutView="55" workbookViewId="0">
      <selection activeCell="CO20" sqref="CO2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LHbtL00sRmZN9Vrhyc7T3Qb2X5uE3X+yEwkqLgRnMyOIKpybpJN+QWlSj2T7/VQRMU/T+hgDBVrPYLl6SKuiHg==" saltValue="dPuOUURRIlc/eAWAQljg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43541</v>
      </c>
      <c r="E3" s="162"/>
      <c r="F3" s="163">
        <v>109920</v>
      </c>
      <c r="G3" s="164"/>
      <c r="H3" s="165"/>
    </row>
    <row r="4" spans="1:8" x14ac:dyDescent="0.15">
      <c r="A4" s="166"/>
      <c r="B4" s="167"/>
      <c r="C4" s="168"/>
      <c r="D4" s="169">
        <v>15023</v>
      </c>
      <c r="E4" s="170"/>
      <c r="F4" s="171">
        <v>62739</v>
      </c>
      <c r="G4" s="172"/>
      <c r="H4" s="173"/>
    </row>
    <row r="5" spans="1:8" x14ac:dyDescent="0.15">
      <c r="A5" s="154" t="s">
        <v>543</v>
      </c>
      <c r="B5" s="159"/>
      <c r="C5" s="160"/>
      <c r="D5" s="161">
        <v>60963</v>
      </c>
      <c r="E5" s="162"/>
      <c r="F5" s="163">
        <v>119882</v>
      </c>
      <c r="G5" s="164"/>
      <c r="H5" s="165"/>
    </row>
    <row r="6" spans="1:8" x14ac:dyDescent="0.15">
      <c r="A6" s="166"/>
      <c r="B6" s="167"/>
      <c r="C6" s="168"/>
      <c r="D6" s="169">
        <v>11024</v>
      </c>
      <c r="E6" s="170"/>
      <c r="F6" s="171">
        <v>66481</v>
      </c>
      <c r="G6" s="172"/>
      <c r="H6" s="173"/>
    </row>
    <row r="7" spans="1:8" x14ac:dyDescent="0.15">
      <c r="A7" s="154" t="s">
        <v>544</v>
      </c>
      <c r="B7" s="159"/>
      <c r="C7" s="160"/>
      <c r="D7" s="161">
        <v>35012</v>
      </c>
      <c r="E7" s="162"/>
      <c r="F7" s="163">
        <v>116162</v>
      </c>
      <c r="G7" s="164"/>
      <c r="H7" s="165"/>
    </row>
    <row r="8" spans="1:8" x14ac:dyDescent="0.15">
      <c r="A8" s="166"/>
      <c r="B8" s="167"/>
      <c r="C8" s="168"/>
      <c r="D8" s="169">
        <v>13808</v>
      </c>
      <c r="E8" s="170"/>
      <c r="F8" s="171">
        <v>61562</v>
      </c>
      <c r="G8" s="172"/>
      <c r="H8" s="173"/>
    </row>
    <row r="9" spans="1:8" x14ac:dyDescent="0.15">
      <c r="A9" s="154" t="s">
        <v>545</v>
      </c>
      <c r="B9" s="159"/>
      <c r="C9" s="160"/>
      <c r="D9" s="161">
        <v>21992</v>
      </c>
      <c r="E9" s="162"/>
      <c r="F9" s="163">
        <v>121449</v>
      </c>
      <c r="G9" s="164"/>
      <c r="H9" s="165"/>
    </row>
    <row r="10" spans="1:8" x14ac:dyDescent="0.15">
      <c r="A10" s="166"/>
      <c r="B10" s="167"/>
      <c r="C10" s="168"/>
      <c r="D10" s="169">
        <v>8590</v>
      </c>
      <c r="E10" s="170"/>
      <c r="F10" s="171">
        <v>62922</v>
      </c>
      <c r="G10" s="172"/>
      <c r="H10" s="173"/>
    </row>
    <row r="11" spans="1:8" x14ac:dyDescent="0.15">
      <c r="A11" s="154" t="s">
        <v>546</v>
      </c>
      <c r="B11" s="159"/>
      <c r="C11" s="160"/>
      <c r="D11" s="161">
        <v>31986</v>
      </c>
      <c r="E11" s="162"/>
      <c r="F11" s="163">
        <v>145139</v>
      </c>
      <c r="G11" s="164"/>
      <c r="H11" s="165"/>
    </row>
    <row r="12" spans="1:8" x14ac:dyDescent="0.15">
      <c r="A12" s="166"/>
      <c r="B12" s="167"/>
      <c r="C12" s="174"/>
      <c r="D12" s="169">
        <v>22676</v>
      </c>
      <c r="E12" s="170"/>
      <c r="F12" s="171">
        <v>83762</v>
      </c>
      <c r="G12" s="172"/>
      <c r="H12" s="173"/>
    </row>
    <row r="13" spans="1:8" x14ac:dyDescent="0.15">
      <c r="A13" s="154"/>
      <c r="B13" s="159"/>
      <c r="C13" s="175"/>
      <c r="D13" s="176">
        <v>38699</v>
      </c>
      <c r="E13" s="177"/>
      <c r="F13" s="178">
        <v>122510</v>
      </c>
      <c r="G13" s="179"/>
      <c r="H13" s="165"/>
    </row>
    <row r="14" spans="1:8" x14ac:dyDescent="0.15">
      <c r="A14" s="166"/>
      <c r="B14" s="167"/>
      <c r="C14" s="168"/>
      <c r="D14" s="169">
        <v>14224</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6.85</v>
      </c>
      <c r="C19" s="180">
        <f>ROUND(VALUE(SUBSTITUTE(実質収支比率等に係る経年分析!G$48,"▲","-")),2)</f>
        <v>6.87</v>
      </c>
      <c r="D19" s="180">
        <f>ROUND(VALUE(SUBSTITUTE(実質収支比率等に係る経年分析!H$48,"▲","-")),2)</f>
        <v>8.3800000000000008</v>
      </c>
      <c r="E19" s="180">
        <f>ROUND(VALUE(SUBSTITUTE(実質収支比率等に係る経年分析!I$48,"▲","-")),2)</f>
        <v>6.18</v>
      </c>
      <c r="F19" s="180">
        <f>ROUND(VALUE(SUBSTITUTE(実質収支比率等に係る経年分析!J$48,"▲","-")),2)</f>
        <v>7.26</v>
      </c>
    </row>
    <row r="20" spans="1:11" x14ac:dyDescent="0.15">
      <c r="A20" s="180" t="s">
        <v>55</v>
      </c>
      <c r="B20" s="180">
        <f>ROUND(VALUE(SUBSTITUTE(実質収支比率等に係る経年分析!F$47,"▲","-")),2)</f>
        <v>43.41</v>
      </c>
      <c r="C20" s="180">
        <f>ROUND(VALUE(SUBSTITUTE(実質収支比率等に係る経年分析!G$47,"▲","-")),2)</f>
        <v>42.67</v>
      </c>
      <c r="D20" s="180">
        <f>ROUND(VALUE(SUBSTITUTE(実質収支比率等に係る経年分析!H$47,"▲","-")),2)</f>
        <v>42.56</v>
      </c>
      <c r="E20" s="180">
        <f>ROUND(VALUE(SUBSTITUTE(実質収支比率等に係る経年分析!I$47,"▲","-")),2)</f>
        <v>44.36</v>
      </c>
      <c r="F20" s="180">
        <f>ROUND(VALUE(SUBSTITUTE(実質収支比率等に係る経年分析!J$47,"▲","-")),2)</f>
        <v>42.19</v>
      </c>
    </row>
    <row r="21" spans="1:11" x14ac:dyDescent="0.15">
      <c r="A21" s="180" t="s">
        <v>56</v>
      </c>
      <c r="B21" s="180">
        <f>IF(ISNUMBER(VALUE(SUBSTITUTE(実質収支比率等に係る経年分析!F$49,"▲","-"))),ROUND(VALUE(SUBSTITUTE(実質収支比率等に係る経年分析!F$49,"▲","-")),2),NA())</f>
        <v>6.18</v>
      </c>
      <c r="C21" s="180">
        <f>IF(ISNUMBER(VALUE(SUBSTITUTE(実質収支比率等に係る経年分析!G$49,"▲","-"))),ROUND(VALUE(SUBSTITUTE(実質収支比率等に係る経年分析!G$49,"▲","-")),2),NA())</f>
        <v>-1.35</v>
      </c>
      <c r="D21" s="180">
        <f>IF(ISNUMBER(VALUE(SUBSTITUTE(実質収支比率等に係る経年分析!H$49,"▲","-"))),ROUND(VALUE(SUBSTITUTE(実質収支比率等に係る経年分析!H$49,"▲","-")),2),NA())</f>
        <v>1.53</v>
      </c>
      <c r="E21" s="180">
        <f>IF(ISNUMBER(VALUE(SUBSTITUTE(実質収支比率等に係る経年分析!I$49,"▲","-"))),ROUND(VALUE(SUBSTITUTE(実質収支比率等に係る経年分析!I$49,"▲","-")),2),NA())</f>
        <v>0.56999999999999995</v>
      </c>
      <c r="F21" s="180">
        <f>IF(ISNUMBER(VALUE(SUBSTITUTE(実質収支比率等に係る経年分析!J$49,"▲","-"))),ROUND(VALUE(SUBSTITUTE(実質収支比率等に係る経年分析!J$49,"▲","-")),2),NA())</f>
        <v>-1.1200000000000001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8.7100000000000009</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浄化槽設置管理事業特別会計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0.55000000000000004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4.1100000000000003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8.3699999999999992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233</v>
      </c>
      <c r="E42" s="182"/>
      <c r="F42" s="182"/>
      <c r="G42" s="182">
        <f>'実質公債費比率（分子）の構造'!L$52</f>
        <v>238</v>
      </c>
      <c r="H42" s="182"/>
      <c r="I42" s="182"/>
      <c r="J42" s="182">
        <f>'実質公債費比率（分子）の構造'!M$52</f>
        <v>248</v>
      </c>
      <c r="K42" s="182"/>
      <c r="L42" s="182"/>
      <c r="M42" s="182">
        <f>'実質公債費比率（分子）の構造'!N$52</f>
        <v>255</v>
      </c>
      <c r="N42" s="182"/>
      <c r="O42" s="182"/>
      <c r="P42" s="182">
        <f>'実質公債費比率（分子）の構造'!O$52</f>
        <v>255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14</v>
      </c>
      <c r="C45" s="182"/>
      <c r="D45" s="182"/>
      <c r="E45" s="182">
        <f>'実質公債費比率（分子）の構造'!L$49</f>
        <v>30</v>
      </c>
      <c r="F45" s="182"/>
      <c r="G45" s="182"/>
      <c r="H45" s="182">
        <f>'実質公債費比率（分子）の構造'!M$49</f>
        <v>33</v>
      </c>
      <c r="I45" s="182"/>
      <c r="J45" s="182"/>
      <c r="K45" s="182">
        <f>'実質公債費比率（分子）の構造'!N$49</f>
        <v>33</v>
      </c>
      <c r="L45" s="182"/>
      <c r="M45" s="182"/>
      <c r="N45" s="182">
        <f>'実質公債費比率（分子）の構造'!O$49</f>
        <v>37</v>
      </c>
      <c r="O45" s="182"/>
      <c r="P45" s="182"/>
    </row>
    <row r="46" spans="1:16" x14ac:dyDescent="0.15">
      <c r="A46" s="182" t="s">
        <v>67</v>
      </c>
      <c r="B46" s="182">
        <f>'実質公債費比率（分子）の構造'!K$48</f>
        <v>86</v>
      </c>
      <c r="C46" s="182"/>
      <c r="D46" s="182"/>
      <c r="E46" s="182">
        <f>'実質公債費比率（分子）の構造'!L$48</f>
        <v>77</v>
      </c>
      <c r="F46" s="182"/>
      <c r="G46" s="182"/>
      <c r="H46" s="182">
        <f>'実質公債費比率（分子）の構造'!M$48</f>
        <v>77</v>
      </c>
      <c r="I46" s="182"/>
      <c r="J46" s="182"/>
      <c r="K46" s="182">
        <f>'実質公債費比率（分子）の構造'!N$48</f>
        <v>78</v>
      </c>
      <c r="L46" s="182"/>
      <c r="M46" s="182"/>
      <c r="N46" s="182">
        <f>'実質公債費比率（分子）の構造'!O$48</f>
        <v>79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279</v>
      </c>
      <c r="C49" s="182"/>
      <c r="D49" s="182"/>
      <c r="E49" s="182">
        <f>'実質公債費比率（分子）の構造'!L$45</f>
        <v>295</v>
      </c>
      <c r="F49" s="182"/>
      <c r="G49" s="182"/>
      <c r="H49" s="182">
        <f>'実質公債費比率（分子）の構造'!M$45</f>
        <v>293</v>
      </c>
      <c r="I49" s="182"/>
      <c r="J49" s="182"/>
      <c r="K49" s="182">
        <f>'実質公債費比率（分子）の構造'!N$45</f>
        <v>291</v>
      </c>
      <c r="L49" s="182"/>
      <c r="M49" s="182"/>
      <c r="N49" s="182">
        <f>'実質公債費比率（分子）の構造'!O$45</f>
        <v>290</v>
      </c>
      <c r="O49" s="182"/>
      <c r="P49" s="182"/>
    </row>
    <row r="50" spans="1:16" x14ac:dyDescent="0.15">
      <c r="A50" s="182" t="s">
        <v>71</v>
      </c>
      <c r="B50" s="182" t="e">
        <f>NA()</f>
        <v>#N/A</v>
      </c>
      <c r="C50" s="182">
        <f>IF(ISNUMBER('実質公債費比率（分子）の構造'!K$53),'実質公債費比率（分子）の構造'!K$53,NA())</f>
        <v>146</v>
      </c>
      <c r="D50" s="182" t="e">
        <f>NA()</f>
        <v>#N/A</v>
      </c>
      <c r="E50" s="182" t="e">
        <f>NA()</f>
        <v>#N/A</v>
      </c>
      <c r="F50" s="182">
        <f>IF(ISNUMBER('実質公債費比率（分子）の構造'!L$53),'実質公債費比率（分子）の構造'!L$53,NA())</f>
        <v>164</v>
      </c>
      <c r="G50" s="182" t="e">
        <f>NA()</f>
        <v>#N/A</v>
      </c>
      <c r="H50" s="182" t="e">
        <f>NA()</f>
        <v>#N/A</v>
      </c>
      <c r="I50" s="182">
        <f>IF(ISNUMBER('実質公債費比率（分子）の構造'!M$53),'実質公債費比率（分子）の構造'!M$53,NA())</f>
        <v>155</v>
      </c>
      <c r="J50" s="182" t="e">
        <f>NA()</f>
        <v>#N/A</v>
      </c>
      <c r="K50" s="182" t="e">
        <f>NA()</f>
        <v>#N/A</v>
      </c>
      <c r="L50" s="182">
        <f>IF(ISNUMBER('実質公債費比率（分子）の構造'!N$53),'実質公債費比率（分子）の構造'!N$53,NA())</f>
        <v>147</v>
      </c>
      <c r="M50" s="182" t="e">
        <f>NA()</f>
        <v>#N/A</v>
      </c>
      <c r="N50" s="182" t="e">
        <f>NA()</f>
        <v>#N/A</v>
      </c>
      <c r="O50" s="182">
        <f>IF(ISNUMBER('実質公債費比率（分子）の構造'!O$53),'実質公債費比率（分子）の構造'!O$53,NA())</f>
        <v>151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3192</v>
      </c>
      <c r="E56" s="181"/>
      <c r="F56" s="181"/>
      <c r="G56" s="181">
        <f>'将来負担比率（分子）の構造'!J$52</f>
        <v>3187</v>
      </c>
      <c r="H56" s="181"/>
      <c r="I56" s="181"/>
      <c r="J56" s="181">
        <f>'将来負担比率（分子）の構造'!K$52</f>
        <v>3161</v>
      </c>
      <c r="K56" s="181"/>
      <c r="L56" s="181"/>
      <c r="M56" s="181">
        <f>'将来負担比率（分子）の構造'!L$52</f>
        <v>3143</v>
      </c>
      <c r="N56" s="181"/>
      <c r="O56" s="181"/>
      <c r="P56" s="181">
        <f>'将来負担比率（分子）の構造'!M$52</f>
        <v>3195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1313</v>
      </c>
      <c r="E58" s="181"/>
      <c r="F58" s="181"/>
      <c r="G58" s="181">
        <f>'将来負担比率（分子）の構造'!J$50</f>
        <v>1341</v>
      </c>
      <c r="H58" s="181"/>
      <c r="I58" s="181"/>
      <c r="J58" s="181">
        <f>'将来負担比率（分子）の構造'!K$50</f>
        <v>1343</v>
      </c>
      <c r="K58" s="181"/>
      <c r="L58" s="181"/>
      <c r="M58" s="181">
        <f>'将来負担比率（分子）の構造'!L$50</f>
        <v>1417</v>
      </c>
      <c r="N58" s="181"/>
      <c r="O58" s="181"/>
      <c r="P58" s="181">
        <f>'将来負担比率（分子）の構造'!M$50</f>
        <v>1408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675</v>
      </c>
      <c r="C62" s="181"/>
      <c r="D62" s="181"/>
      <c r="E62" s="181">
        <f>'将来負担比率（分子）の構造'!J$45</f>
        <v>726</v>
      </c>
      <c r="F62" s="181"/>
      <c r="G62" s="181"/>
      <c r="H62" s="181">
        <f>'将来負担比率（分子）の構造'!K$45</f>
        <v>719</v>
      </c>
      <c r="I62" s="181"/>
      <c r="J62" s="181"/>
      <c r="K62" s="181">
        <f>'将来負担比率（分子）の構造'!L$45</f>
        <v>698</v>
      </c>
      <c r="L62" s="181"/>
      <c r="M62" s="181"/>
      <c r="N62" s="181">
        <f>'将来負担比率（分子）の構造'!M$45</f>
        <v>701</v>
      </c>
      <c r="O62" s="181"/>
      <c r="P62" s="181"/>
    </row>
    <row r="63" spans="1:16" x14ac:dyDescent="0.15">
      <c r="A63" s="181" t="s">
        <v>34</v>
      </c>
      <c r="B63" s="181">
        <f>'将来負担比率（分子）の構造'!I$44</f>
        <v>218</v>
      </c>
      <c r="C63" s="181"/>
      <c r="D63" s="181"/>
      <c r="E63" s="181">
        <f>'将来負担比率（分子）の構造'!J$44</f>
        <v>288</v>
      </c>
      <c r="F63" s="181"/>
      <c r="G63" s="181"/>
      <c r="H63" s="181">
        <f>'将来負担比率（分子）の構造'!K$44</f>
        <v>268</v>
      </c>
      <c r="I63" s="181"/>
      <c r="J63" s="181"/>
      <c r="K63" s="181">
        <f>'将来負担比率（分子）の構造'!L$44</f>
        <v>292</v>
      </c>
      <c r="L63" s="181"/>
      <c r="M63" s="181"/>
      <c r="N63" s="181">
        <f>'将来負担比率（分子）の構造'!M$44</f>
        <v>261</v>
      </c>
      <c r="O63" s="181"/>
      <c r="P63" s="181"/>
    </row>
    <row r="64" spans="1:16" x14ac:dyDescent="0.15">
      <c r="A64" s="181" t="s">
        <v>33</v>
      </c>
      <c r="B64" s="181">
        <f>'将来負担比率（分子）の構造'!I$43</f>
        <v>1497</v>
      </c>
      <c r="C64" s="181"/>
      <c r="D64" s="181"/>
      <c r="E64" s="181">
        <f>'将来負担比率（分子）の構造'!J$43</f>
        <v>1291</v>
      </c>
      <c r="F64" s="181"/>
      <c r="G64" s="181"/>
      <c r="H64" s="181">
        <f>'将来負担比率（分子）の構造'!K$43</f>
        <v>1277</v>
      </c>
      <c r="I64" s="181"/>
      <c r="J64" s="181"/>
      <c r="K64" s="181">
        <f>'将来負担比率（分子）の構造'!L$43</f>
        <v>1254</v>
      </c>
      <c r="L64" s="181"/>
      <c r="M64" s="181"/>
      <c r="N64" s="181">
        <f>'将来負担比率（分子）の構造'!M$43</f>
        <v>1238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3157</v>
      </c>
      <c r="C66" s="181"/>
      <c r="D66" s="181"/>
      <c r="E66" s="181">
        <f>'将来負担比率（分子）の構造'!J$41</f>
        <v>3181</v>
      </c>
      <c r="F66" s="181"/>
      <c r="G66" s="181"/>
      <c r="H66" s="181">
        <f>'将来負担比率（分子）の構造'!K$41</f>
        <v>3126</v>
      </c>
      <c r="I66" s="181"/>
      <c r="J66" s="181"/>
      <c r="K66" s="181">
        <f>'将来負担比率（分子）の構造'!L$41</f>
        <v>3107</v>
      </c>
      <c r="L66" s="181"/>
      <c r="M66" s="181"/>
      <c r="N66" s="181">
        <f>'将来負担比率（分子）の構造'!M$41</f>
        <v>3156</v>
      </c>
      <c r="O66" s="181"/>
      <c r="P66" s="181"/>
    </row>
    <row r="67" spans="1:16" x14ac:dyDescent="0.15">
      <c r="A67" s="181" t="s">
        <v>75</v>
      </c>
      <c r="B67" s="181" t="e">
        <f>NA()</f>
        <v>#N/A</v>
      </c>
      <c r="C67" s="181">
        <f>IF(ISNUMBER('将来負担比率（分子）の構造'!I$53), IF('将来負担比率（分子）の構造'!I$53 &lt; 0, 0, '将来負担比率（分子）の構造'!I$53), NA())</f>
        <v>1041</v>
      </c>
      <c r="D67" s="181" t="e">
        <f>NA()</f>
        <v>#N/A</v>
      </c>
      <c r="E67" s="181" t="e">
        <f>NA()</f>
        <v>#N/A</v>
      </c>
      <c r="F67" s="181">
        <f>IF(ISNUMBER('将来負担比率（分子）の構造'!J$53), IF('将来負担比率（分子）の構造'!J$53 &lt; 0, 0, '将来負担比率（分子）の構造'!J$53), NA())</f>
        <v>958</v>
      </c>
      <c r="G67" s="181" t="e">
        <f>NA()</f>
        <v>#N/A</v>
      </c>
      <c r="H67" s="181" t="e">
        <f>NA()</f>
        <v>#N/A</v>
      </c>
      <c r="I67" s="181">
        <f>IF(ISNUMBER('将来負担比率（分子）の構造'!K$53), IF('将来負担比率（分子）の構造'!K$53 &lt; 0, 0, '将来負担比率（分子）の構造'!K$53), NA())</f>
        <v>886</v>
      </c>
      <c r="J67" s="181" t="e">
        <f>NA()</f>
        <v>#N/A</v>
      </c>
      <c r="K67" s="181" t="e">
        <f>NA()</f>
        <v>#N/A</v>
      </c>
      <c r="L67" s="181">
        <f>IF(ISNUMBER('将来負担比率（分子）の構造'!L$53), IF('将来負担比率（分子）の構造'!L$53 &lt; 0, 0, '将来負担比率（分子）の構造'!L$53), NA())</f>
        <v>791</v>
      </c>
      <c r="M67" s="181" t="e">
        <f>NA()</f>
        <v>#N/A</v>
      </c>
      <c r="N67" s="181" t="e">
        <f>NA()</f>
        <v>#N/A</v>
      </c>
      <c r="O67" s="181">
        <f>IF(ISNUMBER('将来負担比率（分子）の構造'!M$53), IF('将来負担比率（分子）の構造'!M$53 &lt; 0, 0, '将来負担比率（分子）の構造'!M$53), NA())</f>
        <v>754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993</v>
      </c>
      <c r="C72" s="185">
        <f>基金残高に係る経年分析!G55</f>
        <v>1055</v>
      </c>
      <c r="D72" s="185">
        <f>基金残高に係る経年分析!H55</f>
        <v>1003</v>
      </c>
    </row>
    <row r="73" spans="1:16" x14ac:dyDescent="0.15">
      <c r="A73" s="184" t="s">
        <v>78</v>
      </c>
      <c r="B73" s="185">
        <f>基金残高に係る経年分析!F56</f>
        <v>49</v>
      </c>
      <c r="C73" s="185">
        <f>基金残高に係る経年分析!G56</f>
        <v>54</v>
      </c>
      <c r="D73" s="185">
        <f>基金残高に係る経年分析!H56</f>
        <v>59</v>
      </c>
    </row>
    <row r="74" spans="1:16" x14ac:dyDescent="0.15">
      <c r="A74" s="184" t="s">
        <v>79</v>
      </c>
      <c r="B74" s="185">
        <f>基金残高に係る経年分析!F57</f>
        <v>65</v>
      </c>
      <c r="C74" s="185">
        <f>基金残高に係る経年分析!G57</f>
        <v>61</v>
      </c>
      <c r="D74" s="185">
        <f>基金残高に係る経年分析!H57</f>
        <v>64</v>
      </c>
    </row>
  </sheetData>
  <sheetProtection algorithmName="SHA-512" hashValue="Hg99McSdI9sqquC/8Dqc3YJdh1KCrGCQa0ZMKiXeMB1RtoKihW0SMQJqYCL4QO1WdU4aWfkxoRR0KjLWpXSH8A==" saltValue="OdpNK+CAB1iDtp3LUVlB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2021-03-03T04:27:32Z</cp:lastPrinted>
  <dcterms:created xsi:type="dcterms:W3CDTF">2021-02-05T01:47:18Z</dcterms:created>
  <dcterms:modified xsi:type="dcterms:W3CDTF">2021-09-17T00:16:43Z</dcterms:modified>
  <cp:category/>
</cp:coreProperties>
</file>