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Y:\40_財政担当\00_財政担当\02 調査\01　財政調査\07-1　財政照会・回答（4･5月分）\【4月26日期限】財政状況資料集の作成\R３\20 県回答（R元）\結合後\"/>
    </mc:Choice>
  </mc:AlternateContent>
  <xr:revisionPtr revIDLastSave="0" documentId="13_ncr:1_{410BFD2C-2D49-4C31-BCDD-3D219475D714}" xr6:coauthVersionLast="40" xr6:coauthVersionMax="40" xr10:uidLastSave="{00000000-0000-0000-0000-000000000000}"/>
  <bookViews>
    <workbookView xWindow="0" yWindow="0" windowWidth="20490" windowHeight="7545" firstSheet="12" activeTab="13" xr2:uid="{00000000-000D-0000-FFFF-FFFF00000000}"/>
  </bookViews>
  <sheets>
    <sheet name="総括表" sheetId="10" r:id="rId1"/>
    <sheet name="普通会計の状況" sheetId="11" r:id="rId2"/>
    <sheet name="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<sst xmlns="http://schemas.openxmlformats.org/spreadsheetml/2006/main" count="1142" uniqueCount="600">
  <si>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</si>
  <si>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</si>
  <si>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</si>
  <si>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</si>
  <si>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</si>
  <si>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</si>
  <si>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</si>
  <si>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</si>
  <si>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</si>
  <si>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</si>
  <si>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</si>
  <si>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</si>
  <si>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</si>
  <si>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</si>
  <si>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</si>
  <si>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</si>
  <si>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</si>
  <si>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</si>
  <si>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</si>
  <si>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</si>
  <si>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</si>
  <si>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</si>
  <si>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</si>
  <si>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</si>
  <si>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</si>
  <si>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</si>
  <si>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</si>
  <si>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</si>
  <si>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</si>
  <si>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</si>
  <si>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</si>
  <si>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</si>
  <si>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</si>
  <si>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</si>
  <si>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</si>
  <si>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</si>
  <si>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</si>
  <si>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</si>
  <si>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</si>
  <si>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</si>
  <si>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</si>
  <si>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</si>
  <si>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</si>
  <si>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</si>
  <si>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</si>
  <si>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</si>
  <si>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</si>
  <si>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</si>
  <si>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</si>
  <si>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</si>
  <si>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</si>
  <si>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</si>
  <si>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</si>
  <si>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</si>
  <si>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</si>
  <si>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</si>
  <si>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</si>
  <si>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</si>
  <si>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</si>
  <si>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</si>
  <si>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</si>
  <si>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</si>
  <si>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</si>
  <si>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</si>
  <si>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</si>
  <si>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</si>
  <si>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</si>
  <si>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</si>
  <si>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</si>
  <si>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</si>
  <si>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</si>
  <si>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</si>
  <si>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</si>
  <si>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</si>
  <si>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</si>
  <si>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</si>
  <si>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</si>
  <si>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</si>
  <si>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</si>
  <si>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</si>
  <si>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</si>
  <si>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</si>
  <si>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</si>
  <si>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</si>
  <si>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</si>
  <si>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</si>
  <si>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</si>
  <si>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</si>
  <si>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</si>
  <si>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</si>
  <si>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</si>
  <si>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</si>
  <si>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</si>
  <si>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</si>
  <si>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</si>
  <si>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</si>
  <si>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</si>
  <si>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</si>
  <si>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</si>
  <si>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</si>
  <si>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</si>
  <si>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</si>
  <si>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</si>
  <si>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</si>
  <si>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</si>
  <si>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</si>
  <si>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</si>
  <si>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</si>
  <si>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</si>
  <si>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</si>
  <si>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</si>
  <si>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</si>
  <si>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</si>
  <si>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</si>
  <si>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</si>
  <si>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</si>
  <si>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</si>
  <si>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</si>
  <si>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</si>
  <si>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</si>
  <si>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</si>
  <si>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</si>
  <si>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</si>
  <si>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</si>
  <si>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</si>
  <si>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</si>
  <si>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</si>
  <si>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</si>
  <si>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</si>
  <si>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</si>
  <si>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</si>
  <si>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</si>
  <si>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</si>
  <si>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</si>
  <si>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</si>
  <si>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</si>
  <si>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</si>
  <si>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</si>
  <si>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</si>
  <si>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</si>
  <si>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</si>
  <si>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</si>
  <si>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</si>
  <si>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</si>
  <si>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</si>
  <si>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</si>
  <si>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</si>
  <si>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</si>
  <si>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</si>
  <si>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</si>
  <si>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</si>
  <si>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</si>
  <si>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</si>
  <si>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</si>
  <si>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</si>
  <si>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</si>
  <si>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</si>
  <si>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</si>
  <si>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</si>
  <si>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</si>
  <si>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</si>
  <si>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</si>
  <si>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</si>
  <si>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</si>
  <si>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</si>
  <si>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</si>
  <si>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</si>
  <si>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</si>
  <si>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</si>
  <si>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</si>
  <si>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</si>
  <si>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</si>
  <si>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</si>
  <si>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</si>
  <si>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</si>
  <si>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</si>
  <si>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</si>
  <si>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</si>
  <si>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</si>
  <si>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</si>
  <si>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</si>
  <si>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</si>
  <si>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</si>
  <si>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</si>
  <si>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</si>
  <si>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</si>
  <si>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</si>
  <si>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</si>
  <si>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</si>
  <si>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</si>
  <si>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</si>
  <si>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</si>
  <si>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</si>
  <si>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</si>
  <si>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</si>
  <si>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</si>
  <si>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</si>
  <si>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</si>
  <si>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</si>
  <si>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</si>
  <si>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</si>
  <si>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</si>
  <si>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</si>
  <si>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</si>
  <si>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</si>
  <si>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</si>
  <si>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</si>
  <si>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</si>
  <si>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</si>
  <si>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</si>
  <si>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</si>
  <si>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</si>
  <si>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</si>
  <si>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</si>
  <si>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埼玉県ときがわ町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</si>
  <si>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</si>
  <si>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</si>
  <si>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</si>
  <si>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</si>
  <si>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</si>
  <si>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</si>
  <si>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</si>
  <si>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</si>
  <si>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</si>
  <si>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</si>
  <si>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</si>
  <si>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</si>
  <si>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</si>
  <si>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</si>
  <si>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</si>
  <si>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</si>
  <si>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</si>
  <si>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</si>
  <si>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</si>
  <si>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</si>
  <si>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</si>
  <si>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</si>
  <si>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</si>
  <si>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</si>
  <si>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</si>
  <si>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</si>
  <si>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</si>
  <si>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</si>
  <si>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</si>
  <si>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</si>
  <si>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</si>
  <si>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</si>
  <si>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</si>
  <si>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</si>
  <si>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</si>
  <si>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</si>
  <si>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</si>
  <si>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</si>
  <si>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</si>
  <si>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</si>
  <si>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</si>
  <si>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</si>
  <si>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</si>
  <si>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</si>
  <si>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</si>
  <si>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</si>
  <si>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</si>
  <si>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</si>
  <si>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</si>
  <si>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</si>
  <si>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</si>
  <si>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</si>
  <si>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</si>
  <si>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</si>
  <si>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</si>
  <si>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</si>
  <si>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</si>
  <si>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</si>
  <si>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</si>
  <si>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</si>
  <si>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</si>
  <si>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</si>
  <si>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</si>
  <si>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</si>
  <si>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</si>
  <si>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</si>
  <si>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</si>
  <si>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</si>
  <si>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</si>
  <si>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</si>
  <si>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</si>
  <si>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</si>
  <si>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</si>
  <si>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</si>
  <si>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</si>
  <si>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</si>
  <si>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</si>
  <si>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</si>
  <si>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</si>
  <si>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</si>
  <si>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</si>
  <si>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</si>
  <si>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</si>
  <si>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</si>
  <si>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</si>
  <si>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</si>
  <si>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</si>
  <si>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</si>
  <si>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</si>
  <si>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</si>
  <si>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</si>
  <si>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</si>
  <si>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</si>
  <si>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</si>
  <si>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</si>
  <si>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</si>
  <si>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</si>
  <si>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</si>
  <si>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</si>
  <si>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</si>
  <si>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</si>
  <si>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</si>
  <si>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</si>
  <si>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</si>
  <si>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</si>
  <si>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</si>
  <si>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</si>
  <si>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</si>
  <si>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</si>
  <si>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</si>
  <si>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</si>
  <si>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</si>
  <si>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</si>
  <si>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</si>
  <si>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</si>
  <si>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</si>
  <si>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</si>
  <si>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</si>
  <si>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</si>
  <si>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</si>
  <si>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</si>
  <si>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</si>
  <si>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</si>
  <si>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</si>
  <si>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</si>
  <si>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</si>
  <si>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</si>
  <si>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</si>
  <si>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</si>
  <si>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</si>
  <si>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</si>
  <si>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</si>
  <si>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</si>
  <si>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</si>
  <si>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</si>
  <si>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</si>
  <si>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</si>
  <si>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</si>
  <si>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</si>
  <si>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</si>
  <si>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</si>
  <si>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</si>
  <si>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</si>
  <si>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</si>
  <si>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</si>
  <si>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</si>
  <si>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</si>
  <si>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</si>
  <si>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</si>
  <si>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</si>
  <si>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</si>
  <si>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</si>
  <si>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</si>
  <si>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埼玉県ときがわ町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</si>
  <si>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</si>
  <si>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</si>
  <si>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</si>
  <si>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</si>
  <si>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</si>
  <si>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</si>
  <si>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</si>
  <si>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</si>
  <si>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</si>
  <si>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</si>
  <si>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</si>
  <si>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</si>
  <si>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</si>
  <si>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</si>
  <si>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</si>
  <si>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</si>
  <si>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</si>
  <si>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</si>
  <si>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</si>
  <si>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</si>
  <si>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</si>
  <si>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</si>
  <si>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</si>
  <si>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</si>
  <si>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</si>
  <si>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</si>
  <si>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</si>
  <si>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</si>
  <si>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</si>
  <si>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</si>
  <si>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</si>
  <si>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</si>
  <si>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</si>
  <si>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</si>
  <si>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</si>
  <si>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</si>
  <si>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</si>
  <si>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</si>
  <si>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</si>
  <si>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</si>
  <si>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</si>
  <si>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</si>
  <si>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</si>
  <si>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</si>
  <si>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</si>
  <si>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</si>
  <si>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</si>
  <si>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</si>
  <si>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</si>
  <si>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</si>
  <si>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</si>
  <si>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</si>
  <si>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</si>
  <si>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</si>
  <si>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</si>
  <si>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</si>
  <si>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</si>
  <si>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</si>
  <si>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</si>
  <si>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</si>
  <si>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</si>
  <si>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</si>
  <si>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</si>
  <si>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</si>
  <si>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</si>
  <si>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</si>
  <si>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</si>
  <si>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</si>
  <si>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</si>
  <si>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</si>
  <si>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</si>
  <si>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</si>
  <si>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</si>
  <si>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</si>
  <si>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</si>
  <si>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</si>
  <si>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</si>
  <si>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</si>
  <si>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</si>
  <si>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</si>
  <si>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</si>
  <si>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</si>
  <si>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</si>
  <si>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</si>
  <si>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</si>
  <si>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</si>
  <si>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</si>
  <si>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</si>
  <si>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</si>
  <si>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</si>
  <si>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</si>
  <si>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</si>
  <si>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</si>
  <si>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</si>
  <si>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</si>
  <si>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浄化槽設置管理事業特別会計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</si>
  <si>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</si>
  <si>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</si>
  <si>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</si>
  <si>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</si>
  <si>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</si>
  <si>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</si>
  <si>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</si>
  <si>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</si>
  <si>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</si>
  <si>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</si>
  <si>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</si>
  <si>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</si>
  <si>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</si>
  <si>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</si>
  <si>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</si>
  <si>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</si>
  <si>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</si>
  <si>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</si>
  <si>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</si>
  <si>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</si>
  <si>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</si>
  <si>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</si>
  <si>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</si>
  <si>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</si>
  <si>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</si>
  <si>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</si>
  <si>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</si>
  <si>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</si>
  <si>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</si>
  <si>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</si>
  <si>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</si>
  <si>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</si>
  <si>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</si>
  <si>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</si>
  <si>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</si>
  <si>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</si>
  <si>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</si>
  <si>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</si>
  <si>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</si>
  <si>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</si>
  <si>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</si>
  <si>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</si>
  <si>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</si>
  <si>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</si>
  <si>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</si>
  <si>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</si>
  <si>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</si>
  <si>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</si>
  <si>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</si>
  <si>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</si>
  <si>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</si>
  <si>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</si>
  <si>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</si>
  <si>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</si>
  <si>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</si>
  <si>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</si>
  <si>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</si>
  <si>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</si>
  <si>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</si>
  <si>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</si>
  <si>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</si>
  <si>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</si>
  <si>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</si>
  <si>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</si>
  <si>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</si>
  <si>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</si>
  <si>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</si>
  <si>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</si>
  <si>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</si>
  <si>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</si>
  <si>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</si>
  <si>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</si>
  <si>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</si>
  <si>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</si>
  <si>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</si>
  <si>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</si>
  <si>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</si>
  <si>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</si>
  <si>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</si>
  <si>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</si>
  <si>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</si>
  <si>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</si>
  <si>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</si>
  <si>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</si>
  <si>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</si>
  <si>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</si>
  <si>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</si>
  <si>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</si>
  <si>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</si>
  <si>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</si>
  <si>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</si>
  <si>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介護保険特別会計</t>
  </si>
  <si>
    <t>国民健康保険特別会計</t>
  </si>
  <si>
    <t>浄化槽設置管理事業特別会計</t>
  </si>
  <si>
    <t>後期高齢者医療特別会計</t>
  </si>
  <si>
    <t>関口茂八奨学事業特別会計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</si>
  <si>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</si>
  <si>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</si>
  <si>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</si>
  <si>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</si>
  <si>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</si>
  <si>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</si>
  <si>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</si>
  <si>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</si>
  <si>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</si>
  <si>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</si>
  <si>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</si>
  <si>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</si>
  <si>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</si>
  <si>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</si>
  <si>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彩の国さいたま人づくり広域連合</t>
    <rPh sb="0" eb="1">
      <t>イロド</t>
    </rPh>
    <rPh sb="2" eb="3">
      <t>クニ</t>
    </rPh>
    <rPh sb="7" eb="8">
      <t>ヒト</t>
    </rPh>
    <rPh sb="11" eb="13">
      <t>コウイキ</t>
    </rPh>
    <rPh sb="13" eb="15">
      <t>レンゴウ</t>
    </rPh>
    <phoneticPr fontId="2"/>
  </si>
  <si>
    <t>比企広域市町村圏組合</t>
    <rPh sb="0" eb="2">
      <t>ヒキ</t>
    </rPh>
    <rPh sb="2" eb="4">
      <t>コウイキ</t>
    </rPh>
    <rPh sb="4" eb="7">
      <t>シチョウソン</t>
    </rPh>
    <rPh sb="7" eb="8">
      <t>ケン</t>
    </rPh>
    <rPh sb="8" eb="10">
      <t>クミアイ</t>
    </rPh>
    <phoneticPr fontId="2"/>
  </si>
  <si>
    <t>小川地区衛生組合</t>
    <rPh sb="0" eb="2">
      <t>オガワ</t>
    </rPh>
    <rPh sb="2" eb="4">
      <t>チク</t>
    </rPh>
    <rPh sb="4" eb="6">
      <t>エイセイ</t>
    </rPh>
    <rPh sb="6" eb="8">
      <t>クミアイ</t>
    </rPh>
    <phoneticPr fontId="2"/>
  </si>
  <si>
    <t>埼玉中部資源循環組合</t>
    <rPh sb="0" eb="2">
      <t>サイタマ</t>
    </rPh>
    <rPh sb="2" eb="4">
      <t>チュウブ</t>
    </rPh>
    <rPh sb="4" eb="6">
      <t>シゲン</t>
    </rPh>
    <rPh sb="6" eb="8">
      <t>ジュンカン</t>
    </rPh>
    <rPh sb="8" eb="10">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</si>
  <si>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</si>
  <si>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</si>
  <si>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</si>
  <si>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t>
    <phoneticPr fontId="2"/>
  </si>
  <si>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</si>
  <si>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</si>
  <si>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関口茂八奨学基金</t>
    <rPh sb="0" eb="2">
      <t>セキグチ</t>
    </rPh>
    <rPh sb="2" eb="4">
      <t>モハチ</t>
    </rPh>
    <rPh sb="4" eb="6">
      <t>ショウガク</t>
    </rPh>
    <rPh sb="6" eb="8">
      <t>キキン</t>
    </rPh>
    <phoneticPr fontId="5"/>
  </si>
  <si>
    <t>町有施設整備振興基金</t>
    <rPh sb="0" eb="2">
      <t>チョウユウ</t>
    </rPh>
    <rPh sb="2" eb="4">
      <t>シセツ</t>
    </rPh>
    <rPh sb="4" eb="6">
      <t>セイビ</t>
    </rPh>
    <rPh sb="6" eb="8">
      <t>シンコウ</t>
    </rPh>
    <rPh sb="8" eb="10">
      <t>キキン</t>
    </rPh>
    <phoneticPr fontId="5"/>
  </si>
  <si>
    <t>緑の雇用創出基金</t>
    <rPh sb="0" eb="1">
      <t>ミドリ</t>
    </rPh>
    <rPh sb="2" eb="4">
      <t>コヨウ</t>
    </rPh>
    <rPh sb="4" eb="6">
      <t>ソウシュツ</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</si>
  <si>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</si>
  <si>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</si>
  <si>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</si>
  <si>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平成18年の合併以降、合併特例債を活用して施設の大規模改修を進め、長寿命化を図った結果、減価償却率は類似団体に比べ低い数値となっている。
　将来負担比率は類似団体と比較して高くなっているものの、充当可能基金への積立てにより減少傾向にある。
　合併以降集中的に取り組んできた生活基盤整備も一段落し、投資的事業も減少に転じてきていることから、今後は起債発行額の抑制に努めていく。</t>
    <rPh sb="1" eb="3">
      <t>ヘイセイ</t>
    </rPh>
    <rPh sb="5" eb="6">
      <t>ネン</t>
    </rPh>
    <rPh sb="7" eb="9">
      <t>ガッペイ</t>
    </rPh>
    <rPh sb="9" eb="11">
      <t>イコウ</t>
    </rPh>
    <rPh sb="12" eb="14">
      <t>ガッペイ</t>
    </rPh>
    <rPh sb="14" eb="16">
      <t>トクレイ</t>
    </rPh>
    <rPh sb="16" eb="17">
      <t>サイ</t>
    </rPh>
    <rPh sb="18" eb="20">
      <t>カツヨウ</t>
    </rPh>
    <rPh sb="22" eb="24">
      <t>シセツ</t>
    </rPh>
    <rPh sb="25" eb="28">
      <t>ダイキボ</t>
    </rPh>
    <rPh sb="28" eb="30">
      <t>カイシュウ</t>
    </rPh>
    <rPh sb="31" eb="32">
      <t>スス</t>
    </rPh>
    <rPh sb="34" eb="38">
      <t>チョウジュミョウカ</t>
    </rPh>
    <rPh sb="39" eb="40">
      <t>ハカ</t>
    </rPh>
    <rPh sb="42" eb="44">
      <t>ケッカ</t>
    </rPh>
    <rPh sb="45" eb="47">
      <t>ゲンカ</t>
    </rPh>
    <rPh sb="47" eb="49">
      <t>ショウキャク</t>
    </rPh>
    <rPh sb="49" eb="50">
      <t>リツ</t>
    </rPh>
    <rPh sb="51" eb="53">
      <t>ルイジ</t>
    </rPh>
    <rPh sb="53" eb="55">
      <t>ダンタイ</t>
    </rPh>
    <rPh sb="56" eb="57">
      <t>クラ</t>
    </rPh>
    <rPh sb="58" eb="59">
      <t>ヒク</t>
    </rPh>
    <rPh sb="60" eb="62">
      <t>スウチ</t>
    </rPh>
    <rPh sb="71" eb="73">
      <t>ショウライ</t>
    </rPh>
    <rPh sb="73" eb="75">
      <t>フタン</t>
    </rPh>
    <rPh sb="75" eb="77">
      <t>ヒリツ</t>
    </rPh>
    <rPh sb="78" eb="80">
      <t>ルイジ</t>
    </rPh>
    <rPh sb="80" eb="82">
      <t>ダンタイ</t>
    </rPh>
    <rPh sb="83" eb="85">
      <t>ヒカク</t>
    </rPh>
    <rPh sb="87" eb="88">
      <t>タカ</t>
    </rPh>
    <rPh sb="98" eb="100">
      <t>ジュウトウ</t>
    </rPh>
    <rPh sb="100" eb="102">
      <t>カノウ</t>
    </rPh>
    <rPh sb="102" eb="104">
      <t>キキン</t>
    </rPh>
    <rPh sb="106" eb="108">
      <t>ツミタ</t>
    </rPh>
    <rPh sb="112" eb="114">
      <t>ゲンショウ</t>
    </rPh>
    <rPh sb="114" eb="116">
      <t>ケイコウ</t>
    </rPh>
    <rPh sb="122" eb="124">
      <t>ガッペイ</t>
    </rPh>
    <rPh sb="124" eb="126">
      <t>イコウ</t>
    </rPh>
    <rPh sb="126" eb="129">
      <t>シュウチュウテキ</t>
    </rPh>
    <rPh sb="130" eb="131">
      <t>ト</t>
    </rPh>
    <rPh sb="132" eb="133">
      <t>ク</t>
    </rPh>
    <rPh sb="137" eb="139">
      <t>セイカツ</t>
    </rPh>
    <rPh sb="139" eb="141">
      <t>キバン</t>
    </rPh>
    <rPh sb="141" eb="143">
      <t>セイビ</t>
    </rPh>
    <rPh sb="144" eb="147">
      <t>イチダンラク</t>
    </rPh>
    <rPh sb="149" eb="152">
      <t>トウシテキ</t>
    </rPh>
    <rPh sb="152" eb="154">
      <t>ジギョウ</t>
    </rPh>
    <rPh sb="155" eb="157">
      <t>ゲンショウ</t>
    </rPh>
    <rPh sb="158" eb="159">
      <t>テン</t>
    </rPh>
    <rPh sb="170" eb="172">
      <t>コンゴ</t>
    </rPh>
    <rPh sb="173" eb="175">
      <t>キサイ</t>
    </rPh>
    <rPh sb="175" eb="178">
      <t>ハッコウガク</t>
    </rPh>
    <rPh sb="179" eb="181">
      <t>ヨクセイ</t>
    </rPh>
    <rPh sb="182" eb="18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</si>
  <si>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</si>
  <si>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</si>
  <si>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</si>
  <si>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</si>
  <si>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</si>
  <si>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</si>
  <si>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の合併以降、合併特例債を活用して施設の大規模改修を進め、長寿命化を図った結果、将来負担比率は類似団体と比べ高くなっているが、交付税算入率の良い起債を選択してきたことで、実質公債費比率は類似団体と比較して低い値を堅持している。
　将来負担比率は、充当可能基金への積立てにより減少傾向にあり、合併以降集中的に取り組んできた生活基盤整備も一段落し、投資的事業も減少に転じることから、今後は起債発行額の抑制に努めていく。</t>
    <rPh sb="1" eb="3">
      <t>ヘイセイ</t>
    </rPh>
    <rPh sb="5" eb="6">
      <t>ネン</t>
    </rPh>
    <rPh sb="7" eb="9">
      <t>ガッペイ</t>
    </rPh>
    <rPh sb="9" eb="11">
      <t>イコウ</t>
    </rPh>
    <rPh sb="12" eb="14">
      <t>ガッペイ</t>
    </rPh>
    <rPh sb="14" eb="16">
      <t>トクレイ</t>
    </rPh>
    <rPh sb="16" eb="17">
      <t>サイ</t>
    </rPh>
    <rPh sb="18" eb="20">
      <t>カツヨウ</t>
    </rPh>
    <rPh sb="22" eb="24">
      <t>シセツ</t>
    </rPh>
    <rPh sb="25" eb="28">
      <t>ダイキボ</t>
    </rPh>
    <rPh sb="28" eb="30">
      <t>カイシュウ</t>
    </rPh>
    <rPh sb="31" eb="32">
      <t>スス</t>
    </rPh>
    <rPh sb="34" eb="38">
      <t>チョウジュミョウカ</t>
    </rPh>
    <rPh sb="39" eb="40">
      <t>ハカ</t>
    </rPh>
    <rPh sb="42" eb="44">
      <t>ケッカ</t>
    </rPh>
    <rPh sb="45" eb="47">
      <t>ショウライ</t>
    </rPh>
    <rPh sb="47" eb="49">
      <t>フタン</t>
    </rPh>
    <rPh sb="49" eb="51">
      <t>ヒリツ</t>
    </rPh>
    <rPh sb="52" eb="54">
      <t>ルイジ</t>
    </rPh>
    <rPh sb="54" eb="56">
      <t>ダンタイ</t>
    </rPh>
    <rPh sb="57" eb="58">
      <t>クラ</t>
    </rPh>
    <rPh sb="59" eb="60">
      <t>タカ</t>
    </rPh>
    <rPh sb="68" eb="71">
      <t>コウフゼイ</t>
    </rPh>
    <rPh sb="71" eb="73">
      <t>サンニュウ</t>
    </rPh>
    <rPh sb="73" eb="74">
      <t>リツ</t>
    </rPh>
    <rPh sb="75" eb="76">
      <t>ヨ</t>
    </rPh>
    <rPh sb="77" eb="79">
      <t>キサイ</t>
    </rPh>
    <rPh sb="80" eb="82">
      <t>センタク</t>
    </rPh>
    <rPh sb="90" eb="92">
      <t>ジッシツ</t>
    </rPh>
    <rPh sb="92" eb="95">
      <t>コウサイヒ</t>
    </rPh>
    <rPh sb="95" eb="97">
      <t>ヒリツ</t>
    </rPh>
    <rPh sb="98" eb="100">
      <t>ルイジ</t>
    </rPh>
    <rPh sb="100" eb="102">
      <t>ダンタイ</t>
    </rPh>
    <rPh sb="103" eb="105">
      <t>ヒカク</t>
    </rPh>
    <rPh sb="107" eb="108">
      <t>ヒク</t>
    </rPh>
    <rPh sb="109" eb="110">
      <t>アタイ</t>
    </rPh>
    <rPh sb="111" eb="113">
      <t>ケンジ</t>
    </rPh>
    <rPh sb="120" eb="122">
      <t>ショウライ</t>
    </rPh>
    <rPh sb="122" eb="124">
      <t>フタン</t>
    </rPh>
    <rPh sb="124" eb="126">
      <t>ヒリツ</t>
    </rPh>
    <rPh sb="128" eb="130">
      <t>ジュウトウ</t>
    </rPh>
    <rPh sb="130" eb="132">
      <t>カノウ</t>
    </rPh>
    <rPh sb="132" eb="134">
      <t>キキン</t>
    </rPh>
    <rPh sb="136" eb="138">
      <t>ツミタ</t>
    </rPh>
    <rPh sb="142" eb="144">
      <t>ゲンショウ</t>
    </rPh>
    <rPh sb="144" eb="146">
      <t>ケイコウ</t>
    </rPh>
    <rPh sb="150" eb="152">
      <t>ガッペイ</t>
    </rPh>
    <rPh sb="152" eb="154">
      <t>イコウ</t>
    </rPh>
    <rPh sb="154" eb="157">
      <t>シュウチュウテキ</t>
    </rPh>
    <rPh sb="158" eb="159">
      <t>ト</t>
    </rPh>
    <rPh sb="160" eb="161">
      <t>ク</t>
    </rPh>
    <rPh sb="165" eb="167">
      <t>セイカツ</t>
    </rPh>
    <rPh sb="167" eb="169">
      <t>キバン</t>
    </rPh>
    <rPh sb="169" eb="171">
      <t>セイビ</t>
    </rPh>
    <rPh sb="172" eb="175">
      <t>イチダンラク</t>
    </rPh>
    <rPh sb="177" eb="180">
      <t>トウシテキ</t>
    </rPh>
    <rPh sb="180" eb="182">
      <t>ジギョウ</t>
    </rPh>
    <rPh sb="183" eb="185">
      <t>ゲンショウ</t>
    </rPh>
    <rPh sb="186" eb="187">
      <t>テン</t>
    </rPh>
    <rPh sb="194" eb="196">
      <t>コンゴ</t>
    </rPh>
    <rPh sb="197" eb="199">
      <t>キサイ</t>
    </rPh>
    <rPh sb="199" eb="202">
      <t>ハッコウガク</t>
    </rPh>
    <rPh sb="203" eb="205">
      <t>ヨクセイ</t>
    </rPh>
    <rPh sb="206" eb="20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</si>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</sst>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2EB65C-D53B-4B6B-813B-51F7B8D66F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C2FF-49E3-BD69-A76D616239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42733</c:v>
                </c:pt>
                <c:pt idx="1">
                  <c:v>43705</c:v>
                </c:pt>
                <c:pt idx="2">
                  <c:v>71833</c:v>
                </c:pt>
                <c:pt idx="3">
                  <c:v>62078</c:v>
                </c:pt>
                <c:pt idx="4">
                  <c:v>27837</c:v>
                </c:pt>
              </c:numCache>
            </c:numRef>
          </c:val>
          <c:smooth val="0"/>
          <c:extLst>
            <c:ext xmlns:c16="http://schemas.microsoft.com/office/drawing/2014/chart" uri="{C3380CC4-5D6E-409C-BE32-E72D297353CC}">
              <c16:uniqueId val="{00000001-C2FF-49E3-BD69-A76D616239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c:v>
                </c:pt>
                <c:pt idx="1">
                  <c:v>5.22</c:v>
                </c:pt>
                <c:pt idx="2">
                  <c:v>6.51</c:v>
                </c:pt>
                <c:pt idx="3">
                  <c:v>4.72</c:v>
                </c:pt>
                <c:pt idx="4">
                  <c:v>4.21</c:v>
                </c:pt>
              </c:numCache>
            </c:numRef>
          </c:val>
          <c:extLst>
            <c:ext xmlns:c16="http://schemas.microsoft.com/office/drawing/2014/chart" uri="{C3380CC4-5D6E-409C-BE32-E72D297353CC}">
              <c16:uniqueId val="{00000000-ABE5-44AA-B8A0-F030CB1B06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12.18</c:v>
                </c:pt>
                <c:pt idx="1">
                  <c:v>12.66</c:v>
                </c:pt>
                <c:pt idx="2">
                  <c:v>12.79</c:v>
                </c:pt>
                <c:pt idx="3">
                  <c:v>17.489999999999998</c:v>
                </c:pt>
                <c:pt idx="4">
                  <c:v>21.42</c:v>
                </c:pt>
              </c:numCache>
            </c:numRef>
          </c:val>
          <c:extLst>
            <c:ext xmlns:c16="http://schemas.microsoft.com/office/drawing/2014/chart" uri="{C3380CC4-5D6E-409C-BE32-E72D297353CC}">
              <c16:uniqueId val="{00000001-ABE5-44AA-B8A0-F030CB1B06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6.54</c:v>
                </c:pt>
                <c:pt idx="1">
                  <c:v>6.49</c:v>
                </c:pt>
                <c:pt idx="2">
                  <c:v>1.24</c:v>
                </c:pt>
                <c:pt idx="3">
                  <c:v>3.08</c:v>
                </c:pt>
                <c:pt idx="4">
                  <c:v>3.26</c:v>
                </c:pt>
              </c:numCache>
            </c:numRef>
          </c:val>
          <c:smooth val="0"/>
          <c:extLst>
            <c:ext xmlns:c16="http://schemas.microsoft.com/office/drawing/2014/chart" uri="{C3380CC4-5D6E-409C-BE32-E72D297353CC}">
              <c16:uniqueId val="{00000002-ABE5-44AA-B8A0-F030CB1B06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5E-45EF-B509-1CC8480C7A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5E-45EF-B509-1CC8480C7A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5E-45EF-B509-1CC8480C7AB0}"/>
            </c:ext>
          </c:extLst>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5E-45EF-B509-1CC8480C7A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4-F45E-45EF-B509-1CC8480C7AB0}"/>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5-F45E-45EF-B509-1CC8480C7A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2.37</c:v>
                </c:pt>
                <c:pt idx="2">
                  <c:v>#N/A</c:v>
                </c:pt>
                <c:pt idx="3">
                  <c:v>2.66</c:v>
                </c:pt>
                <c:pt idx="4">
                  <c:v>#N/A</c:v>
                </c:pt>
                <c:pt idx="5">
                  <c:v>3.24</c:v>
                </c:pt>
                <c:pt idx="6">
                  <c:v>#N/A</c:v>
                </c:pt>
                <c:pt idx="7">
                  <c:v>1.24</c:v>
                </c:pt>
                <c:pt idx="8">
                  <c:v>#N/A</c:v>
                </c:pt>
                <c:pt idx="9">
                  <c:v>1.29</c:v>
                </c:pt>
              </c:numCache>
            </c:numRef>
          </c:val>
          <c:extLst>
            <c:ext xmlns:c16="http://schemas.microsoft.com/office/drawing/2014/chart" uri="{C3380CC4-5D6E-409C-BE32-E72D297353CC}">
              <c16:uniqueId val="{00000006-F45E-45EF-B509-1CC8480C7A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1.63</c:v>
                </c:pt>
                <c:pt idx="2">
                  <c:v>#N/A</c:v>
                </c:pt>
                <c:pt idx="3">
                  <c:v>0.97</c:v>
                </c:pt>
                <c:pt idx="4">
                  <c:v>#N/A</c:v>
                </c:pt>
                <c:pt idx="5">
                  <c:v>1.01</c:v>
                </c:pt>
                <c:pt idx="6">
                  <c:v>#N/A</c:v>
                </c:pt>
                <c:pt idx="7">
                  <c:v>0.48</c:v>
                </c:pt>
                <c:pt idx="8">
                  <c:v>#N/A</c:v>
                </c:pt>
                <c:pt idx="9">
                  <c:v>1.46</c:v>
                </c:pt>
              </c:numCache>
            </c:numRef>
          </c:val>
          <c:extLst>
            <c:ext xmlns:c16="http://schemas.microsoft.com/office/drawing/2014/chart" uri="{C3380CC4-5D6E-409C-BE32-E72D297353CC}">
              <c16:uniqueId val="{00000007-F45E-45EF-B509-1CC8480C7A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5.22</c:v>
                </c:pt>
                <c:pt idx="4">
                  <c:v>#N/A</c:v>
                </c:pt>
                <c:pt idx="5">
                  <c:v>6.5</c:v>
                </c:pt>
                <c:pt idx="6">
                  <c:v>#N/A</c:v>
                </c:pt>
                <c:pt idx="7">
                  <c:v>4.72</c:v>
                </c:pt>
                <c:pt idx="8">
                  <c:v>#N/A</c:v>
                </c:pt>
                <c:pt idx="9">
                  <c:v>4.51</c:v>
                </c:pt>
              </c:numCache>
            </c:numRef>
          </c:val>
          <c:extLst>
            <c:ext xmlns:c16="http://schemas.microsoft.com/office/drawing/2014/chart" uri="{C3380CC4-5D6E-409C-BE32-E72D297353CC}">
              <c16:uniqueId val="{00000008-F45E-45EF-B509-1CC8480C7A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7.27</c:v>
                </c:pt>
                <c:pt idx="2">
                  <c:v>#N/A</c:v>
                </c:pt>
                <c:pt idx="3">
                  <c:v>7.94</c:v>
                </c:pt>
                <c:pt idx="4">
                  <c:v>#N/A</c:v>
                </c:pt>
                <c:pt idx="5">
                  <c:v>8.83</c:v>
                </c:pt>
                <c:pt idx="6">
                  <c:v>#N/A</c:v>
                </c:pt>
                <c:pt idx="7">
                  <c:v>8.8800000000000008</c:v>
                </c:pt>
                <c:pt idx="8">
                  <c:v>#N/A</c:v>
                </c:pt>
                <c:pt idx="9">
                  <c:v>9.09</c:v>
                </c:pt>
              </c:numCache>
            </c:numRef>
          </c:val>
          <c:extLst>
            <c:ext xmlns:c16="http://schemas.microsoft.com/office/drawing/2014/chart" uri="{C3380CC4-5D6E-409C-BE32-E72D297353CC}">
              <c16:uniqueId val="{00000009-F45E-45EF-B509-1CC8480C7A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479</c:v>
                </c:pt>
                <c:pt idx="5">
                  <c:v>518</c:v>
                </c:pt>
                <c:pt idx="8">
                  <c:v>547</c:v>
                </c:pt>
                <c:pt idx="11">
                  <c:v>558</c:v>
                </c:pt>
                <c:pt idx="14">
                  <c:v>565</c:v>
                </c:pt>
              </c:numCache>
            </c:numRef>
          </c:val>
          <c:extLst>
            <c:ext xmlns:c16="http://schemas.microsoft.com/office/drawing/2014/chart" uri="{C3380CC4-5D6E-409C-BE32-E72D297353CC}">
              <c16:uniqueId val="{00000000-ED77-455A-92A5-632A30141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77-455A-92A5-632A30141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D77-455A-92A5-632A30141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19</c:v>
                </c:pt>
                <c:pt idx="6">
                  <c:v>18</c:v>
                </c:pt>
                <c:pt idx="9">
                  <c:v>20</c:v>
                </c:pt>
                <c:pt idx="12">
                  <c:v>15</c:v>
                </c:pt>
              </c:numCache>
            </c:numRef>
          </c:val>
          <c:extLst>
            <c:ext xmlns:c16="http://schemas.microsoft.com/office/drawing/2014/chart" uri="{C3380CC4-5D6E-409C-BE32-E72D297353CC}">
              <c16:uniqueId val="{00000003-ED77-455A-92A5-632A30141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c:v>
                </c:pt>
                <c:pt idx="3">
                  <c:v>28</c:v>
                </c:pt>
                <c:pt idx="6">
                  <c:v>29</c:v>
                </c:pt>
                <c:pt idx="9">
                  <c:v>30</c:v>
                </c:pt>
                <c:pt idx="12">
                  <c:v>30</c:v>
                </c:pt>
              </c:numCache>
            </c:numRef>
          </c:val>
          <c:extLst>
            <c:ext xmlns:c16="http://schemas.microsoft.com/office/drawing/2014/chart" uri="{C3380CC4-5D6E-409C-BE32-E72D297353CC}">
              <c16:uniqueId val="{00000004-ED77-455A-92A5-632A30141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77-455A-92A5-632A30141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77-455A-92A5-632A30141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565</c:v>
                </c:pt>
                <c:pt idx="3">
                  <c:v>637</c:v>
                </c:pt>
                <c:pt idx="6">
                  <c:v>645</c:v>
                </c:pt>
                <c:pt idx="9">
                  <c:v>650</c:v>
                </c:pt>
                <c:pt idx="12">
                  <c:v>658</c:v>
                </c:pt>
              </c:numCache>
            </c:numRef>
          </c:val>
          <c:extLst>
            <c:ext xmlns:c16="http://schemas.microsoft.com/office/drawing/2014/chart" uri="{C3380CC4-5D6E-409C-BE32-E72D297353CC}">
              <c16:uniqueId val="{00000007-ED77-455A-92A5-632A301418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c:v>
                </c:pt>
                <c:pt idx="2">
                  <c:v>#N/A</c:v>
                </c:pt>
                <c:pt idx="3">
                  <c:v>#N/A</c:v>
                </c:pt>
                <c:pt idx="4">
                  <c:v>167</c:v>
                </c:pt>
                <c:pt idx="5">
                  <c:v>#N/A</c:v>
                </c:pt>
                <c:pt idx="6">
                  <c:v>#N/A</c:v>
                </c:pt>
                <c:pt idx="7">
                  <c:v>146</c:v>
                </c:pt>
                <c:pt idx="8">
                  <c:v>#N/A</c:v>
                </c:pt>
                <c:pt idx="9">
                  <c:v>#N/A</c:v>
                </c:pt>
                <c:pt idx="10">
                  <c:v>143</c:v>
                </c:pt>
                <c:pt idx="11">
                  <c:v>#N/A</c:v>
                </c:pt>
                <c:pt idx="12">
                  <c:v>#N/A</c:v>
                </c:pt>
                <c:pt idx="13">
                  <c:v>139</c:v>
                </c:pt>
                <c:pt idx="14">
                  <c:v>#N/A</c:v>
                </c:pt>
              </c:numCache>
            </c:numRef>
          </c:val>
          <c:smooth val="0"/>
          <c:extLst>
            <c:ext xmlns:c16="http://schemas.microsoft.com/office/drawing/2014/chart" uri="{C3380CC4-5D6E-409C-BE32-E72D297353CC}">
              <c16:uniqueId val="{00000008-ED77-455A-92A5-632A301418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6939</c:v>
                </c:pt>
                <c:pt idx="5">
                  <c:v>6929</c:v>
                </c:pt>
                <c:pt idx="8">
                  <c:v>6926</c:v>
                </c:pt>
                <c:pt idx="11">
                  <c:v>6893</c:v>
                </c:pt>
                <c:pt idx="14">
                  <c:v>6637</c:v>
                </c:pt>
              </c:numCache>
            </c:numRef>
          </c:val>
          <c:extLst>
            <c:ext xmlns:c16="http://schemas.microsoft.com/office/drawing/2014/chart" uri="{C3380CC4-5D6E-409C-BE32-E72D297353CC}">
              <c16:uniqueId val="{00000000-0FFA-4516-9A63-8613AB0E53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FA-4516-9A63-8613AB0E53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1213</c:v>
                </c:pt>
                <c:pt idx="5">
                  <c:v>1155</c:v>
                </c:pt>
                <c:pt idx="8">
                  <c:v>1325</c:v>
                </c:pt>
                <c:pt idx="11">
                  <c:v>1696</c:v>
                </c:pt>
                <c:pt idx="14">
                  <c:v>1997</c:v>
                </c:pt>
              </c:numCache>
            </c:numRef>
          </c:val>
          <c:extLst>
            <c:ext xmlns:c16="http://schemas.microsoft.com/office/drawing/2014/chart" uri="{C3380CC4-5D6E-409C-BE32-E72D297353CC}">
              <c16:uniqueId val="{00000002-0FFA-4516-9A63-8613AB0E53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FA-4516-9A63-8613AB0E53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FA-4516-9A63-8613AB0E53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FA-4516-9A63-8613AB0E53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1467</c:v>
                </c:pt>
                <c:pt idx="3">
                  <c:v>1450</c:v>
                </c:pt>
                <c:pt idx="6">
                  <c:v>1476</c:v>
                </c:pt>
                <c:pt idx="9">
                  <c:v>1408</c:v>
                </c:pt>
                <c:pt idx="12">
                  <c:v>1410</c:v>
                </c:pt>
              </c:numCache>
            </c:numRef>
          </c:val>
          <c:extLst>
            <c:ext xmlns:c16="http://schemas.microsoft.com/office/drawing/2014/chart" uri="{C3380CC4-5D6E-409C-BE32-E72D297353CC}">
              <c16:uniqueId val="{00000006-0FFA-4516-9A63-8613AB0E53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154</c:v>
                </c:pt>
                <c:pt idx="3">
                  <c:v>156</c:v>
                </c:pt>
                <c:pt idx="6">
                  <c:v>144</c:v>
                </c:pt>
                <c:pt idx="9">
                  <c:v>135</c:v>
                </c:pt>
                <c:pt idx="12">
                  <c:v>149</c:v>
                </c:pt>
              </c:numCache>
            </c:numRef>
          </c:val>
          <c:extLst>
            <c:ext xmlns:c16="http://schemas.microsoft.com/office/drawing/2014/chart" uri="{C3380CC4-5D6E-409C-BE32-E72D297353CC}">
              <c16:uniqueId val="{00000007-0FFA-4516-9A63-8613AB0E53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421</c:v>
                </c:pt>
                <c:pt idx="3">
                  <c:v>403</c:v>
                </c:pt>
                <c:pt idx="6">
                  <c:v>384</c:v>
                </c:pt>
                <c:pt idx="9">
                  <c:v>404</c:v>
                </c:pt>
                <c:pt idx="12">
                  <c:v>382</c:v>
                </c:pt>
              </c:numCache>
            </c:numRef>
          </c:val>
          <c:extLst>
            <c:ext xmlns:c16="http://schemas.microsoft.com/office/drawing/2014/chart" uri="{C3380CC4-5D6E-409C-BE32-E72D297353CC}">
              <c16:uniqueId val="{00000008-0FFA-4516-9A63-8613AB0E53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FA-4516-9A63-8613AB0E53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8263</c:v>
                </c:pt>
                <c:pt idx="3">
                  <c:v>7974</c:v>
                </c:pt>
                <c:pt idx="6">
                  <c:v>8041</c:v>
                </c:pt>
                <c:pt idx="9">
                  <c:v>8035</c:v>
                </c:pt>
                <c:pt idx="12">
                  <c:v>7749</c:v>
                </c:pt>
              </c:numCache>
            </c:numRef>
          </c:val>
          <c:extLst>
            <c:ext xmlns:c16="http://schemas.microsoft.com/office/drawing/2014/chart" uri="{C3380CC4-5D6E-409C-BE32-E72D297353CC}">
              <c16:uniqueId val="{0000000A-0FFA-4516-9A63-8613AB0E53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2153</c:v>
                </c:pt>
                <c:pt idx="2">
                  <c:v>#N/A</c:v>
                </c:pt>
                <c:pt idx="3">
                  <c:v>#N/A</c:v>
                </c:pt>
                <c:pt idx="4">
                  <c:v>1898</c:v>
                </c:pt>
                <c:pt idx="5">
                  <c:v>#N/A</c:v>
                </c:pt>
                <c:pt idx="6">
                  <c:v>#N/A</c:v>
                </c:pt>
                <c:pt idx="7">
                  <c:v>1795</c:v>
                </c:pt>
                <c:pt idx="8">
                  <c:v>#N/A</c:v>
                </c:pt>
                <c:pt idx="9">
                  <c:v>#N/A</c:v>
                </c:pt>
                <c:pt idx="10">
                  <c:v>1392</c:v>
                </c:pt>
                <c:pt idx="11">
                  <c:v>#N/A</c:v>
                </c:pt>
                <c:pt idx="12">
                  <c:v>#N/A</c:v>
                </c:pt>
                <c:pt idx="13">
                  <c:v>1055</c:v>
                </c:pt>
                <c:pt idx="14">
                  <c:v>#N/A</c:v>
                </c:pt>
              </c:numCache>
            </c:numRef>
          </c:val>
          <c:smooth val="0"/>
          <c:extLst>
            <c:ext xmlns:c16="http://schemas.microsoft.com/office/drawing/2014/chart" uri="{C3380CC4-5D6E-409C-BE32-E72D297353CC}">
              <c16:uniqueId val="{0000000B-0FFA-4516-9A63-8613AB0E53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480</c:v>
                </c:pt>
                <c:pt idx="1">
                  <c:v>663</c:v>
                </c:pt>
                <c:pt idx="2">
                  <c:v>806</c:v>
                </c:pt>
              </c:numCache>
            </c:numRef>
          </c:val>
          <c:extLst>
            <c:ext xmlns:c16="http://schemas.microsoft.com/office/drawing/2014/chart" uri="{C3380CC4-5D6E-409C-BE32-E72D297353CC}">
              <c16:uniqueId val="{00000000-FC54-4C68-B3B2-06BD6359E8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291</c:v>
                </c:pt>
                <c:pt idx="1">
                  <c:v>292</c:v>
                </c:pt>
                <c:pt idx="2">
                  <c:v>276</c:v>
                </c:pt>
              </c:numCache>
            </c:numRef>
          </c:val>
          <c:extLst>
            <c:ext xmlns:c16="http://schemas.microsoft.com/office/drawing/2014/chart" uri="{C3380CC4-5D6E-409C-BE32-E72D297353CC}">
              <c16:uniqueId val="{00000001-FC54-4C68-B3B2-06BD6359E8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1472</c:v>
                </c:pt>
                <c:pt idx="1">
                  <c:v>1614</c:v>
                </c:pt>
                <c:pt idx="2">
                  <c:v>1619</c:v>
                </c:pt>
              </c:numCache>
            </c:numRef>
          </c:val>
          <c:extLst>
            <c:ext xmlns:c16="http://schemas.microsoft.com/office/drawing/2014/chart" uri="{C3380CC4-5D6E-409C-BE32-E72D297353CC}">
              <c16:uniqueId val="{00000002-FC54-4C68-B3B2-06BD6359E8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{D5200B00-5E3D-49BF-A424-E595CEEF978A}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2CE-4F63-82E5-EEC2DD2421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{018AAC7D-0E34-48CD-B87D-A56C7677E769}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CE-4F63-82E5-EEC2DD2421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{1B305DB5-A7E8-4201-881E-E6BBC7BFC5F5}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CE-4F63-82E5-EEC2DD2421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{7ECC939E-D30D-423A-8113-03BC2B059C32}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CE-4F63-82E5-EEC2DD2421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{2FFFFD52-F77B-45CB-B378-F646D1663035}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CE-4F63-82E5-EEC2DD2421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{393AA700-ED45-47D2-BF19-9BE01F95098E}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2CE-4F63-82E5-EEC2DD2421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{7DEB813C-BE9C-4A9B-A1CB-689029365176}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2CE-4F63-82E5-EEC2DD2421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{06BBE173-A309-43D5-8D23-F08D01B808AD}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2CE-4F63-82E5-EEC2DD2421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{91090B14-9457-4785-8972-1AAC42FF7AA9}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2CE-4F63-82E5-EEC2DD2421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44.5</c:v>
                </c:pt>
                <c:pt idx="8">
                  <c:v>46.1</c:v>
                </c:pt>
                <c:pt idx="16">
                  <c:v>47.5</c:v>
                </c:pt>
                <c:pt idx="24">
                  <c:v>49</c:v>
                </c:pt>
                <c:pt idx="32">
                  <c:v>50.9</c:v>
                </c:pt>
              </c:numCache>
            </c:numRef>
          </c:xVal>
          <c:yVal>
            <c:numRef>
              <c:f>公会計指標分析・財政指標組合せ分析表!$BP$51:$DC$51</c:f>
              <c:numCache>
                <c:formatCode>#,##0.0;"▲ "#,##0.0</c:formatCode>
                <c:ptCount val="40"/>
                <c:pt idx="0">
                  <c:v>64</c:v>
                </c:pt>
                <c:pt idx="8">
                  <c:v>57.9</c:v>
                </c:pt>
                <c:pt idx="16">
                  <c:v>55.9</c:v>
                </c:pt>
                <c:pt idx="24">
                  <c:v>43</c:v>
                </c:pt>
                <c:pt idx="32">
                  <c:v>33</c:v>
                </c:pt>
              </c:numCache>
            </c:numRef>
          </c:yVal>
          <c:smooth val="0"/>
          <c:extLst>
            <c:ext xmlns:c16="http://schemas.microsoft.com/office/drawing/2014/chart" uri="{C3380CC4-5D6E-409C-BE32-E72D297353CC}">
              <c16:uniqueId val="{00000009-B2CE-4F63-82E5-EEC2DD2421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{0D9A3AB5-3FDB-4FD5-B234-9BD070ED4CCE}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2CE-4F63-82E5-EEC2DD2421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{F6A1F3AF-0060-4E19-943C-C196BA271221}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CE-4F63-82E5-EEC2DD2421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{ABA3CE6C-F8B7-4542-AEE4-B1C024352A6F}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CE-4F63-82E5-EEC2DD2421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{409EBB1D-BBA3-45AF-8F7E-B30F2AD46BA4}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CE-4F63-82E5-EEC2DD2421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{4E7E6090-38DB-4ACE-B1DE-83193F0690D1}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CE-4F63-82E5-EEC2DD2421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{A8D1C7C5-F44F-4598-AE74-27555DD166AD}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2CE-4F63-82E5-EEC2DD2421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{609A5241-B3CD-4921-AA7F-4EEBCE4F62D0}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2CE-4F63-82E5-EEC2DD2421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{9679DB21-3D28-40EA-89A4-D7F7B80F5C12}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2CE-4F63-82E5-EEC2DD2421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{0ABC9C0B-7669-4954-8488-184E32F6BA9C}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2CE-4F63-82E5-EEC2DD2421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B2CE-4F63-82E5-EEC2DD242162}"/>
            </c:ext>
          </c:extLst>
        </c:ser>
        <c:dLbls>
          <c:showLegendKey val="0"/>
          <c:showVal val="1"/>
          <c:showCatName val="0"/>
          <c:showSerName val="0"/>
          <c:showPercent val="0"/>
          <c:showBubbleSize val="0"/>
        </c:dLbls>
        <c:axId val="46179840"/>
        <c:axId val="46181760"/>
      </c:scatterChart>
      <c:valAx>
        <c:axId val="46179840"/>
        <c:scaling>
          <c:orientation val="minMax"/>
          <c:max val="63"/>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{394C1822-51C1-4914-865C-CC00B69427A5}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130-48AC-9BBC-196C077019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{1782130D-E2EB-4346-8BD6-BA82E0671CB5}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30-48AC-9BBC-196C077019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{C868C849-53A7-4EFB-A58A-A80EB0B5F27C}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30-48AC-9BBC-196C077019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{D0257A72-7B53-4313-AF28-6BCD83CA8BB1}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30-48AC-9BBC-196C077019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{D05FAF27-6517-4840-98DE-B0099F987753}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30-48AC-9BBC-196C077019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{47C3F90B-5158-4F62-9383-82F3D8DA1CD6}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130-48AC-9BBC-196C077019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{193D5ED7-A32D-4B7B-A6EF-E161AC04D593}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130-48AC-9BBC-196C077019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{4A79D0E0-3CD0-4ECD-876E-6A4602D4DA0A}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130-48AC-9BBC-196C077019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{B224F996-8D10-4F90-88F2-BDB336154C85}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130-48AC-9BBC-196C077019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4.0999999999999996</c:v>
                </c:pt>
                <c:pt idx="16">
                  <c:v>4.5</c:v>
                </c:pt>
                <c:pt idx="24">
                  <c:v>4.5999999999999996</c:v>
                </c:pt>
                <c:pt idx="32">
                  <c:v>4.4000000000000004</c:v>
                </c:pt>
              </c:numCache>
            </c:numRef>
          </c:xVal>
          <c:yVal>
            <c:numRef>
              <c:f>公会計指標分析・財政指標組合せ分析表!$BP$73:$DC$73</c:f>
              <c:numCache>
                <c:formatCode>#,##0.0;"▲ "#,##0.0</c:formatCode>
                <c:ptCount val="40"/>
                <c:pt idx="0">
                  <c:v>64</c:v>
                </c:pt>
                <c:pt idx="8">
                  <c:v>57.9</c:v>
                </c:pt>
                <c:pt idx="16">
                  <c:v>55.9</c:v>
                </c:pt>
                <c:pt idx="24">
                  <c:v>43</c:v>
                </c:pt>
                <c:pt idx="32">
                  <c:v>33</c:v>
                </c:pt>
              </c:numCache>
            </c:numRef>
          </c:yVal>
          <c:smooth val="0"/>
          <c:extLst>
            <c:ext xmlns:c16="http://schemas.microsoft.com/office/drawing/2014/chart" uri="{C3380CC4-5D6E-409C-BE32-E72D297353CC}">
              <c16:uniqueId val="{00000009-3130-48AC-9BBC-196C07701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84306055111729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{C28C39BB-9C71-40B6-906F-1103295CA5F2}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130-48AC-9BBC-196C077019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{FE7CF9E4-A420-4645-ABA9-B2760250C112}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30-48AC-9BBC-196C077019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{C7FD4F1D-8B5D-43BC-9F69-156B65127001}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30-48AC-9BBC-196C077019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{B5E14578-0586-4B6C-85E5-F8C3E68D191F}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30-48AC-9BBC-196C077019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{8BF0C4D9-ACB4-4DE3-9A29-B9CF06DC463A}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30-48AC-9BBC-196C077019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{AF42FAFE-57F2-4604-A167-85D6B76CF498}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130-48AC-9BBC-196C077019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{7394B906-ECDA-4383-B5AF-940259A6320C}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130-48AC-9BBC-196C07701909}"/>
                </c:ext>
              </c:extLst>
            </c:dLbl>
            <c:dLbl>
              <c:idx val="24"/>
              <c:layout>
                <c:manualLayout>
                  <c:x val="0"/>
                  <c:y val="-3.502551874879709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{9440BD49-00AF-4A48-A149-D517233D4169}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130-48AC-9BBC-196C07701909}"/>
                </c:ext>
              </c:extLst>
            </c:dLbl>
            <c:dLbl>
              <c:idx val="32"/>
              <c:layout>
                <c:manualLayout>
                  <c:x val="0"/>
                  <c:y val="4.182800685249128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{E0CC4610-7670-4BF8-BD74-FE17CEED81B3}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130-48AC-9BBC-196C077019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3130-48AC-9BBC-196C07701909}"/>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年２月１日の合併により財政基盤の強化を図ってきたが、生産年齢人口の減少や高齢化率の上昇など様々な要因により、町の財政基盤は弱体化傾向にあり、ここ数年類似団体内の平均値を下回ってきている。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年度に策定した「第２次総合振興計画」に基づくまちづくりを進めるとともに、厳しい財政運営を打破するために「ときがわ町財政運営計画」をロードマップとし、更なる財政改革に取り組んでいく。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63077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財政運営計画による行財政改革を念頭に、経常経費の削減、一般財源の確保に取り組んできたことにより、前年度比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今後も経常経費を削減し、税収など一般財源の確保に努め、経常収支比率の改善を図っていく。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127423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456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63077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73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63077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330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の適正管理と財政運営計画に基づく行財政改革を行うことで決算額の抑制に努めてきたが、令和元年度は台風による災害が発生したことから災害復旧事業に係る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今後も計画的な事業実施により、経常的な経費の削減を図っていく。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139435</xdr:rowOff>
    </xdr:from>
    <xdr:to>
      <xdr:col>23</xdr:col>
      <xdr:colOff>133350</xdr:colOff>
      <xdr:row>82</xdr:row>
      <xdr:rowOff>13857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6885"/>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139435</xdr:rowOff>
    </xdr:from>
    <xdr:to>
      <xdr:col>19</xdr:col>
      <xdr:colOff>133350</xdr:colOff>
      <xdr:row>81</xdr:row>
      <xdr:rowOff>163002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26885"/>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159014</xdr:rowOff>
    </xdr:from>
    <xdr:to>
      <xdr:col>15</xdr:col>
      <xdr:colOff>82550</xdr:colOff>
      <xdr:row>81</xdr:row>
      <xdr:rowOff>163002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6464"/>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158083</xdr:rowOff>
    </xdr:from>
    <xdr:to>
      <xdr:col>11</xdr:col>
      <xdr:colOff>31750</xdr:colOff>
      <xdr:row>81</xdr:row>
      <xdr:rowOff>159014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553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134507</xdr:rowOff>
    </xdr:from>
    <xdr:to>
      <xdr:col>23</xdr:col>
      <xdr:colOff>184150</xdr:colOff>
      <xdr:row>82</xdr:row>
      <xdr:rowOff>64657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151034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88635</xdr:rowOff>
    </xdr:from>
    <xdr:to>
      <xdr:col>19</xdr:col>
      <xdr:colOff>184150</xdr:colOff>
      <xdr:row>82</xdr:row>
      <xdr:rowOff>18785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28962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112202</xdr:rowOff>
    </xdr:from>
    <xdr:to>
      <xdr:col>15</xdr:col>
      <xdr:colOff>133350</xdr:colOff>
      <xdr:row>82</xdr:row>
      <xdr:rowOff>42352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52529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108214</xdr:rowOff>
    </xdr:from>
    <xdr:to>
      <xdr:col>11</xdr:col>
      <xdr:colOff>82550</xdr:colOff>
      <xdr:row>82</xdr:row>
      <xdr:rowOff>38364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48541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107283</xdr:rowOff>
    </xdr:from>
    <xdr:to>
      <xdr:col>7</xdr:col>
      <xdr:colOff>31750</xdr:colOff>
      <xdr:row>82</xdr:row>
      <xdr:rowOff>37433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47610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国や埼玉県の動向を見つつ、より一層給与の適正化に努めていく。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7610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761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105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91923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職員の人材育成や民間委託等を積極的に推進しながら、「定員適正化計画」に基づいて定員管理を行っている。今後も適正な職員の採用や効率的な職員配置に努めていく。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79291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8595"/>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23792</xdr:rowOff>
    </xdr:from>
    <xdr:to>
      <xdr:col>77</xdr:col>
      <xdr:colOff>44450</xdr:colOff>
      <xdr:row>60</xdr:row>
      <xdr:rowOff>61595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0792"/>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23792</xdr:rowOff>
    </xdr:from>
    <xdr:to>
      <xdr:col>72</xdr:col>
      <xdr:colOff>203200</xdr:colOff>
      <xdr:row>60</xdr:row>
      <xdr:rowOff>34248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1079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34248</xdr:rowOff>
    </xdr:from>
    <xdr:to>
      <xdr:col>68</xdr:col>
      <xdr:colOff>152400</xdr:colOff>
      <xdr:row>60</xdr:row>
      <xdr:rowOff>47921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2124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28491</xdr:rowOff>
    </xdr:from>
    <xdr:to>
      <xdr:col>81</xdr:col>
      <xdr:colOff>95250</xdr:colOff>
      <xdr:row>60</xdr:row>
      <xdr:rowOff>130091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45018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144442</xdr:rowOff>
    </xdr:from>
    <xdr:to>
      <xdr:col>73</xdr:col>
      <xdr:colOff>44450</xdr:colOff>
      <xdr:row>60</xdr:row>
      <xdr:rowOff>74592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84769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154898</xdr:rowOff>
    </xdr:from>
    <xdr:to>
      <xdr:col>68</xdr:col>
      <xdr:colOff>203200</xdr:colOff>
      <xdr:row>60</xdr:row>
      <xdr:rowOff>85048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95225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168571</xdr:rowOff>
    </xdr:from>
    <xdr:to>
      <xdr:col>64</xdr:col>
      <xdr:colOff>152400</xdr:colOff>
      <xdr:row>60</xdr:row>
      <xdr:rowOff>98721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108898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合併以降の投資的事業の実施により公債費は増加してきたが、基準財政需要額への算入率が比較的高い起債を活用してきたことから、類似団体と比較してよい値となっている。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今後は、集中的に取り組んできた生活基盤整備事業もピークを過ぎたことから、投資的事業も減少に転じると思われ、起債発行額の抑制にも努めていく。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111881</xdr:rowOff>
    </xdr:from>
    <xdr:to>
      <xdr:col>81</xdr:col>
      <xdr:colOff>44450</xdr:colOff>
      <xdr:row>36</xdr:row>
      <xdr:rowOff>134862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2840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36</xdr:row>
      <xdr:rowOff>134862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955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36</xdr:row>
      <xdr:rowOff>123372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2496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19957</xdr:rowOff>
    </xdr:from>
    <xdr:to>
      <xdr:col>68</xdr:col>
      <xdr:colOff>152400</xdr:colOff>
      <xdr:row>36</xdr:row>
      <xdr:rowOff>77410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1921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61081</xdr:rowOff>
    </xdr:from>
    <xdr:to>
      <xdr:col>81</xdr:col>
      <xdr:colOff>95250</xdr:colOff>
      <xdr:row>36</xdr:row>
      <xdr:rowOff>162681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153808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84062</xdr:rowOff>
    </xdr:from>
    <xdr:to>
      <xdr:col>77</xdr:col>
      <xdr:colOff>95250</xdr:colOff>
      <xdr:row>37</xdr:row>
      <xdr:rowOff>14212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24389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72572</xdr:rowOff>
    </xdr:from>
    <xdr:to>
      <xdr:col>73</xdr:col>
      <xdr:colOff>44450</xdr:colOff>
      <xdr:row>37</xdr:row>
      <xdr:rowOff>2722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12899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26610</xdr:rowOff>
    </xdr:from>
    <xdr:to>
      <xdr:col>68</xdr:col>
      <xdr:colOff>203200</xdr:colOff>
      <xdr:row>36</xdr:row>
      <xdr:rowOff>128210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138387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140607</xdr:rowOff>
    </xdr:from>
    <xdr:to>
      <xdr:col>64</xdr:col>
      <xdr:colOff>152400</xdr:colOff>
      <xdr:row>36</xdr:row>
      <xdr:rowOff>70757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80934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合併以降の投資的事業への集中により、類似団体と比較して高い割合が続いてきていたが、生活基盤整備もピークを過ぎ、普通建設事業が減少に転じてきていることから起債の発行額も減少傾向にある。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今後も適正な基金額を保有し、将来負担との平準化を考慮しながら、更なる財政健全化に努めていく。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16</xdr:row>
      <xdr:rowOff>64105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9240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64105</xdr:rowOff>
    </xdr:from>
    <xdr:to>
      <xdr:col>77</xdr:col>
      <xdr:colOff>44450</xdr:colOff>
      <xdr:row>17</xdr:row>
      <xdr:rowOff>40882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07305"/>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40882</xdr:rowOff>
    </xdr:from>
    <xdr:to>
      <xdr:col>72</xdr:col>
      <xdr:colOff>203200</xdr:colOff>
      <xdr:row>17</xdr:row>
      <xdr:rowOff>63863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5553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63863</xdr:rowOff>
    </xdr:from>
    <xdr:to>
      <xdr:col>68</xdr:col>
      <xdr:colOff>152400</xdr:colOff>
      <xdr:row>17</xdr:row>
      <xdr:rowOff>133955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7851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13305</xdr:rowOff>
    </xdr:from>
    <xdr:to>
      <xdr:col>77</xdr:col>
      <xdr:colOff>95250</xdr:colOff>
      <xdr:row>16</xdr:row>
      <xdr:rowOff>114905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99682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4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161532</xdr:rowOff>
    </xdr:from>
    <xdr:to>
      <xdr:col>73</xdr:col>
      <xdr:colOff>44450</xdr:colOff>
      <xdr:row>17</xdr:row>
      <xdr:rowOff>91682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76459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13063</xdr:rowOff>
    </xdr:from>
    <xdr:to>
      <xdr:col>68</xdr:col>
      <xdr:colOff>203200</xdr:colOff>
      <xdr:row>17</xdr:row>
      <xdr:rowOff>114663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99440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83155</xdr:rowOff>
    </xdr:from>
    <xdr:to>
      <xdr:col>64</xdr:col>
      <xdr:colOff>152400</xdr:colOff>
      <xdr:row>18</xdr:row>
      <xdr:rowOff>13305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169532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合併後分庁方式をとっていること等により、類似団体と比較して高い比率で推移してきたが、定員適正化計画に基づき計画的な定員管理を進めたことにより、類似団体に近い値まで改善が進んできている。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今後も定員適正化計画に基づき、計画的な職員採用に努め、人件費削減に取り組んでいく。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財政運営計画に基づいた全庁的な行財政改革に継続して取り組んだ結果、物件費の経常収支比率は改善傾向にある。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事業を精査する中で、更なる改善を図っていく。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5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55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39133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扶助費は社会的にも増加傾向にあるが、財政運営計画に基づき、町単独の扶助費事業も見直しを図っているところである。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引き続き、事業の必要性を精査するとともに、財政の健全化を図っていく。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2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その他の経常収支比率は特別会計への繰出金等によりここ数年微増傾向にある。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現在、類似団体と比較した場合、良い値で推移していると思われ、今後もその動向を注視していく。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一部事務組合の解散により負担金が減少したことで、前年度比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今後も補助金の内容等を精査し、継続して見直しを進めていくことが必要である。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合併以降、生活基盤整備に集中して取り組んできた中で、合併特例債を発行してきた結果、公債費に係る経常収支比率が上昇してきた。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整備事業に係る公債費の償還ピークは令和４年度と見込まれていることから、今後の厳しい財政状況を鑑みると、事業の縮小や人件費等経常経費の削減に取り組む必要がある。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2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410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合併以降集中的に進めてきた公共施設整備が一段落したことで、類似団体と同程度の値となっている。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今後も引き続き、定員適正化と行財政改革に取り組んでいく。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30987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200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95507</xdr:rowOff>
    </xdr:from>
    <xdr:to>
      <xdr:col>29</xdr:col>
      <xdr:colOff>127000</xdr:colOff>
      <xdr:row>17</xdr:row>
      <xdr:rowOff>102997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7782"/>
          <a:ext cx="6477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80283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2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102997</xdr:rowOff>
    </xdr:from>
    <xdr:to>
      <xdr:col>26</xdr:col>
      <xdr:colOff>50800</xdr:colOff>
      <xdr:row>17</xdr:row>
      <xdr:rowOff>120653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5272"/>
          <a:ext cx="698500" cy="17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120653</xdr:rowOff>
    </xdr:from>
    <xdr:to>
      <xdr:col>22</xdr:col>
      <xdr:colOff>114300</xdr:colOff>
      <xdr:row>17</xdr:row>
      <xdr:rowOff>121293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292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121293</xdr:rowOff>
    </xdr:from>
    <xdr:to>
      <xdr:col>18</xdr:col>
      <xdr:colOff>177800</xdr:colOff>
      <xdr:row>17</xdr:row>
      <xdr:rowOff>141242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568"/>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44707</xdr:rowOff>
    </xdr:from>
    <xdr:to>
      <xdr:col>29</xdr:col>
      <xdr:colOff>177800</xdr:colOff>
      <xdr:row>17</xdr:row>
      <xdr:rowOff>146307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52197</xdr:rowOff>
    </xdr:from>
    <xdr:to>
      <xdr:col>26</xdr:col>
      <xdr:colOff>101600</xdr:colOff>
      <xdr:row>17</xdr:row>
      <xdr:rowOff>153797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163974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69853</xdr:rowOff>
    </xdr:from>
    <xdr:to>
      <xdr:col>22</xdr:col>
      <xdr:colOff>165100</xdr:colOff>
      <xdr:row>18</xdr:row>
      <xdr:rowOff>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70493</xdr:rowOff>
    </xdr:from>
    <xdr:to>
      <xdr:col>19</xdr:col>
      <xdr:colOff>38100</xdr:colOff>
      <xdr:row>18</xdr:row>
      <xdr:rowOff>643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90442</xdr:rowOff>
    </xdr:from>
    <xdr:to>
      <xdr:col>15</xdr:col>
      <xdr:colOff>101600</xdr:colOff>
      <xdr:row>18</xdr:row>
      <xdr:rowOff>20592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203966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190589</xdr:rowOff>
    </xdr:from>
    <xdr:to>
      <xdr:col>29</xdr:col>
      <xdr:colOff>127000</xdr:colOff>
      <xdr:row>37</xdr:row>
      <xdr:rowOff>193789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15289"/>
          <a:ext cx="6477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188913</xdr:rowOff>
    </xdr:from>
    <xdr:to>
      <xdr:col>26</xdr:col>
      <xdr:colOff>50800</xdr:colOff>
      <xdr:row>37</xdr:row>
      <xdr:rowOff>190589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13613"/>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157575</xdr:rowOff>
    </xdr:from>
    <xdr:to>
      <xdr:col>22</xdr:col>
      <xdr:colOff>114300</xdr:colOff>
      <xdr:row>37</xdr:row>
      <xdr:rowOff>188913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2275"/>
          <a:ext cx="698500" cy="3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157575</xdr:rowOff>
    </xdr:from>
    <xdr:to>
      <xdr:col>18</xdr:col>
      <xdr:colOff>177800</xdr:colOff>
      <xdr:row>37</xdr:row>
      <xdr:rowOff>215944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82275"/>
          <a:ext cx="6985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142989</xdr:rowOff>
    </xdr:from>
    <xdr:to>
      <xdr:col>29</xdr:col>
      <xdr:colOff>177800</xdr:colOff>
      <xdr:row>37</xdr:row>
      <xdr:rowOff>244589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51566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139789</xdr:rowOff>
    </xdr:from>
    <xdr:to>
      <xdr:col>26</xdr:col>
      <xdr:colOff>101600</xdr:colOff>
      <xdr:row>37</xdr:row>
      <xdr:rowOff>241389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226166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138113</xdr:rowOff>
    </xdr:from>
    <xdr:to>
      <xdr:col>22</xdr:col>
      <xdr:colOff>165100</xdr:colOff>
      <xdr:row>37</xdr:row>
      <xdr:rowOff>239713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224490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106775</xdr:rowOff>
    </xdr:from>
    <xdr:to>
      <xdr:col>19</xdr:col>
      <xdr:colOff>38100</xdr:colOff>
      <xdr:row>37</xdr:row>
      <xdr:rowOff>208375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193152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165144</xdr:rowOff>
    </xdr:from>
    <xdr:to>
      <xdr:col>15</xdr:col>
      <xdr:colOff>101600</xdr:colOff>
      <xdr:row>37</xdr:row>
      <xdr:rowOff>266744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8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251521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145973</xdr:rowOff>
    </xdr:from>
    <xdr:to>
      <xdr:col>24</xdr:col>
      <xdr:colOff>63500</xdr:colOff>
      <xdr:row>36</xdr:row>
      <xdr:rowOff>161207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18173"/>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153782</xdr:rowOff>
    </xdr:from>
    <xdr:to>
      <xdr:col>19</xdr:col>
      <xdr:colOff>177800</xdr:colOff>
      <xdr:row>36</xdr:row>
      <xdr:rowOff>161207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25982"/>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153782</xdr:rowOff>
    </xdr:from>
    <xdr:to>
      <xdr:col>15</xdr:col>
      <xdr:colOff>50800</xdr:colOff>
      <xdr:row>36</xdr:row>
      <xdr:rowOff>164691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25982"/>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136381</xdr:rowOff>
    </xdr:from>
    <xdr:to>
      <xdr:col>10</xdr:col>
      <xdr:colOff>114300</xdr:colOff>
      <xdr:row>36</xdr:row>
      <xdr:rowOff>164691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08581"/>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95173</xdr:rowOff>
    </xdr:from>
    <xdr:to>
      <xdr:col>24</xdr:col>
      <xdr:colOff>114300</xdr:colOff>
      <xdr:row>37</xdr:row>
      <xdr:rowOff>25323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73600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110407</xdr:rowOff>
    </xdr:from>
    <xdr:to>
      <xdr:col>20</xdr:col>
      <xdr:colOff>38100</xdr:colOff>
      <xdr:row>37</xdr:row>
      <xdr:rowOff>40557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31684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102982</xdr:rowOff>
    </xdr:from>
    <xdr:to>
      <xdr:col>15</xdr:col>
      <xdr:colOff>101600</xdr:colOff>
      <xdr:row>37</xdr:row>
      <xdr:rowOff>33132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24259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113891</xdr:rowOff>
    </xdr:from>
    <xdr:to>
      <xdr:col>10</xdr:col>
      <xdr:colOff>165100</xdr:colOff>
      <xdr:row>37</xdr:row>
      <xdr:rowOff>44041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35168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85581</xdr:rowOff>
    </xdr:from>
    <xdr:to>
      <xdr:col>6</xdr:col>
      <xdr:colOff>38100</xdr:colOff>
      <xdr:row>37</xdr:row>
      <xdr:rowOff>15731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99699</xdr:rowOff>
    </xdr:from>
    <xdr:to>
      <xdr:col>24</xdr:col>
      <xdr:colOff>63500</xdr:colOff>
      <xdr:row>56</xdr:row>
      <xdr:rowOff>145835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00899"/>
          <a:ext cx="8382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117828</xdr:rowOff>
    </xdr:from>
    <xdr:to>
      <xdr:col>19</xdr:col>
      <xdr:colOff>177800</xdr:colOff>
      <xdr:row>56</xdr:row>
      <xdr:rowOff>145835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19028"/>
          <a:ext cx="889000" cy="2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114485</xdr:rowOff>
    </xdr:from>
    <xdr:to>
      <xdr:col>15</xdr:col>
      <xdr:colOff>50800</xdr:colOff>
      <xdr:row>56</xdr:row>
      <xdr:rowOff>117828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15685"/>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114485</xdr:rowOff>
    </xdr:from>
    <xdr:to>
      <xdr:col>10</xdr:col>
      <xdr:colOff>114300</xdr:colOff>
      <xdr:row>56</xdr:row>
      <xdr:rowOff>124220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15685"/>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48899</xdr:rowOff>
    </xdr:from>
    <xdr:to>
      <xdr:col>24</xdr:col>
      <xdr:colOff>114300</xdr:colOff>
      <xdr:row>56</xdr:row>
      <xdr:rowOff>150499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27326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2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95035</xdr:rowOff>
    </xdr:from>
    <xdr:to>
      <xdr:col>20</xdr:col>
      <xdr:colOff>38100</xdr:colOff>
      <xdr:row>57</xdr:row>
      <xdr:rowOff>25185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67028</xdr:rowOff>
    </xdr:from>
    <xdr:to>
      <xdr:col>15</xdr:col>
      <xdr:colOff>101600</xdr:colOff>
      <xdr:row>56</xdr:row>
      <xdr:rowOff>168628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159755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63685</xdr:rowOff>
    </xdr:from>
    <xdr:to>
      <xdr:col>10</xdr:col>
      <xdr:colOff>165100</xdr:colOff>
      <xdr:row>56</xdr:row>
      <xdr:rowOff>165285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73420</xdr:rowOff>
    </xdr:from>
    <xdr:to>
      <xdr:col>6</xdr:col>
      <xdr:colOff>38100</xdr:colOff>
      <xdr:row>57</xdr:row>
      <xdr:rowOff>3570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44945</xdr:rowOff>
    </xdr:from>
    <xdr:to>
      <xdr:col>24</xdr:col>
      <xdr:colOff>63500</xdr:colOff>
      <xdr:row>78</xdr:row>
      <xdr:rowOff>112610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18045"/>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44945</xdr:rowOff>
    </xdr:from>
    <xdr:to>
      <xdr:col>19</xdr:col>
      <xdr:colOff>177800</xdr:colOff>
      <xdr:row>78</xdr:row>
      <xdr:rowOff>106820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8045"/>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106820</xdr:rowOff>
    </xdr:from>
    <xdr:to>
      <xdr:col>15</xdr:col>
      <xdr:colOff>50800</xdr:colOff>
      <xdr:row>78</xdr:row>
      <xdr:rowOff>132080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992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72606</xdr:rowOff>
    </xdr:from>
    <xdr:to>
      <xdr:col>10</xdr:col>
      <xdr:colOff>114300</xdr:colOff>
      <xdr:row>78</xdr:row>
      <xdr:rowOff>132080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5706"/>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61810</xdr:rowOff>
    </xdr:from>
    <xdr:to>
      <xdr:col>24</xdr:col>
      <xdr:colOff>114300</xdr:colOff>
      <xdr:row>78</xdr:row>
      <xdr:rowOff>163410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148187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165595</xdr:rowOff>
    </xdr:from>
    <xdr:to>
      <xdr:col>20</xdr:col>
      <xdr:colOff>38100</xdr:colOff>
      <xdr:row>78</xdr:row>
      <xdr:rowOff>95745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86872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56020</xdr:rowOff>
    </xdr:from>
    <xdr:to>
      <xdr:col>15</xdr:col>
      <xdr:colOff>101600</xdr:colOff>
      <xdr:row>78</xdr:row>
      <xdr:rowOff>157620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148747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81280</xdr:rowOff>
    </xdr:from>
    <xdr:to>
      <xdr:col>10</xdr:col>
      <xdr:colOff>165100</xdr:colOff>
      <xdr:row>79</xdr:row>
      <xdr:rowOff>11430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21806</xdr:rowOff>
    </xdr:from>
    <xdr:to>
      <xdr:col>6</xdr:col>
      <xdr:colOff>38100</xdr:colOff>
      <xdr:row>78</xdr:row>
      <xdr:rowOff>123406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114533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103973</xdr:rowOff>
    </xdr:from>
    <xdr:to>
      <xdr:col>24</xdr:col>
      <xdr:colOff>63500</xdr:colOff>
      <xdr:row>97</xdr:row>
      <xdr:rowOff>136108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34623"/>
          <a:ext cx="8382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131226</xdr:rowOff>
    </xdr:from>
    <xdr:to>
      <xdr:col>19</xdr:col>
      <xdr:colOff>177800</xdr:colOff>
      <xdr:row>97</xdr:row>
      <xdr:rowOff>136108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61876"/>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99989</xdr:rowOff>
    </xdr:from>
    <xdr:to>
      <xdr:col>15</xdr:col>
      <xdr:colOff>50800</xdr:colOff>
      <xdr:row>97</xdr:row>
      <xdr:rowOff>131226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30639"/>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99989</xdr:rowOff>
    </xdr:from>
    <xdr:to>
      <xdr:col>10</xdr:col>
      <xdr:colOff>114300</xdr:colOff>
      <xdr:row>98</xdr:row>
      <xdr:rowOff>25040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30639"/>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53173</xdr:rowOff>
    </xdr:from>
    <xdr:to>
      <xdr:col>24</xdr:col>
      <xdr:colOff>114300</xdr:colOff>
      <xdr:row>97</xdr:row>
      <xdr:rowOff>154773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85308</xdr:rowOff>
    </xdr:from>
    <xdr:to>
      <xdr:col>20</xdr:col>
      <xdr:colOff>38100</xdr:colOff>
      <xdr:row>98</xdr:row>
      <xdr:rowOff>15458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80426</xdr:rowOff>
    </xdr:from>
    <xdr:to>
      <xdr:col>15</xdr:col>
      <xdr:colOff>101600</xdr:colOff>
      <xdr:row>98</xdr:row>
      <xdr:rowOff>10576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49189</xdr:rowOff>
    </xdr:from>
    <xdr:to>
      <xdr:col>10</xdr:col>
      <xdr:colOff>165100</xdr:colOff>
      <xdr:row>97</xdr:row>
      <xdr:rowOff>150789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145690</xdr:rowOff>
    </xdr:from>
    <xdr:to>
      <xdr:col>6</xdr:col>
      <xdr:colOff>38100</xdr:colOff>
      <xdr:row>98</xdr:row>
      <xdr:rowOff>75840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66967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34619</xdr:rowOff>
    </xdr:from>
    <xdr:to>
      <xdr:col>55</xdr:col>
      <xdr:colOff>0</xdr:colOff>
      <xdr:row>38</xdr:row>
      <xdr:rowOff>37552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49719"/>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37552</xdr:rowOff>
    </xdr:from>
    <xdr:to>
      <xdr:col>50</xdr:col>
      <xdr:colOff>114300</xdr:colOff>
      <xdr:row>38</xdr:row>
      <xdr:rowOff>48766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2652"/>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48766</xdr:rowOff>
    </xdr:from>
    <xdr:to>
      <xdr:col>45</xdr:col>
      <xdr:colOff>177800</xdr:colOff>
      <xdr:row>38</xdr:row>
      <xdr:rowOff>52064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3866"/>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52064</xdr:rowOff>
    </xdr:from>
    <xdr:to>
      <xdr:col>41</xdr:col>
      <xdr:colOff>50800</xdr:colOff>
      <xdr:row>38</xdr:row>
      <xdr:rowOff>52734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6716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155269</xdr:rowOff>
    </xdr:from>
    <xdr:to>
      <xdr:col>55</xdr:col>
      <xdr:colOff>50800</xdr:colOff>
      <xdr:row>38</xdr:row>
      <xdr:rowOff>85420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8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70196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158202</xdr:rowOff>
    </xdr:from>
    <xdr:to>
      <xdr:col>50</xdr:col>
      <xdr:colOff>165100</xdr:colOff>
      <xdr:row>38</xdr:row>
      <xdr:rowOff>88351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1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79479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169416</xdr:rowOff>
    </xdr:from>
    <xdr:to>
      <xdr:col>46</xdr:col>
      <xdr:colOff>38100</xdr:colOff>
      <xdr:row>38</xdr:row>
      <xdr:rowOff>99566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90693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1264</xdr:rowOff>
    </xdr:from>
    <xdr:to>
      <xdr:col>41</xdr:col>
      <xdr:colOff>101600</xdr:colOff>
      <xdr:row>38</xdr:row>
      <xdr:rowOff>102864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93991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1934</xdr:rowOff>
    </xdr:from>
    <xdr:to>
      <xdr:col>36</xdr:col>
      <xdr:colOff>165100</xdr:colOff>
      <xdr:row>38</xdr:row>
      <xdr:rowOff>103534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94661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97641</xdr:rowOff>
    </xdr:from>
    <xdr:to>
      <xdr:col>55</xdr:col>
      <xdr:colOff>0</xdr:colOff>
      <xdr:row>58</xdr:row>
      <xdr:rowOff>162871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1741"/>
          <a:ext cx="838200" cy="6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79058</xdr:rowOff>
    </xdr:from>
    <xdr:to>
      <xdr:col>50</xdr:col>
      <xdr:colOff>114300</xdr:colOff>
      <xdr:row>58</xdr:row>
      <xdr:rowOff>97641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315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79058</xdr:rowOff>
    </xdr:from>
    <xdr:to>
      <xdr:col>45</xdr:col>
      <xdr:colOff>177800</xdr:colOff>
      <xdr:row>58</xdr:row>
      <xdr:rowOff>132642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3158"/>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132642</xdr:rowOff>
    </xdr:from>
    <xdr:to>
      <xdr:col>41</xdr:col>
      <xdr:colOff>50800</xdr:colOff>
      <xdr:row>58</xdr:row>
      <xdr:rowOff>134493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674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112071</xdr:rowOff>
    </xdr:from>
    <xdr:to>
      <xdr:col>55</xdr:col>
      <xdr:colOff>50800</xdr:colOff>
      <xdr:row>59</xdr:row>
      <xdr:rowOff>42221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26998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46841</xdr:rowOff>
    </xdr:from>
    <xdr:to>
      <xdr:col>50</xdr:col>
      <xdr:colOff>165100</xdr:colOff>
      <xdr:row>58</xdr:row>
      <xdr:rowOff>148441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28258</xdr:rowOff>
    </xdr:from>
    <xdr:to>
      <xdr:col>46</xdr:col>
      <xdr:colOff>38100</xdr:colOff>
      <xdr:row>58</xdr:row>
      <xdr:rowOff>129858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120985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81842</xdr:rowOff>
    </xdr:from>
    <xdr:to>
      <xdr:col>41</xdr:col>
      <xdr:colOff>101600</xdr:colOff>
      <xdr:row>59</xdr:row>
      <xdr:rowOff>11992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83693</xdr:rowOff>
    </xdr:from>
    <xdr:to>
      <xdr:col>36</xdr:col>
      <xdr:colOff>165100</xdr:colOff>
      <xdr:row>59</xdr:row>
      <xdr:rowOff>13843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33519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6445"/>
          <a:ext cx="8382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7775</xdr:rowOff>
    </xdr:from>
    <xdr:to>
      <xdr:col>50</xdr:col>
      <xdr:colOff>114300</xdr:colOff>
      <xdr:row>79</xdr:row>
      <xdr:rowOff>33519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2325"/>
          <a:ext cx="889000" cy="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4666</xdr:rowOff>
    </xdr:from>
    <xdr:to>
      <xdr:col>45</xdr:col>
      <xdr:colOff>177800</xdr:colOff>
      <xdr:row>79</xdr:row>
      <xdr:rowOff>7775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921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4666</xdr:rowOff>
    </xdr:from>
    <xdr:to>
      <xdr:col>41</xdr:col>
      <xdr:colOff>50800</xdr:colOff>
      <xdr:row>79</xdr:row>
      <xdr:rowOff>31381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9216"/>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142545</xdr:rowOff>
    </xdr:from>
    <xdr:to>
      <xdr:col>55</xdr:col>
      <xdr:colOff>50800</xdr:colOff>
      <xdr:row>79</xdr:row>
      <xdr:rowOff>72695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57472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154169</xdr:rowOff>
    </xdr:from>
    <xdr:to>
      <xdr:col>50</xdr:col>
      <xdr:colOff>165100</xdr:colOff>
      <xdr:row>79</xdr:row>
      <xdr:rowOff>84319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75446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128425</xdr:rowOff>
    </xdr:from>
    <xdr:to>
      <xdr:col>46</xdr:col>
      <xdr:colOff>38100</xdr:colOff>
      <xdr:row>79</xdr:row>
      <xdr:rowOff>58575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125316</xdr:rowOff>
    </xdr:from>
    <xdr:to>
      <xdr:col>41</xdr:col>
      <xdr:colOff>101600</xdr:colOff>
      <xdr:row>79</xdr:row>
      <xdr:rowOff>55466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46593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152031</xdr:rowOff>
    </xdr:from>
    <xdr:to>
      <xdr:col>36</xdr:col>
      <xdr:colOff>165100</xdr:colOff>
      <xdr:row>79</xdr:row>
      <xdr:rowOff>82181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73308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158423</xdr:rowOff>
    </xdr:from>
    <xdr:to>
      <xdr:col>55</xdr:col>
      <xdr:colOff>0</xdr:colOff>
      <xdr:row>98</xdr:row>
      <xdr:rowOff>106063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9073"/>
          <a:ext cx="838200" cy="1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81590</xdr:rowOff>
    </xdr:from>
    <xdr:to>
      <xdr:col>50</xdr:col>
      <xdr:colOff>114300</xdr:colOff>
      <xdr:row>97</xdr:row>
      <xdr:rowOff>158423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2240"/>
          <a:ext cx="889000" cy="7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81590</xdr:rowOff>
    </xdr:from>
    <xdr:to>
      <xdr:col>45</xdr:col>
      <xdr:colOff>177800</xdr:colOff>
      <xdr:row>98</xdr:row>
      <xdr:rowOff>9750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2240"/>
          <a:ext cx="889000" cy="9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9750</xdr:rowOff>
    </xdr:from>
    <xdr:to>
      <xdr:col>41</xdr:col>
      <xdr:colOff>50800</xdr:colOff>
      <xdr:row>98</xdr:row>
      <xdr:rowOff>20824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1850"/>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55263</xdr:rowOff>
    </xdr:from>
    <xdr:to>
      <xdr:col>55</xdr:col>
      <xdr:colOff>50800</xdr:colOff>
      <xdr:row>98</xdr:row>
      <xdr:rowOff>156863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141640</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107623</xdr:rowOff>
    </xdr:from>
    <xdr:to>
      <xdr:col>50</xdr:col>
      <xdr:colOff>165100</xdr:colOff>
      <xdr:row>98</xdr:row>
      <xdr:rowOff>37773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30790</xdr:rowOff>
    </xdr:from>
    <xdr:to>
      <xdr:col>46</xdr:col>
      <xdr:colOff>38100</xdr:colOff>
      <xdr:row>97</xdr:row>
      <xdr:rowOff>132390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148917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130400</xdr:rowOff>
    </xdr:from>
    <xdr:to>
      <xdr:col>41</xdr:col>
      <xdr:colOff>101600</xdr:colOff>
      <xdr:row>98</xdr:row>
      <xdr:rowOff>60550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51677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141474</xdr:rowOff>
    </xdr:from>
    <xdr:to>
      <xdr:col>36</xdr:col>
      <xdr:colOff>165100</xdr:colOff>
      <xdr:row>98</xdr:row>
      <xdr:rowOff>71624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62751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164598</xdr:rowOff>
    </xdr:from>
    <xdr:to>
      <xdr:col>85</xdr:col>
      <xdr:colOff>127000</xdr:colOff>
      <xdr:row>39</xdr:row>
      <xdr:rowOff>39954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08248"/>
          <a:ext cx="838200" cy="2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18999</xdr:rowOff>
    </xdr:from>
    <xdr:to>
      <xdr:col>81</xdr:col>
      <xdr:colOff>50800</xdr:colOff>
      <xdr:row>39</xdr:row>
      <xdr:rowOff>39954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554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114573</xdr:rowOff>
    </xdr:from>
    <xdr:to>
      <xdr:col>76</xdr:col>
      <xdr:colOff>114300</xdr:colOff>
      <xdr:row>39</xdr:row>
      <xdr:rowOff>18999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29673"/>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114573</xdr:rowOff>
    </xdr:from>
    <xdr:to>
      <xdr:col>71</xdr:col>
      <xdr:colOff>177800</xdr:colOff>
      <xdr:row>39</xdr:row>
      <xdr:rowOff>40374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29673"/>
          <a:ext cx="889000" cy="9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113798</xdr:rowOff>
    </xdr:from>
    <xdr:to>
      <xdr:col>85</xdr:col>
      <xdr:colOff>177800</xdr:colOff>
      <xdr:row>38</xdr:row>
      <xdr:rowOff>43948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92225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160604</xdr:rowOff>
    </xdr:from>
    <xdr:to>
      <xdr:col>81</xdr:col>
      <xdr:colOff>101600</xdr:colOff>
      <xdr:row>39</xdr:row>
      <xdr:rowOff>90754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81881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139649</xdr:rowOff>
    </xdr:from>
    <xdr:to>
      <xdr:col>76</xdr:col>
      <xdr:colOff>165100</xdr:colOff>
      <xdr:row>39</xdr:row>
      <xdr:rowOff>69799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60926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63773</xdr:rowOff>
    </xdr:from>
    <xdr:to>
      <xdr:col>72</xdr:col>
      <xdr:colOff>38100</xdr:colOff>
      <xdr:row>38</xdr:row>
      <xdr:rowOff>165373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156500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161024</xdr:rowOff>
    </xdr:from>
    <xdr:to>
      <xdr:col>67</xdr:col>
      <xdr:colOff>101600</xdr:colOff>
      <xdr:row>39</xdr:row>
      <xdr:rowOff>91174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82301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105928</xdr:rowOff>
    </xdr:from>
    <xdr:to>
      <xdr:col>85</xdr:col>
      <xdr:colOff>127000</xdr:colOff>
      <xdr:row>76</xdr:row>
      <xdr:rowOff>117427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36128"/>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117427</xdr:rowOff>
    </xdr:from>
    <xdr:to>
      <xdr:col>81</xdr:col>
      <xdr:colOff>50800</xdr:colOff>
      <xdr:row>76</xdr:row>
      <xdr:rowOff>130442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476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158711</xdr:rowOff>
    </xdr:from>
    <xdr:to>
      <xdr:col>76</xdr:col>
      <xdr:colOff>114300</xdr:colOff>
      <xdr:row>76</xdr:row>
      <xdr:rowOff>130442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17461"/>
          <a:ext cx="8890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158711</xdr:rowOff>
    </xdr:from>
    <xdr:to>
      <xdr:col>71</xdr:col>
      <xdr:colOff>177800</xdr:colOff>
      <xdr:row>76</xdr:row>
      <xdr:rowOff>121831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17461"/>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55128</xdr:rowOff>
    </xdr:from>
    <xdr:to>
      <xdr:col>85</xdr:col>
      <xdr:colOff>177800</xdr:colOff>
      <xdr:row>76</xdr:row>
      <xdr:rowOff>156728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33555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66627</xdr:rowOff>
    </xdr:from>
    <xdr:to>
      <xdr:col>81</xdr:col>
      <xdr:colOff>101600</xdr:colOff>
      <xdr:row>76</xdr:row>
      <xdr:rowOff>168227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13304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79642</xdr:rowOff>
    </xdr:from>
    <xdr:to>
      <xdr:col>76</xdr:col>
      <xdr:colOff>165100</xdr:colOff>
      <xdr:row>77</xdr:row>
      <xdr:rowOff>9792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107912</xdr:rowOff>
    </xdr:from>
    <xdr:to>
      <xdr:col>72</xdr:col>
      <xdr:colOff>38100</xdr:colOff>
      <xdr:row>76</xdr:row>
      <xdr:rowOff>38063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6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54589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71031</xdr:rowOff>
    </xdr:from>
    <xdr:to>
      <xdr:col>67</xdr:col>
      <xdr:colOff>101600</xdr:colOff>
      <xdr:row>77</xdr:row>
      <xdr:rowOff>1181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17708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168593</xdr:rowOff>
    </xdr:from>
    <xdr:to>
      <xdr:col>85</xdr:col>
      <xdr:colOff>127000</xdr:colOff>
      <xdr:row>97</xdr:row>
      <xdr:rowOff>53480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627793"/>
          <a:ext cx="838200" cy="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168593</xdr:rowOff>
    </xdr:from>
    <xdr:to>
      <xdr:col>81</xdr:col>
      <xdr:colOff>50800</xdr:colOff>
      <xdr:row>98</xdr:row>
      <xdr:rowOff>41847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27793"/>
          <a:ext cx="889000" cy="2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134759</xdr:rowOff>
    </xdr:from>
    <xdr:to>
      <xdr:col>76</xdr:col>
      <xdr:colOff>114300</xdr:colOff>
      <xdr:row>98</xdr:row>
      <xdr:rowOff>41847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65409"/>
          <a:ext cx="889000" cy="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58305</xdr:rowOff>
    </xdr:from>
    <xdr:to>
      <xdr:col>71</xdr:col>
      <xdr:colOff>177800</xdr:colOff>
      <xdr:row>97</xdr:row>
      <xdr:rowOff>134759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8955"/>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2680</xdr:rowOff>
    </xdr:from>
    <xdr:to>
      <xdr:col>85</xdr:col>
      <xdr:colOff>177800</xdr:colOff>
      <xdr:row>97</xdr:row>
      <xdr:rowOff>104280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152557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117793</xdr:rowOff>
    </xdr:from>
    <xdr:to>
      <xdr:col>81</xdr:col>
      <xdr:colOff>101600</xdr:colOff>
      <xdr:row>97</xdr:row>
      <xdr:rowOff>47943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162497</xdr:rowOff>
    </xdr:from>
    <xdr:to>
      <xdr:col>76</xdr:col>
      <xdr:colOff>165100</xdr:colOff>
      <xdr:row>98</xdr:row>
      <xdr:rowOff>92647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83774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83959</xdr:rowOff>
    </xdr:from>
    <xdr:to>
      <xdr:col>72</xdr:col>
      <xdr:colOff>38100</xdr:colOff>
      <xdr:row>98</xdr:row>
      <xdr:rowOff>14109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7505</xdr:rowOff>
    </xdr:from>
    <xdr:to>
      <xdr:col>67</xdr:col>
      <xdr:colOff>101600</xdr:colOff>
      <xdr:row>97</xdr:row>
      <xdr:rowOff>109105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98940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14040"/>
          <a:ext cx="8382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98940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14040"/>
          <a:ext cx="8890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83762</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98862"/>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48140</xdr:rowOff>
    </xdr:from>
    <xdr:to>
      <xdr:col>112</xdr:col>
      <xdr:colOff>38100</xdr:colOff>
      <xdr:row>38</xdr:row>
      <xdr:rowOff>149740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140867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5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108885</xdr:rowOff>
    </xdr:from>
    <xdr:to>
      <xdr:col>116</xdr:col>
      <xdr:colOff>63500</xdr:colOff>
      <xdr:row>58</xdr:row>
      <xdr:rowOff>113685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2985"/>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108885</xdr:rowOff>
    </xdr:from>
    <xdr:to>
      <xdr:col>111</xdr:col>
      <xdr:colOff>177800</xdr:colOff>
      <xdr:row>58</xdr:row>
      <xdr:rowOff>112245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2985"/>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107993</xdr:rowOff>
    </xdr:from>
    <xdr:to>
      <xdr:col>107</xdr:col>
      <xdr:colOff>50800</xdr:colOff>
      <xdr:row>58</xdr:row>
      <xdr:rowOff>112245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5209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107993</xdr:rowOff>
    </xdr:from>
    <xdr:to>
      <xdr:col>102</xdr:col>
      <xdr:colOff>114300</xdr:colOff>
      <xdr:row>58</xdr:row>
      <xdr:rowOff>108565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20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62885</xdr:rowOff>
    </xdr:from>
    <xdr:to>
      <xdr:col>116</xdr:col>
      <xdr:colOff>114300</xdr:colOff>
      <xdr:row>58</xdr:row>
      <xdr:rowOff>164485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149262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58085</xdr:rowOff>
    </xdr:from>
    <xdr:to>
      <xdr:col>112</xdr:col>
      <xdr:colOff>38100</xdr:colOff>
      <xdr:row>58</xdr:row>
      <xdr:rowOff>159685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150812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61445</xdr:rowOff>
    </xdr:from>
    <xdr:to>
      <xdr:col>107</xdr:col>
      <xdr:colOff>101600</xdr:colOff>
      <xdr:row>58</xdr:row>
      <xdr:rowOff>163045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154172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9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57193</xdr:rowOff>
    </xdr:from>
    <xdr:to>
      <xdr:col>102</xdr:col>
      <xdr:colOff>165100</xdr:colOff>
      <xdr:row>58</xdr:row>
      <xdr:rowOff>158793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149920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57765</xdr:rowOff>
    </xdr:from>
    <xdr:to>
      <xdr:col>98</xdr:col>
      <xdr:colOff>38100</xdr:colOff>
      <xdr:row>58</xdr:row>
      <xdr:rowOff>159365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150492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106564</xdr:rowOff>
    </xdr:from>
    <xdr:to>
      <xdr:col>116</xdr:col>
      <xdr:colOff>63500</xdr:colOff>
      <xdr:row>78</xdr:row>
      <xdr:rowOff>120672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9664"/>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120672</xdr:rowOff>
    </xdr:from>
    <xdr:to>
      <xdr:col>111</xdr:col>
      <xdr:colOff>177800</xdr:colOff>
      <xdr:row>78</xdr:row>
      <xdr:rowOff>139809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93772"/>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139809</xdr:rowOff>
    </xdr:from>
    <xdr:to>
      <xdr:col>107</xdr:col>
      <xdr:colOff>50800</xdr:colOff>
      <xdr:row>78</xdr:row>
      <xdr:rowOff>166957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12909"/>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146199</xdr:rowOff>
    </xdr:from>
    <xdr:to>
      <xdr:col>102</xdr:col>
      <xdr:colOff>114300</xdr:colOff>
      <xdr:row>78</xdr:row>
      <xdr:rowOff>166957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519299"/>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55764</xdr:rowOff>
    </xdr:from>
    <xdr:to>
      <xdr:col>116</xdr:col>
      <xdr:colOff>114300</xdr:colOff>
      <xdr:row>78</xdr:row>
      <xdr:rowOff>157364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34191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69872</xdr:rowOff>
    </xdr:from>
    <xdr:to>
      <xdr:col>112</xdr:col>
      <xdr:colOff>38100</xdr:colOff>
      <xdr:row>79</xdr:row>
      <xdr:rowOff>22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162599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89009</xdr:rowOff>
    </xdr:from>
    <xdr:to>
      <xdr:col>107</xdr:col>
      <xdr:colOff>101600</xdr:colOff>
      <xdr:row>79</xdr:row>
      <xdr:rowOff>19159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10286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116157</xdr:rowOff>
    </xdr:from>
    <xdr:to>
      <xdr:col>102</xdr:col>
      <xdr:colOff>165100</xdr:colOff>
      <xdr:row>79</xdr:row>
      <xdr:rowOff>46307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37434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95399</xdr:rowOff>
    </xdr:from>
    <xdr:to>
      <xdr:col>98</xdr:col>
      <xdr:colOff>38100</xdr:colOff>
      <xdr:row>79</xdr:row>
      <xdr:rowOff>25549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16676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合併以降集中的に整備を進めてきた普通建設事業はピークを過ぎ減少傾向にあるが、公債費のピークは令和４年度と見込んでいる。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今後は、公債費のピークに備え、基金を充実させていく計画となっている。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少子高齢化の進行により扶助費は増加傾向にあり、人件費、物件費も昨年度より増加しているが、今後財政運営計画を進めて行く中で、見直しを進めて行く。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災害復旧事業は、台風による被害が発生したことで増加したものである。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72644</xdr:rowOff>
    </xdr:from>
    <xdr:to>
      <xdr:col>24</xdr:col>
      <xdr:colOff>63500</xdr:colOff>
      <xdr:row>36</xdr:row>
      <xdr:rowOff>86868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4844"/>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86868</xdr:rowOff>
    </xdr:from>
    <xdr:to>
      <xdr:col>19</xdr:col>
      <xdr:colOff>177800</xdr:colOff>
      <xdr:row>36</xdr:row>
      <xdr:rowOff>94996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906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94996</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719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49403</xdr:rowOff>
    </xdr:from>
    <xdr:to>
      <xdr:col>10</xdr:col>
      <xdr:colOff>114300</xdr:colOff>
      <xdr:row>36</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60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21844</xdr:rowOff>
    </xdr:from>
    <xdr:to>
      <xdr:col>24</xdr:col>
      <xdr:colOff>114300</xdr:colOff>
      <xdr:row>36</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36068</xdr:rowOff>
    </xdr:from>
    <xdr:to>
      <xdr:col>20</xdr:col>
      <xdr:colOff>38100</xdr:colOff>
      <xdr:row>36</xdr:row>
      <xdr:rowOff>137668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44196</xdr:rowOff>
    </xdr:from>
    <xdr:to>
      <xdr:col>15</xdr:col>
      <xdr:colOff>101600</xdr:colOff>
      <xdr:row>36</xdr:row>
      <xdr:rowOff>145796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162323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170053</xdr:rowOff>
    </xdr:from>
    <xdr:to>
      <xdr:col>6</xdr:col>
      <xdr:colOff>38100</xdr:colOff>
      <xdr:row>36</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103487</xdr:rowOff>
    </xdr:from>
    <xdr:to>
      <xdr:col>24</xdr:col>
      <xdr:colOff>63500</xdr:colOff>
      <xdr:row>57</xdr:row>
      <xdr:rowOff>113564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6137"/>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95440</xdr:rowOff>
    </xdr:from>
    <xdr:to>
      <xdr:col>19</xdr:col>
      <xdr:colOff>177800</xdr:colOff>
      <xdr:row>57</xdr:row>
      <xdr:rowOff>113564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8090"/>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95440</xdr:rowOff>
    </xdr:from>
    <xdr:to>
      <xdr:col>15</xdr:col>
      <xdr:colOff>50800</xdr:colOff>
      <xdr:row>57</xdr:row>
      <xdr:rowOff>103470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809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79128</xdr:rowOff>
    </xdr:from>
    <xdr:to>
      <xdr:col>10</xdr:col>
      <xdr:colOff>114300</xdr:colOff>
      <xdr:row>57</xdr:row>
      <xdr:rowOff>103470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1778"/>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52687</xdr:rowOff>
    </xdr:from>
    <xdr:to>
      <xdr:col>24</xdr:col>
      <xdr:colOff>114300</xdr:colOff>
      <xdr:row>57</xdr:row>
      <xdr:rowOff>154287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62764</xdr:rowOff>
    </xdr:from>
    <xdr:to>
      <xdr:col>20</xdr:col>
      <xdr:colOff>38100</xdr:colOff>
      <xdr:row>57</xdr:row>
      <xdr:rowOff>164364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155491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44640</xdr:rowOff>
    </xdr:from>
    <xdr:to>
      <xdr:col>15</xdr:col>
      <xdr:colOff>101600</xdr:colOff>
      <xdr:row>57</xdr:row>
      <xdr:rowOff>146240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162767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52670</xdr:rowOff>
    </xdr:from>
    <xdr:to>
      <xdr:col>10</xdr:col>
      <xdr:colOff>165100</xdr:colOff>
      <xdr:row>57</xdr:row>
      <xdr:rowOff>154270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170797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28328</xdr:rowOff>
    </xdr:from>
    <xdr:to>
      <xdr:col>6</xdr:col>
      <xdr:colOff>38100</xdr:colOff>
      <xdr:row>57</xdr:row>
      <xdr:rowOff>129928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121055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68903</xdr:rowOff>
    </xdr:from>
    <xdr:to>
      <xdr:col>24</xdr:col>
      <xdr:colOff>63500</xdr:colOff>
      <xdr:row>77</xdr:row>
      <xdr:rowOff>89743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0553"/>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68903</xdr:rowOff>
    </xdr:from>
    <xdr:to>
      <xdr:col>19</xdr:col>
      <xdr:colOff>177800</xdr:colOff>
      <xdr:row>78</xdr:row>
      <xdr:rowOff>22101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0553"/>
          <a:ext cx="889000" cy="1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22101</xdr:rowOff>
    </xdr:from>
    <xdr:to>
      <xdr:col>15</xdr:col>
      <xdr:colOff>50800</xdr:colOff>
      <xdr:row>78</xdr:row>
      <xdr:rowOff>34170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5201"/>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34170</xdr:rowOff>
    </xdr:from>
    <xdr:to>
      <xdr:col>10</xdr:col>
      <xdr:colOff>114300</xdr:colOff>
      <xdr:row>78</xdr:row>
      <xdr:rowOff>67935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7270"/>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38943</xdr:rowOff>
    </xdr:from>
    <xdr:to>
      <xdr:col>24</xdr:col>
      <xdr:colOff>114300</xdr:colOff>
      <xdr:row>77</xdr:row>
      <xdr:rowOff>140543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17370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18103</xdr:rowOff>
    </xdr:from>
    <xdr:to>
      <xdr:col>20</xdr:col>
      <xdr:colOff>38100</xdr:colOff>
      <xdr:row>77</xdr:row>
      <xdr:rowOff>119703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110830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142751</xdr:rowOff>
    </xdr:from>
    <xdr:to>
      <xdr:col>15</xdr:col>
      <xdr:colOff>101600</xdr:colOff>
      <xdr:row>78</xdr:row>
      <xdr:rowOff>72901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154820</xdr:rowOff>
    </xdr:from>
    <xdr:to>
      <xdr:col>10</xdr:col>
      <xdr:colOff>165100</xdr:colOff>
      <xdr:row>78</xdr:row>
      <xdr:rowOff>84970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17135</xdr:rowOff>
    </xdr:from>
    <xdr:to>
      <xdr:col>6</xdr:col>
      <xdr:colOff>38100</xdr:colOff>
      <xdr:row>78</xdr:row>
      <xdr:rowOff>118735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109862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27525</xdr:rowOff>
    </xdr:from>
    <xdr:to>
      <xdr:col>24</xdr:col>
      <xdr:colOff>63500</xdr:colOff>
      <xdr:row>97</xdr:row>
      <xdr:rowOff>39596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58175"/>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27525</xdr:rowOff>
    </xdr:from>
    <xdr:to>
      <xdr:col>19</xdr:col>
      <xdr:colOff>177800</xdr:colOff>
      <xdr:row>97</xdr:row>
      <xdr:rowOff>42218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8175"/>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42218</xdr:rowOff>
    </xdr:from>
    <xdr:to>
      <xdr:col>15</xdr:col>
      <xdr:colOff>50800</xdr:colOff>
      <xdr:row>97</xdr:row>
      <xdr:rowOff>51460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2868"/>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35992</xdr:rowOff>
    </xdr:from>
    <xdr:to>
      <xdr:col>10</xdr:col>
      <xdr:colOff>114300</xdr:colOff>
      <xdr:row>97</xdr:row>
      <xdr:rowOff>51460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6642"/>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160246</xdr:rowOff>
    </xdr:from>
    <xdr:to>
      <xdr:col>24</xdr:col>
      <xdr:colOff>114300</xdr:colOff>
      <xdr:row>97</xdr:row>
      <xdr:rowOff>90396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148175</xdr:rowOff>
    </xdr:from>
    <xdr:to>
      <xdr:col>20</xdr:col>
      <xdr:colOff>38100</xdr:colOff>
      <xdr:row>97</xdr:row>
      <xdr:rowOff>78325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162868</xdr:rowOff>
    </xdr:from>
    <xdr:to>
      <xdr:col>15</xdr:col>
      <xdr:colOff>101600</xdr:colOff>
      <xdr:row>97</xdr:row>
      <xdr:rowOff>93018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84145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xdr:rowOff>
    </xdr:from>
    <xdr:to>
      <xdr:col>10</xdr:col>
      <xdr:colOff>165100</xdr:colOff>
      <xdr:row>97</xdr:row>
      <xdr:rowOff>102260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156642</xdr:rowOff>
    </xdr:from>
    <xdr:to>
      <xdr:col>6</xdr:col>
      <xdr:colOff>38100</xdr:colOff>
      <xdr:row>97</xdr:row>
      <xdr:rowOff>86792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xdr:rowOff>
    </xdr:from>
    <xdr:to>
      <xdr:col>55</xdr:col>
      <xdr:colOff>0</xdr:colOff>
      <xdr:row>39</xdr:row>
      <xdr:rowOff>826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66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826</xdr:rowOff>
    </xdr:from>
    <xdr:to>
      <xdr:col>50</xdr:col>
      <xdr:colOff>114300</xdr:colOff>
      <xdr:row>39</xdr:row>
      <xdr:rowOff>2349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7376"/>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xdr:rowOff>
    </xdr:from>
    <xdr:to>
      <xdr:col>45</xdr:col>
      <xdr:colOff>177800</xdr:colOff>
      <xdr:row>39</xdr:row>
      <xdr:rowOff>2349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756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169037</xdr:rowOff>
    </xdr:from>
    <xdr:to>
      <xdr:col>41</xdr:col>
      <xdr:colOff>50800</xdr:colOff>
      <xdr:row>39</xdr:row>
      <xdr:rowOff>1016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41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120714</xdr:rowOff>
    </xdr:from>
    <xdr:to>
      <xdr:col>55</xdr:col>
      <xdr:colOff>50800</xdr:colOff>
      <xdr:row>39</xdr:row>
      <xdr:rowOff>50864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35641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121476</xdr:rowOff>
    </xdr:from>
    <xdr:to>
      <xdr:col>50</xdr:col>
      <xdr:colOff>165100</xdr:colOff>
      <xdr:row>39</xdr:row>
      <xdr:rowOff>51626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42753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122999</xdr:rowOff>
    </xdr:from>
    <xdr:to>
      <xdr:col>46</xdr:col>
      <xdr:colOff>38100</xdr:colOff>
      <xdr:row>39</xdr:row>
      <xdr:rowOff>53149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44276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121666</xdr:rowOff>
    </xdr:from>
    <xdr:to>
      <xdr:col>41</xdr:col>
      <xdr:colOff>101600</xdr:colOff>
      <xdr:row>39</xdr:row>
      <xdr:rowOff>51816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42943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118237</xdr:rowOff>
    </xdr:from>
    <xdr:to>
      <xdr:col>36</xdr:col>
      <xdr:colOff>165100</xdr:colOff>
      <xdr:row>39</xdr:row>
      <xdr:rowOff>48387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39514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150956</xdr:rowOff>
    </xdr:from>
    <xdr:to>
      <xdr:col>55</xdr:col>
      <xdr:colOff>0</xdr:colOff>
      <xdr:row>59</xdr:row>
      <xdr:rowOff>7841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5056"/>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169777</xdr:rowOff>
    </xdr:from>
    <xdr:to>
      <xdr:col>50</xdr:col>
      <xdr:colOff>114300</xdr:colOff>
      <xdr:row>59</xdr:row>
      <xdr:rowOff>7841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13877"/>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142084</xdr:rowOff>
    </xdr:from>
    <xdr:to>
      <xdr:col>45</xdr:col>
      <xdr:colOff>177800</xdr:colOff>
      <xdr:row>58</xdr:row>
      <xdr:rowOff>169777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8618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133430</xdr:rowOff>
    </xdr:from>
    <xdr:to>
      <xdr:col>41</xdr:col>
      <xdr:colOff>50800</xdr:colOff>
      <xdr:row>58</xdr:row>
      <xdr:rowOff>142084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77530"/>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100156</xdr:rowOff>
    </xdr:from>
    <xdr:to>
      <xdr:col>55</xdr:col>
      <xdr:colOff>50800</xdr:colOff>
      <xdr:row>59</xdr:row>
      <xdr:rowOff>30306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15083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128491</xdr:rowOff>
    </xdr:from>
    <xdr:to>
      <xdr:col>50</xdr:col>
      <xdr:colOff>165100</xdr:colOff>
      <xdr:row>59</xdr:row>
      <xdr:rowOff>58641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49768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118977</xdr:rowOff>
    </xdr:from>
    <xdr:to>
      <xdr:col>46</xdr:col>
      <xdr:colOff>38100</xdr:colOff>
      <xdr:row>59</xdr:row>
      <xdr:rowOff>49127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40254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91284</xdr:rowOff>
    </xdr:from>
    <xdr:to>
      <xdr:col>41</xdr:col>
      <xdr:colOff>101600</xdr:colOff>
      <xdr:row>59</xdr:row>
      <xdr:rowOff>21434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12561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82630</xdr:rowOff>
    </xdr:from>
    <xdr:to>
      <xdr:col>36</xdr:col>
      <xdr:colOff>165100</xdr:colOff>
      <xdr:row>59</xdr:row>
      <xdr:rowOff>12780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3907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90757</xdr:rowOff>
    </xdr:from>
    <xdr:to>
      <xdr:col>55</xdr:col>
      <xdr:colOff>0</xdr:colOff>
      <xdr:row>77</xdr:row>
      <xdr:rowOff>124544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2407"/>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118441</xdr:rowOff>
    </xdr:from>
    <xdr:to>
      <xdr:col>50</xdr:col>
      <xdr:colOff>114300</xdr:colOff>
      <xdr:row>77</xdr:row>
      <xdr:rowOff>90757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48641"/>
          <a:ext cx="889000" cy="14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118441</xdr:rowOff>
    </xdr:from>
    <xdr:to>
      <xdr:col>45</xdr:col>
      <xdr:colOff>177800</xdr:colOff>
      <xdr:row>77</xdr:row>
      <xdr:rowOff>138694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48641"/>
          <a:ext cx="889000" cy="19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77863</xdr:rowOff>
    </xdr:from>
    <xdr:to>
      <xdr:col>41</xdr:col>
      <xdr:colOff>50800</xdr:colOff>
      <xdr:row>77</xdr:row>
      <xdr:rowOff>138694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79513"/>
          <a:ext cx="889000" cy="6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73744</xdr:rowOff>
    </xdr:from>
    <xdr:to>
      <xdr:col>55</xdr:col>
      <xdr:colOff>50800</xdr:colOff>
      <xdr:row>78</xdr:row>
      <xdr:rowOff>3894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52171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39957</xdr:rowOff>
    </xdr:from>
    <xdr:to>
      <xdr:col>50</xdr:col>
      <xdr:colOff>165100</xdr:colOff>
      <xdr:row>77</xdr:row>
      <xdr:rowOff>141557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132684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3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67641</xdr:rowOff>
    </xdr:from>
    <xdr:to>
      <xdr:col>46</xdr:col>
      <xdr:colOff>38100</xdr:colOff>
      <xdr:row>76</xdr:row>
      <xdr:rowOff>169241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160368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87894</xdr:rowOff>
    </xdr:from>
    <xdr:to>
      <xdr:col>41</xdr:col>
      <xdr:colOff>101600</xdr:colOff>
      <xdr:row>78</xdr:row>
      <xdr:rowOff>18044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9171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8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27063</xdr:rowOff>
    </xdr:from>
    <xdr:to>
      <xdr:col>36</xdr:col>
      <xdr:colOff>165100</xdr:colOff>
      <xdr:row>77</xdr:row>
      <xdr:rowOff>128663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119790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89886</xdr:rowOff>
    </xdr:from>
    <xdr:to>
      <xdr:col>55</xdr:col>
      <xdr:colOff>0</xdr:colOff>
      <xdr:row>98</xdr:row>
      <xdr:rowOff>106434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91986"/>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74819</xdr:rowOff>
    </xdr:from>
    <xdr:to>
      <xdr:col>50</xdr:col>
      <xdr:colOff>114300</xdr:colOff>
      <xdr:row>98</xdr:row>
      <xdr:rowOff>89886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76919"/>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74819</xdr:rowOff>
    </xdr:from>
    <xdr:to>
      <xdr:col>45</xdr:col>
      <xdr:colOff>177800</xdr:colOff>
      <xdr:row>98</xdr:row>
      <xdr:rowOff>83562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76919"/>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77974</xdr:rowOff>
    </xdr:from>
    <xdr:to>
      <xdr:col>41</xdr:col>
      <xdr:colOff>50800</xdr:colOff>
      <xdr:row>98</xdr:row>
      <xdr:rowOff>83562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8007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55634</xdr:rowOff>
    </xdr:from>
    <xdr:to>
      <xdr:col>55</xdr:col>
      <xdr:colOff>50800</xdr:colOff>
      <xdr:row>98</xdr:row>
      <xdr:rowOff>157234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142011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39086</xdr:rowOff>
    </xdr:from>
    <xdr:to>
      <xdr:col>50</xdr:col>
      <xdr:colOff>165100</xdr:colOff>
      <xdr:row>98</xdr:row>
      <xdr:rowOff>140686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24019</xdr:rowOff>
    </xdr:from>
    <xdr:to>
      <xdr:col>46</xdr:col>
      <xdr:colOff>38100</xdr:colOff>
      <xdr:row>98</xdr:row>
      <xdr:rowOff>125619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116746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32762</xdr:rowOff>
    </xdr:from>
    <xdr:to>
      <xdr:col>41</xdr:col>
      <xdr:colOff>101600</xdr:colOff>
      <xdr:row>98</xdr:row>
      <xdr:rowOff>134362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125489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27174</xdr:rowOff>
    </xdr:from>
    <xdr:to>
      <xdr:col>36</xdr:col>
      <xdr:colOff>165100</xdr:colOff>
      <xdr:row>98</xdr:row>
      <xdr:rowOff>128774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119901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39688</xdr:rowOff>
    </xdr:from>
    <xdr:to>
      <xdr:col>85</xdr:col>
      <xdr:colOff>127000</xdr:colOff>
      <xdr:row>37</xdr:row>
      <xdr:rowOff>43053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83338"/>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39688</xdr:rowOff>
    </xdr:from>
    <xdr:to>
      <xdr:col>81</xdr:col>
      <xdr:colOff>50800</xdr:colOff>
      <xdr:row>37</xdr:row>
      <xdr:rowOff>61811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3338"/>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52883</xdr:rowOff>
    </xdr:from>
    <xdr:to>
      <xdr:col>76</xdr:col>
      <xdr:colOff>114300</xdr:colOff>
      <xdr:row>37</xdr:row>
      <xdr:rowOff>61811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96533"/>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52883</xdr:rowOff>
    </xdr:from>
    <xdr:to>
      <xdr:col>71</xdr:col>
      <xdr:colOff>177800</xdr:colOff>
      <xdr:row>37</xdr:row>
      <xdr:rowOff>88824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9653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163703</xdr:rowOff>
    </xdr:from>
    <xdr:to>
      <xdr:col>85</xdr:col>
      <xdr:colOff>177800</xdr:colOff>
      <xdr:row>37</xdr:row>
      <xdr:rowOff>93853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142130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160338</xdr:rowOff>
    </xdr:from>
    <xdr:to>
      <xdr:col>81</xdr:col>
      <xdr:colOff>101600</xdr:colOff>
      <xdr:row>37</xdr:row>
      <xdr:rowOff>90488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107015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11011</xdr:rowOff>
    </xdr:from>
    <xdr:to>
      <xdr:col>76</xdr:col>
      <xdr:colOff>165100</xdr:colOff>
      <xdr:row>37</xdr:row>
      <xdr:rowOff>112611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103738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2083</xdr:rowOff>
    </xdr:from>
    <xdr:to>
      <xdr:col>72</xdr:col>
      <xdr:colOff>38100</xdr:colOff>
      <xdr:row>37</xdr:row>
      <xdr:rowOff>103683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120210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38024</xdr:rowOff>
    </xdr:from>
    <xdr:to>
      <xdr:col>67</xdr:col>
      <xdr:colOff>101600</xdr:colOff>
      <xdr:row>37</xdr:row>
      <xdr:rowOff>139624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30399</xdr:rowOff>
    </xdr:from>
    <xdr:to>
      <xdr:col>85</xdr:col>
      <xdr:colOff>127000</xdr:colOff>
      <xdr:row>57</xdr:row>
      <xdr:rowOff>3973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31599"/>
          <a:ext cx="8382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30399</xdr:rowOff>
    </xdr:from>
    <xdr:to>
      <xdr:col>81</xdr:col>
      <xdr:colOff>50800</xdr:colOff>
      <xdr:row>56</xdr:row>
      <xdr:rowOff>91206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3159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91206</xdr:rowOff>
    </xdr:from>
    <xdr:to>
      <xdr:col>76</xdr:col>
      <xdr:colOff>114300</xdr:colOff>
      <xdr:row>56</xdr:row>
      <xdr:rowOff>168534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92406"/>
          <a:ext cx="889000" cy="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168534</xdr:rowOff>
    </xdr:from>
    <xdr:to>
      <xdr:col>71</xdr:col>
      <xdr:colOff>177800</xdr:colOff>
      <xdr:row>57</xdr:row>
      <xdr:rowOff>18595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9734"/>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124623</xdr:rowOff>
    </xdr:from>
    <xdr:to>
      <xdr:col>85</xdr:col>
      <xdr:colOff>177800</xdr:colOff>
      <xdr:row>57</xdr:row>
      <xdr:rowOff>54773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103050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151049</xdr:rowOff>
    </xdr:from>
    <xdr:to>
      <xdr:col>81</xdr:col>
      <xdr:colOff>101600</xdr:colOff>
      <xdr:row>56</xdr:row>
      <xdr:rowOff>81199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97726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40406</xdr:rowOff>
    </xdr:from>
    <xdr:to>
      <xdr:col>76</xdr:col>
      <xdr:colOff>165100</xdr:colOff>
      <xdr:row>56</xdr:row>
      <xdr:rowOff>142006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158533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117734</xdr:rowOff>
    </xdr:from>
    <xdr:to>
      <xdr:col>72</xdr:col>
      <xdr:colOff>38100</xdr:colOff>
      <xdr:row>57</xdr:row>
      <xdr:rowOff>47884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39011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139245</xdr:rowOff>
    </xdr:from>
    <xdr:to>
      <xdr:col>67</xdr:col>
      <xdr:colOff>101600</xdr:colOff>
      <xdr:row>57</xdr:row>
      <xdr:rowOff>69395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60522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164598</xdr:rowOff>
    </xdr:from>
    <xdr:to>
      <xdr:col>85</xdr:col>
      <xdr:colOff>127000</xdr:colOff>
      <xdr:row>79</xdr:row>
      <xdr:rowOff>39954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66248"/>
          <a:ext cx="838200" cy="2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18999</xdr:rowOff>
    </xdr:from>
    <xdr:to>
      <xdr:col>81</xdr:col>
      <xdr:colOff>50800</xdr:colOff>
      <xdr:row>79</xdr:row>
      <xdr:rowOff>39954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354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114573</xdr:rowOff>
    </xdr:from>
    <xdr:to>
      <xdr:col>76</xdr:col>
      <xdr:colOff>114300</xdr:colOff>
      <xdr:row>79</xdr:row>
      <xdr:rowOff>18999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7673"/>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114573</xdr:rowOff>
    </xdr:from>
    <xdr:to>
      <xdr:col>71</xdr:col>
      <xdr:colOff>177800</xdr:colOff>
      <xdr:row>79</xdr:row>
      <xdr:rowOff>40373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7673"/>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113798</xdr:rowOff>
    </xdr:from>
    <xdr:to>
      <xdr:col>85</xdr:col>
      <xdr:colOff>177800</xdr:colOff>
      <xdr:row>78</xdr:row>
      <xdr:rowOff>43948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92225</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160604</xdr:rowOff>
    </xdr:from>
    <xdr:to>
      <xdr:col>81</xdr:col>
      <xdr:colOff>101600</xdr:colOff>
      <xdr:row>79</xdr:row>
      <xdr:rowOff>90754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81881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139649</xdr:rowOff>
    </xdr:from>
    <xdr:to>
      <xdr:col>76</xdr:col>
      <xdr:colOff>165100</xdr:colOff>
      <xdr:row>79</xdr:row>
      <xdr:rowOff>69799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60926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63773</xdr:rowOff>
    </xdr:from>
    <xdr:to>
      <xdr:col>72</xdr:col>
      <xdr:colOff>38100</xdr:colOff>
      <xdr:row>78</xdr:row>
      <xdr:rowOff>165373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156500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161023</xdr:rowOff>
    </xdr:from>
    <xdr:to>
      <xdr:col>67</xdr:col>
      <xdr:colOff>101600</xdr:colOff>
      <xdr:row>79</xdr:row>
      <xdr:rowOff>91173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82300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105928</xdr:rowOff>
    </xdr:from>
    <xdr:to>
      <xdr:col>85</xdr:col>
      <xdr:colOff>127000</xdr:colOff>
      <xdr:row>96</xdr:row>
      <xdr:rowOff>117427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65128"/>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117427</xdr:rowOff>
    </xdr:from>
    <xdr:to>
      <xdr:col>81</xdr:col>
      <xdr:colOff>50800</xdr:colOff>
      <xdr:row>96</xdr:row>
      <xdr:rowOff>130442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66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158711</xdr:rowOff>
    </xdr:from>
    <xdr:to>
      <xdr:col>76</xdr:col>
      <xdr:colOff>114300</xdr:colOff>
      <xdr:row>96</xdr:row>
      <xdr:rowOff>130442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6461"/>
          <a:ext cx="8890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158711</xdr:rowOff>
    </xdr:from>
    <xdr:to>
      <xdr:col>71</xdr:col>
      <xdr:colOff>177800</xdr:colOff>
      <xdr:row>96</xdr:row>
      <xdr:rowOff>121831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46461"/>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55128</xdr:rowOff>
    </xdr:from>
    <xdr:to>
      <xdr:col>85</xdr:col>
      <xdr:colOff>177800</xdr:colOff>
      <xdr:row>96</xdr:row>
      <xdr:rowOff>156728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33555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66627</xdr:rowOff>
    </xdr:from>
    <xdr:to>
      <xdr:col>81</xdr:col>
      <xdr:colOff>101600</xdr:colOff>
      <xdr:row>96</xdr:row>
      <xdr:rowOff>168227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79642</xdr:rowOff>
    </xdr:from>
    <xdr:to>
      <xdr:col>76</xdr:col>
      <xdr:colOff>165100</xdr:colOff>
      <xdr:row>97</xdr:row>
      <xdr:rowOff>9792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107911</xdr:rowOff>
    </xdr:from>
    <xdr:to>
      <xdr:col>72</xdr:col>
      <xdr:colOff>38100</xdr:colOff>
      <xdr:row>96</xdr:row>
      <xdr:rowOff>38061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54588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71031</xdr:rowOff>
    </xdr:from>
    <xdr:to>
      <xdr:col>67</xdr:col>
      <xdr:colOff>101600</xdr:colOff>
      <xdr:row>97</xdr:row>
      <xdr:rowOff>1181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17708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取り組んできた基盤整備がピークを終えたことから、今後は、農林水産業費、土木費は減少していく見込みであるが、公債費は令和４年度のピークに向け増加傾向となり、その後減少に転ず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町の政策として、定住支援、子育て支援、教育環境の充実等のソフト事業に力を入れていくことから、今後は、民生費、教育費の増加が見込まれる。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行政コストの削減に努めてきていることから実質収支額はプラスを維持しており、また、実質単年度収支についても前年度比プラスの値となっている。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引き続き、財政運営計画に基づき集中的な行財政改革に取り組んでいく。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一般会計及び後期高齢者医療特別会計で減少がみられるが、全体の黒字額は前年度より増額となっている。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しかしながら、一般会計はここ２年黒字幅が減少傾向にあることから、引き続き経常経費の削減に取り組むなど、健全な財政運営に向けて更に取り組むことが必要である。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合併以降、生活基盤整備事業を集中して取り組み、合併特例債を発行してきた結果、公債費は増加している。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事業のピークは越えたものの、償還のピークは令和４年度を見込んでおり、算入公債費等も数年は増加していくと思われる。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令和４年度以降は、元利償還金の額も減少していくと見込んでいる。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合併以降の生活基盤整備事業に集中的に取り組んだ結果、合併特例債等の発行により公債費が増加している。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充当可能基金の額は、前年度より</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百万円増加しているところであるが、今後も将来負担比率の減少を視野に、健全な財政運営に努めていく。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・減債基金及びその他特定目的基金の減額はみられるが、財政調整基金へ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百万円の積立てを行ったことで、基金全体では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・その他特定目的基金の中には活用されていないものもあることから、今後は活用可能な事業の実施の検討が必要である。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・合併振興基金：地域における住民の連帯の強化及び地域振興のため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・公共施設等整備基金：社会資本の充実のため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・合併振興基金：充当可能なソフト事業の財源としたことによる減額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・公共施設等整備基金：光ファイバー貸付収入の一部等を積み立てたことによる増額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・合併振興基金：今後も基金の目的に合致したソフト事業に充当していく予定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・公共施設等整備基金：老朽化した公共施設の整備に対応するための事業に充当していく予定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・一般財源の不足、災害復旧の経費に充てるための財源とするため、積立てを行ったことにより、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・今後も保有する金額は標準財政規模を参考にしていくものとする。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・公債費の財源に充てるため基金からの繰入を行ったことで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・令和４年度に地方債の償還がピークを迎えることに備え、計画的に積立てを行う必要がある。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E742C5-6FD1-4286-B0CE-7A396057C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896FFC-2286-4899-8444-54365CFDD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E1CB57-DFDB-4576-A870-DA17E0FBE3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E41B6C-B5D0-4777-A4EB-C82273994A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2B525A-3AC1-445E-B279-1C4058B348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A071AB-4B18-484F-9CFD-9B327F0240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038FDF0-DD8C-4C86-9373-A5FEDE60C7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0947C11-AF45-48B9-A123-E283C6CF4C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87E8DAD-1ADE-4399-AE12-26055FE50F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BFA4161-A9F1-4E46-A5E1-B7A1DD974AF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CA9F3D-D173-4A8E-B581-9D19A8D616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0788D8-CC73-4455-99A1-550AF3A87E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CBF5A0-6A45-4A0E-B1E4-6841D2E2DC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9DE4C9-714F-4A97-937D-CF48830DFB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AE628F-AEC0-4BB3-9AED-329CB73BA8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D25CBE6-CA2E-49AD-91D0-E30C8C339B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F199BF9-77B2-4A44-8484-4D707C0725C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92E17B4-B850-40D5-9FA2-EF408574426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128FAE-C345-41D2-9839-2A1753F13F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883671-E68B-4481-9513-4181722EF1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AD37DA-E9B1-462C-B538-EB6605FF9AC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454CA8-F698-481B-834E-12D6810F78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A4F290E-B4BA-433A-965E-38F6025740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3198CC4-6170-41AF-AF4B-57286C5C6B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97D957-6900-4816-A810-C1AEA08CA2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775B5AA-3A39-4C4B-8D6C-02AFB45E25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87E41D1-80EA-4CAE-A01B-0085D13A87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7FA6FD2-21FD-4716-A92C-C204BE7CA2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84D84A6-EB28-47A4-BBE7-A6591B256F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4DD1DB-78EA-48DB-A841-13FB532E66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9B84B5A-F763-45B0-B34E-4773E70DDD9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26B602D-A76B-49DD-8384-3270350B118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56366A2-8F98-4E9E-9ACD-BD4D42B8EDC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D1CF3B-4021-4CDC-A944-FE7350ED5F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18464A-8F72-44CD-9F73-8A801AD626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E1A3AB0-8C4C-436A-B610-036F64BA365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5D77F9-F4CB-48BC-9122-C0CE1F7788E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9EFF7C4-73D7-45C3-9D26-C9D71AABD7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91DE04F-B54B-476A-93EA-1E7142C539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40D9C3-17A5-4DBA-A498-1593C8C3E89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AC3D8A6-22AE-4D22-8812-392577C613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94B165-AEBF-415E-8646-E963F49DC2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6679E51-BFC5-45E9-8E23-0B403B359A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6BB3C6-4452-4745-ACF2-FB35CA114B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272598-9C0F-4ECD-95D3-ADA620A425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50EDAE-A4A1-420D-89F0-8D48A08338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B84EB14-EA77-4540-BE52-1E60B850DD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年の合併以降施設の大規模改修を進め、長寿命化を図った結果、減価償却率は類似団体と比べ低い数値となっている。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3E50ECA-DB96-4007-A04A-C92B7A8DE7B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26C652-AB60-40E8-BCB9-30C7333B6F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B9B7DE2-9DF5-4915-8ECB-024E963E497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4A0B41B-1919-40BB-9561-1C7624B1476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5BD7AD8-A9ED-4026-814D-B2CD40186E1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7EF575-9BA3-41D3-A0DF-76E39F12A0E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49D7F55-4521-4011-B02B-066CA4543E1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B7DF2D4-EE44-400F-A95E-B2559D36A86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7A4DCAD-FA6A-4B45-8BFF-714854EACE3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6F1311E-9045-4E59-BE73-BBE8F20DDF0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69CDEFA-0344-41C4-930B-64BCF1FFD00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5FDA3D6-544B-48AF-AA14-6AEB4A312B1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0BDE4D8-C3DC-4C93-96A9-DF8B9F21A8B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2465339-3911-423F-9222-6C9E592F8C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6A20404-F7B3-4548-B7FC-6C29BA4C0ED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3266C7-9985-4203-A932-2B9B2FE1DA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1906428F-BA96-4E56-90F6-A21CE31DD09B}"/>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820980C0-0427-410E-BB15-E681C79726B1}"/>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E9B16488-D011-4B37-906F-E675357EEC96}"/>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686825DC-684D-4230-A088-D31C42D35865}"/>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9DB28C23-2916-4D74-8171-77D95F132AAC}"/>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5BD4BE63-5C88-4980-857F-2D9A178711D4}"/>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422CC01B-D896-48AB-B76C-C261CDC8066D}"/>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40A685C7-6010-46DD-83AA-7F053FF09E1C}"/>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772DCCBA-DA4F-4700-AE0B-C16DB4D2EE53}"/>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629913A-D5A8-4BF3-A023-DEEECE3AA78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3B6717D2-D5E8-40EB-8A66-E786A87C43B3}"/>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11D7FE9-9CBC-4DAE-BFAE-C11DBF84ADA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FE0C84B-0C33-4B6F-BD86-72241F307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C2DF4CA-C4DF-475A-AF31-66B00DD4FD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3FF2F0-FD33-4779-9FF8-7CBE8E7A9F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BED50A-37B6-4278-AC1D-0BE0318693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74401</xdr:rowOff>
    </xdr:from>
    <xdr:to>
      <xdr:col>23</xdr:col>
      <xdr:colOff>136525</xdr:colOff>
      <xdr:row>30</xdr:row>
      <xdr:rowOff>4551</xdr:rowOff>
    </xdr:to>
    <xdr:sp macro="" textlink="">
      <xdr:nvSpPr>
        <xdr:cNvPr id="81" name="楕円 80">
          <a:extLst>
            <a:ext uri="{FF2B5EF4-FFF2-40B4-BE49-F238E27FC236}">
              <a16:creationId xmlns:a16="http://schemas.microsoft.com/office/drawing/2014/main" id="{2C0DA1E7-E5AD-4B42-943F-52B354F37E2B}"/>
            </a:ext>
          </a:extLst>
        </xdr:cNvPr>
        <xdr:cNvSpPr/>
      </xdr:nvSpPr>
      <xdr:spPr>
        <a:xfrm>
          <a:off x="4711700" y="58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97278</xdr:rowOff>
    </xdr:from>
    <xdr:ext cx="405111" cy="259045"/>
    <xdr:sp macro="" textlink="">
      <xdr:nvSpPr>
        <xdr:cNvPr id="82" name="有形固定資産減価償却率該当値テキスト">
          <a:extLst>
            <a:ext uri="{FF2B5EF4-FFF2-40B4-BE49-F238E27FC236}">
              <a16:creationId xmlns:a16="http://schemas.microsoft.com/office/drawing/2014/main" id="{A60126FA-28E1-40D2-B4DD-064E448AC6EF}"/>
            </a:ext>
          </a:extLst>
        </xdr:cNvPr>
        <xdr:cNvSpPr txBox="1"/>
      </xdr:nvSpPr>
      <xdr:spPr>
        <a:xfrm>
          <a:off x="4813300" y="56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a:extLst>
            <a:ext uri="{FF2B5EF4-FFF2-40B4-BE49-F238E27FC236}">
              <a16:creationId xmlns:a16="http://schemas.microsoft.com/office/drawing/2014/main" id="{1E440DD1-C0A6-4788-A8D6-886668700B28}"/>
            </a:ext>
          </a:extLst>
        </xdr:cNvPr>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125201</xdr:rowOff>
    </xdr:to>
    <xdr:cxnSp macro="">
      <xdr:nvCxnSpPr>
        <xdr:cNvPr id="84" name="直線コネクタ 83">
          <a:extLst>
            <a:ext uri="{FF2B5EF4-FFF2-40B4-BE49-F238E27FC236}">
              <a16:creationId xmlns:a16="http://schemas.microsoft.com/office/drawing/2014/main" id="{5DFF45BD-A98D-4634-B063-D486002CDF50}"/>
            </a:ext>
          </a:extLst>
        </xdr:cNvPr>
        <xdr:cNvCxnSpPr/>
      </xdr:nvCxnSpPr>
      <xdr:spPr>
        <a:xfrm>
          <a:off x="4051300" y="583459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13229</xdr:rowOff>
    </xdr:from>
    <xdr:to>
      <xdr:col>15</xdr:col>
      <xdr:colOff>187325</xdr:colOff>
      <xdr:row>29</xdr:row>
      <xdr:rowOff>114829</xdr:rowOff>
    </xdr:to>
    <xdr:sp macro="" textlink="">
      <xdr:nvSpPr>
        <xdr:cNvPr id="85" name="楕円 84">
          <a:extLst>
            <a:ext uri="{FF2B5EF4-FFF2-40B4-BE49-F238E27FC236}">
              <a16:creationId xmlns:a16="http://schemas.microsoft.com/office/drawing/2014/main" id="{43028507-DD8C-4F80-903A-82C79ACA5FAC}"/>
            </a:ext>
          </a:extLst>
        </xdr:cNvPr>
        <xdr:cNvSpPr/>
      </xdr:nvSpPr>
      <xdr:spPr>
        <a:xfrm>
          <a:off x="32385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64029</xdr:rowOff>
    </xdr:from>
    <xdr:to>
      <xdr:col>19</xdr:col>
      <xdr:colOff>136525</xdr:colOff>
      <xdr:row>29</xdr:row>
      <xdr:rowOff>91017</xdr:rowOff>
    </xdr:to>
    <xdr:cxnSp macro="">
      <xdr:nvCxnSpPr>
        <xdr:cNvPr id="86" name="直線コネクタ 85">
          <a:extLst>
            <a:ext uri="{FF2B5EF4-FFF2-40B4-BE49-F238E27FC236}">
              <a16:creationId xmlns:a16="http://schemas.microsoft.com/office/drawing/2014/main" id="{104EC82E-F12A-43A5-AD29-6A80FAC8903F}"/>
            </a:ext>
          </a:extLst>
        </xdr:cNvPr>
        <xdr:cNvCxnSpPr/>
      </xdr:nvCxnSpPr>
      <xdr:spPr>
        <a:xfrm>
          <a:off x="3289300" y="5807604"/>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159491</xdr:rowOff>
    </xdr:from>
    <xdr:to>
      <xdr:col>11</xdr:col>
      <xdr:colOff>187325</xdr:colOff>
      <xdr:row>29</xdr:row>
      <xdr:rowOff>89641</xdr:rowOff>
    </xdr:to>
    <xdr:sp macro="" textlink="">
      <xdr:nvSpPr>
        <xdr:cNvPr id="87" name="楕円 86">
          <a:extLst>
            <a:ext uri="{FF2B5EF4-FFF2-40B4-BE49-F238E27FC236}">
              <a16:creationId xmlns:a16="http://schemas.microsoft.com/office/drawing/2014/main" id="{5E61EF1D-886F-428C-94CE-F48C64B17B68}"/>
            </a:ext>
          </a:extLst>
        </xdr:cNvPr>
        <xdr:cNvSpPr/>
      </xdr:nvSpPr>
      <xdr:spPr>
        <a:xfrm>
          <a:off x="2476500" y="57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38841</xdr:rowOff>
    </xdr:from>
    <xdr:to>
      <xdr:col>15</xdr:col>
      <xdr:colOff>136525</xdr:colOff>
      <xdr:row>29</xdr:row>
      <xdr:rowOff>64029</xdr:rowOff>
    </xdr:to>
    <xdr:cxnSp macro="">
      <xdr:nvCxnSpPr>
        <xdr:cNvPr id="88" name="直線コネクタ 87">
          <a:extLst>
            <a:ext uri="{FF2B5EF4-FFF2-40B4-BE49-F238E27FC236}">
              <a16:creationId xmlns:a16="http://schemas.microsoft.com/office/drawing/2014/main" id="{8AC118CA-A701-442D-AB23-9E546BD5A628}"/>
            </a:ext>
          </a:extLst>
        </xdr:cNvPr>
        <xdr:cNvCxnSpPr/>
      </xdr:nvCxnSpPr>
      <xdr:spPr>
        <a:xfrm>
          <a:off x="2527300" y="578241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130704</xdr:rowOff>
    </xdr:from>
    <xdr:to>
      <xdr:col>7</xdr:col>
      <xdr:colOff>187325</xdr:colOff>
      <xdr:row>29</xdr:row>
      <xdr:rowOff>60854</xdr:rowOff>
    </xdr:to>
    <xdr:sp macro="" textlink="">
      <xdr:nvSpPr>
        <xdr:cNvPr id="89" name="楕円 88">
          <a:extLst>
            <a:ext uri="{FF2B5EF4-FFF2-40B4-BE49-F238E27FC236}">
              <a16:creationId xmlns:a16="http://schemas.microsoft.com/office/drawing/2014/main" id="{58FE3E95-2A38-4447-8F70-986AA829D698}"/>
            </a:ext>
          </a:extLst>
        </xdr:cNvPr>
        <xdr:cNvSpPr/>
      </xdr:nvSpPr>
      <xdr:spPr>
        <a:xfrm>
          <a:off x="1714500" y="57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10054</xdr:rowOff>
    </xdr:from>
    <xdr:to>
      <xdr:col>11</xdr:col>
      <xdr:colOff>136525</xdr:colOff>
      <xdr:row>29</xdr:row>
      <xdr:rowOff>38841</xdr:rowOff>
    </xdr:to>
    <xdr:cxnSp macro="">
      <xdr:nvCxnSpPr>
        <xdr:cNvPr id="90" name="直線コネクタ 89">
          <a:extLst>
            <a:ext uri="{FF2B5EF4-FFF2-40B4-BE49-F238E27FC236}">
              <a16:creationId xmlns:a16="http://schemas.microsoft.com/office/drawing/2014/main" id="{5C655CD2-C1B5-4F9D-8933-25740212EDEF}"/>
            </a:ext>
          </a:extLst>
        </xdr:cNvPr>
        <xdr:cNvCxnSpPr/>
      </xdr:nvCxnSpPr>
      <xdr:spPr>
        <a:xfrm>
          <a:off x="1765300" y="575362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a:extLst>
            <a:ext uri="{FF2B5EF4-FFF2-40B4-BE49-F238E27FC236}">
              <a16:creationId xmlns:a16="http://schemas.microsoft.com/office/drawing/2014/main" id="{D2DA45C9-0BC6-487F-A617-114836B6ECA9}"/>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a:extLst>
            <a:ext uri="{FF2B5EF4-FFF2-40B4-BE49-F238E27FC236}">
              <a16:creationId xmlns:a16="http://schemas.microsoft.com/office/drawing/2014/main" id="{96B5B0ED-C576-49A9-AF83-E80C31254AA7}"/>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E438327C-8577-4926-8ECB-FEE851ACA2C3}"/>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a:extLst>
            <a:ext uri="{FF2B5EF4-FFF2-40B4-BE49-F238E27FC236}">
              <a16:creationId xmlns:a16="http://schemas.microsoft.com/office/drawing/2014/main" id="{5B868814-51A5-41CD-96F9-F75D2B1A138E}"/>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a:extLst>
            <a:ext uri="{FF2B5EF4-FFF2-40B4-BE49-F238E27FC236}">
              <a16:creationId xmlns:a16="http://schemas.microsoft.com/office/drawing/2014/main" id="{037060BA-D88C-4738-80B7-04C5935D1B83}"/>
            </a:ext>
          </a:extLst>
        </xdr:cNvPr>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131356</xdr:rowOff>
    </xdr:from>
    <xdr:ext cx="405111" cy="259045"/>
    <xdr:sp macro="" textlink="">
      <xdr:nvSpPr>
        <xdr:cNvPr id="96" name="n_2mainValue有形固定資産減価償却率">
          <a:extLst>
            <a:ext uri="{FF2B5EF4-FFF2-40B4-BE49-F238E27FC236}">
              <a16:creationId xmlns:a16="http://schemas.microsoft.com/office/drawing/2014/main" id="{BC1CE48B-7613-4C39-82D6-BC58F286BB07}"/>
            </a:ext>
          </a:extLst>
        </xdr:cNvPr>
        <xdr:cNvSpPr txBox="1"/>
      </xdr:nvSpPr>
      <xdr:spPr>
        <a:xfrm>
          <a:off x="3086744" y="553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106168</xdr:rowOff>
    </xdr:from>
    <xdr:ext cx="405111" cy="259045"/>
    <xdr:sp macro="" textlink="">
      <xdr:nvSpPr>
        <xdr:cNvPr id="97" name="n_3mainValue有形固定資産減価償却率">
          <a:extLst>
            <a:ext uri="{FF2B5EF4-FFF2-40B4-BE49-F238E27FC236}">
              <a16:creationId xmlns:a16="http://schemas.microsoft.com/office/drawing/2014/main" id="{185D4494-FB95-4734-9EF9-E4F1C0713AE5}"/>
            </a:ext>
          </a:extLst>
        </xdr:cNvPr>
        <xdr:cNvSpPr txBox="1"/>
      </xdr:nvSpPr>
      <xdr:spPr>
        <a:xfrm>
          <a:off x="2324744" y="550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77381</xdr:rowOff>
    </xdr:from>
    <xdr:ext cx="405111" cy="259045"/>
    <xdr:sp macro="" textlink="">
      <xdr:nvSpPr>
        <xdr:cNvPr id="98" name="n_4mainValue有形固定資産減価償却率">
          <a:extLst>
            <a:ext uri="{FF2B5EF4-FFF2-40B4-BE49-F238E27FC236}">
              <a16:creationId xmlns:a16="http://schemas.microsoft.com/office/drawing/2014/main" id="{9C110CF9-C68C-4011-82E6-357CB2C2DEE1}"/>
            </a:ext>
          </a:extLst>
        </xdr:cNvPr>
        <xdr:cNvSpPr txBox="1"/>
      </xdr:nvSpPr>
      <xdr:spPr>
        <a:xfrm>
          <a:off x="1562744" y="547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703972E-542C-4356-9050-CD5D5572DE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AF9E039-7625-49CD-A471-8FFF15AF18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2ED9A97-B95B-4275-9016-4BD83BB36A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746D08F-55E8-46BF-918C-EF821676F53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300448E-ADC8-4050-9C19-F99472F469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60AE687-7792-4F3E-BF4F-63EE73809F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B93FA13-DB6C-4C13-9324-20E1523042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6F78796-45D5-4C29-AD74-FE5BCF602C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C089B49-7F3B-4AB7-A1BF-F3464EE175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017C6BF-2839-44B3-B07C-CB1599DEB64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6184619-7E00-4791-A9FC-231ED59555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E41419B-4076-4533-88F8-7CD6B8CB46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F9DE43C-ECD2-489A-9C01-63CD106900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元利償還金に係る充当可能基金に積立てを図っているところであるが、債務償還比率は類似団体と比べ低い数値となっている。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2EE7F14-B67D-40F7-8981-08FBD003F8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186E9C5-6B43-462A-B5E8-A62F6707B0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9EEC4A9-C378-4447-A4D0-04689410A01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B2CEC55-BF47-43EF-8E44-87CE5C7BA22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3DB2A9E-DD62-4312-A7C1-E055A6C985B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225980C-05C3-4A02-986F-9D5E63D1F06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BC9132A-205A-4129-8AA6-9B7CBA8F13F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30D7966-225B-4F5A-A31F-4A68302E7D7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8402118-ED25-4068-A89C-20FBE2BC7C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457E33F-8517-4D6F-83B8-370674BAE5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5B6BFB4-E704-4DC6-BF4B-BB7671742A9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B85D1CA-CDDD-4AEC-BDBC-D0C7023344B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F93FBFF-3F60-4A93-9436-B27C8AF1CA8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402A47D-3BA3-435D-9082-1C3BBB0CD0D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C61761C-FE0F-47A8-9C99-506681B7AC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5E74FAE-A148-45A2-A008-E49198D9156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3ABB150-A8B5-497E-88A1-20DE75ABD2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CD1B1FAF-2825-4B9E-B7E7-5ECA4A4F95D3}"/>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281E83B9-C8AE-43CF-A676-7805960B2C0B}"/>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63041200-8BFE-43C0-B904-8671DB1F5775}"/>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6BF7CE9-22F8-4F08-BBAB-BEE4C34B7BF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9A070E3-BC6A-4802-B65E-DD96141D4A8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E4A10722-5F3E-4F96-AE04-07997BA7EBED}"/>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250B6209-B1B7-48A8-97A2-EFD66BE4C9D6}"/>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9B8A5882-DC14-40ED-B74D-1733A73CA1CF}"/>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2A884D40-359C-4552-A59A-70BB7A74F647}"/>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96D615DE-CF7F-45B4-9D55-C9D2BC626CAF}"/>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94293126-9CD5-4BA4-B12C-203DC833574E}"/>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6A62A5-C09C-46FE-8A31-9D260577AF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9A50620-9FB4-4D12-998C-0D905578A5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15680C1-0D70-49B8-93E7-B6C3E57AAF8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AA29232-2A27-4127-B3DA-3BB289131D1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E8D62D5-4FCF-434E-8E68-5A4F67F4DF4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151683</xdr:rowOff>
    </xdr:from>
    <xdr:to>
      <xdr:col>76</xdr:col>
      <xdr:colOff>73025</xdr:colOff>
      <xdr:row>32</xdr:row>
      <xdr:rowOff>81833</xdr:rowOff>
    </xdr:to>
    <xdr:sp macro="" textlink="">
      <xdr:nvSpPr>
        <xdr:cNvPr id="145" name="楕円 144">
          <a:extLst>
            <a:ext uri="{FF2B5EF4-FFF2-40B4-BE49-F238E27FC236}">
              <a16:creationId xmlns:a16="http://schemas.microsoft.com/office/drawing/2014/main" id="{55E4850A-D057-40C3-906A-03FB5322D46D}"/>
            </a:ext>
          </a:extLst>
        </xdr:cNvPr>
        <xdr:cNvSpPr/>
      </xdr:nvSpPr>
      <xdr:spPr>
        <a:xfrm>
          <a:off x="14744700" y="62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130110</xdr:rowOff>
    </xdr:from>
    <xdr:ext cx="469744" cy="259045"/>
    <xdr:sp macro="" textlink="">
      <xdr:nvSpPr>
        <xdr:cNvPr id="146" name="債務償還比率該当値テキスト">
          <a:extLst>
            <a:ext uri="{FF2B5EF4-FFF2-40B4-BE49-F238E27FC236}">
              <a16:creationId xmlns:a16="http://schemas.microsoft.com/office/drawing/2014/main" id="{70F40C46-04BC-4634-A457-0FF0812A0CAC}"/>
            </a:ext>
          </a:extLst>
        </xdr:cNvPr>
        <xdr:cNvSpPr txBox="1"/>
      </xdr:nvSpPr>
      <xdr:spPr>
        <a:xfrm>
          <a:off x="14846300" y="621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82786</xdr:rowOff>
    </xdr:from>
    <xdr:to>
      <xdr:col>72</xdr:col>
      <xdr:colOff>123825</xdr:colOff>
      <xdr:row>33</xdr:row>
      <xdr:rowOff>12936</xdr:rowOff>
    </xdr:to>
    <xdr:sp macro="" textlink="">
      <xdr:nvSpPr>
        <xdr:cNvPr id="147" name="楕円 146">
          <a:extLst>
            <a:ext uri="{FF2B5EF4-FFF2-40B4-BE49-F238E27FC236}">
              <a16:creationId xmlns:a16="http://schemas.microsoft.com/office/drawing/2014/main" id="{3CF4BF4E-1E09-4197-BD5A-DA9E2537FE43}"/>
            </a:ext>
          </a:extLst>
        </xdr:cNvPr>
        <xdr:cNvSpPr/>
      </xdr:nvSpPr>
      <xdr:spPr>
        <a:xfrm>
          <a:off x="14033500" y="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31033</xdr:rowOff>
    </xdr:from>
    <xdr:to>
      <xdr:col>76</xdr:col>
      <xdr:colOff>22225</xdr:colOff>
      <xdr:row>32</xdr:row>
      <xdr:rowOff>133586</xdr:rowOff>
    </xdr:to>
    <xdr:cxnSp macro="">
      <xdr:nvCxnSpPr>
        <xdr:cNvPr id="148" name="直線コネクタ 147">
          <a:extLst>
            <a:ext uri="{FF2B5EF4-FFF2-40B4-BE49-F238E27FC236}">
              <a16:creationId xmlns:a16="http://schemas.microsoft.com/office/drawing/2014/main" id="{2D7D621E-E409-44CB-B0E2-64A464E0C834}"/>
            </a:ext>
          </a:extLst>
        </xdr:cNvPr>
        <xdr:cNvCxnSpPr/>
      </xdr:nvCxnSpPr>
      <xdr:spPr>
        <a:xfrm flipV="1">
          <a:off x="14084300" y="6288958"/>
          <a:ext cx="711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94661</xdr:rowOff>
    </xdr:from>
    <xdr:to>
      <xdr:col>68</xdr:col>
      <xdr:colOff>123825</xdr:colOff>
      <xdr:row>33</xdr:row>
      <xdr:rowOff>24811</xdr:rowOff>
    </xdr:to>
    <xdr:sp macro="" textlink="">
      <xdr:nvSpPr>
        <xdr:cNvPr id="149" name="楕円 148">
          <a:extLst>
            <a:ext uri="{FF2B5EF4-FFF2-40B4-BE49-F238E27FC236}">
              <a16:creationId xmlns:a16="http://schemas.microsoft.com/office/drawing/2014/main" id="{C503E43A-25CF-4FB0-A115-C3B28AAF0B8D}"/>
            </a:ext>
          </a:extLst>
        </xdr:cNvPr>
        <xdr:cNvSpPr/>
      </xdr:nvSpPr>
      <xdr:spPr>
        <a:xfrm>
          <a:off x="13271500" y="63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133586</xdr:rowOff>
    </xdr:from>
    <xdr:to>
      <xdr:col>72</xdr:col>
      <xdr:colOff>73025</xdr:colOff>
      <xdr:row>32</xdr:row>
      <xdr:rowOff>145461</xdr:rowOff>
    </xdr:to>
    <xdr:cxnSp macro="">
      <xdr:nvCxnSpPr>
        <xdr:cNvPr id="150" name="直線コネクタ 149">
          <a:extLst>
            <a:ext uri="{FF2B5EF4-FFF2-40B4-BE49-F238E27FC236}">
              <a16:creationId xmlns:a16="http://schemas.microsoft.com/office/drawing/2014/main" id="{8EFAD38E-65F3-41DB-BD97-3756627FEB32}"/>
            </a:ext>
          </a:extLst>
        </xdr:cNvPr>
        <xdr:cNvCxnSpPr/>
      </xdr:nvCxnSpPr>
      <xdr:spPr>
        <a:xfrm flipV="1">
          <a:off x="13322300" y="6391511"/>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160201</xdr:rowOff>
    </xdr:from>
    <xdr:to>
      <xdr:col>64</xdr:col>
      <xdr:colOff>123825</xdr:colOff>
      <xdr:row>33</xdr:row>
      <xdr:rowOff>90351</xdr:rowOff>
    </xdr:to>
    <xdr:sp macro="" textlink="">
      <xdr:nvSpPr>
        <xdr:cNvPr id="151" name="楕円 150">
          <a:extLst>
            <a:ext uri="{FF2B5EF4-FFF2-40B4-BE49-F238E27FC236}">
              <a16:creationId xmlns:a16="http://schemas.microsoft.com/office/drawing/2014/main" id="{96645DCE-7E2F-4307-A5CB-47BDFD505BC6}"/>
            </a:ext>
          </a:extLst>
        </xdr:cNvPr>
        <xdr:cNvSpPr/>
      </xdr:nvSpPr>
      <xdr:spPr>
        <a:xfrm>
          <a:off x="12509500" y="641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145461</xdr:rowOff>
    </xdr:from>
    <xdr:to>
      <xdr:col>68</xdr:col>
      <xdr:colOff>73025</xdr:colOff>
      <xdr:row>33</xdr:row>
      <xdr:rowOff>39551</xdr:rowOff>
    </xdr:to>
    <xdr:cxnSp macro="">
      <xdr:nvCxnSpPr>
        <xdr:cNvPr id="152" name="直線コネクタ 151">
          <a:extLst>
            <a:ext uri="{FF2B5EF4-FFF2-40B4-BE49-F238E27FC236}">
              <a16:creationId xmlns:a16="http://schemas.microsoft.com/office/drawing/2014/main" id="{E5E93F06-3950-4963-824E-1AF0DE49BC0C}"/>
            </a:ext>
          </a:extLst>
        </xdr:cNvPr>
        <xdr:cNvCxnSpPr/>
      </xdr:nvCxnSpPr>
      <xdr:spPr>
        <a:xfrm flipV="1">
          <a:off x="12560300" y="6403386"/>
          <a:ext cx="762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55835</xdr:rowOff>
    </xdr:from>
    <xdr:to>
      <xdr:col>60</xdr:col>
      <xdr:colOff>123825</xdr:colOff>
      <xdr:row>33</xdr:row>
      <xdr:rowOff>157435</xdr:rowOff>
    </xdr:to>
    <xdr:sp macro="" textlink="">
      <xdr:nvSpPr>
        <xdr:cNvPr id="153" name="楕円 152">
          <a:extLst>
            <a:ext uri="{FF2B5EF4-FFF2-40B4-BE49-F238E27FC236}">
              <a16:creationId xmlns:a16="http://schemas.microsoft.com/office/drawing/2014/main" id="{6508FF36-BD17-4FE9-85C5-9CCCC850642E}"/>
            </a:ext>
          </a:extLst>
        </xdr:cNvPr>
        <xdr:cNvSpPr/>
      </xdr:nvSpPr>
      <xdr:spPr>
        <a:xfrm>
          <a:off x="11747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39551</xdr:rowOff>
    </xdr:from>
    <xdr:to>
      <xdr:col>64</xdr:col>
      <xdr:colOff>73025</xdr:colOff>
      <xdr:row>33</xdr:row>
      <xdr:rowOff>106635</xdr:rowOff>
    </xdr:to>
    <xdr:cxnSp macro="">
      <xdr:nvCxnSpPr>
        <xdr:cNvPr id="154" name="直線コネクタ 153">
          <a:extLst>
            <a:ext uri="{FF2B5EF4-FFF2-40B4-BE49-F238E27FC236}">
              <a16:creationId xmlns:a16="http://schemas.microsoft.com/office/drawing/2014/main" id="{8387BC82-514B-4B11-A140-1A353C3139EB}"/>
            </a:ext>
          </a:extLst>
        </xdr:cNvPr>
        <xdr:cNvCxnSpPr/>
      </xdr:nvCxnSpPr>
      <xdr:spPr>
        <a:xfrm flipV="1">
          <a:off x="11798300" y="6468926"/>
          <a:ext cx="762000" cy="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13A3D2CE-4456-418F-8E61-9CDB75347AA9}"/>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9ABDA5E4-D7AE-4D91-A269-00E7C59180F8}"/>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A42E6E09-9138-4080-902E-B8695FD435E2}"/>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F497F192-E29F-4F62-870F-37CF4376DF1D}"/>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4063</xdr:rowOff>
    </xdr:from>
    <xdr:ext cx="469744" cy="259045"/>
    <xdr:sp macro="" textlink="">
      <xdr:nvSpPr>
        <xdr:cNvPr id="159" name="n_1mainValue債務償還比率">
          <a:extLst>
            <a:ext uri="{FF2B5EF4-FFF2-40B4-BE49-F238E27FC236}">
              <a16:creationId xmlns:a16="http://schemas.microsoft.com/office/drawing/2014/main" id="{EEF4E3DC-EA58-4B22-A314-A17B31B43830}"/>
            </a:ext>
          </a:extLst>
        </xdr:cNvPr>
        <xdr:cNvSpPr txBox="1"/>
      </xdr:nvSpPr>
      <xdr:spPr>
        <a:xfrm>
          <a:off x="13836727" y="6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15938</xdr:rowOff>
    </xdr:from>
    <xdr:ext cx="469744" cy="259045"/>
    <xdr:sp macro="" textlink="">
      <xdr:nvSpPr>
        <xdr:cNvPr id="160" name="n_2mainValue債務償還比率">
          <a:extLst>
            <a:ext uri="{FF2B5EF4-FFF2-40B4-BE49-F238E27FC236}">
              <a16:creationId xmlns:a16="http://schemas.microsoft.com/office/drawing/2014/main" id="{2F0950CB-A6C3-4F47-BB5B-1F54DF0CE7C8}"/>
            </a:ext>
          </a:extLst>
        </xdr:cNvPr>
        <xdr:cNvSpPr txBox="1"/>
      </xdr:nvSpPr>
      <xdr:spPr>
        <a:xfrm>
          <a:off x="13087427" y="644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81478</xdr:rowOff>
    </xdr:from>
    <xdr:ext cx="469744" cy="259045"/>
    <xdr:sp macro="" textlink="">
      <xdr:nvSpPr>
        <xdr:cNvPr id="161" name="n_3mainValue債務償還比率">
          <a:extLst>
            <a:ext uri="{FF2B5EF4-FFF2-40B4-BE49-F238E27FC236}">
              <a16:creationId xmlns:a16="http://schemas.microsoft.com/office/drawing/2014/main" id="{019D452E-CC42-404D-BD7B-F027D8554917}"/>
            </a:ext>
          </a:extLst>
        </xdr:cNvPr>
        <xdr:cNvSpPr txBox="1"/>
      </xdr:nvSpPr>
      <xdr:spPr>
        <a:xfrm>
          <a:off x="12325427" y="65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148562</xdr:rowOff>
    </xdr:from>
    <xdr:ext cx="469744" cy="259045"/>
    <xdr:sp macro="" textlink="">
      <xdr:nvSpPr>
        <xdr:cNvPr id="162" name="n_4mainValue債務償還比率">
          <a:extLst>
            <a:ext uri="{FF2B5EF4-FFF2-40B4-BE49-F238E27FC236}">
              <a16:creationId xmlns:a16="http://schemas.microsoft.com/office/drawing/2014/main" id="{4C196650-D95A-4CCC-BB91-EB39147590B5}"/>
            </a:ext>
          </a:extLst>
        </xdr:cNvPr>
        <xdr:cNvSpPr txBox="1"/>
      </xdr:nvSpPr>
      <xdr:spPr>
        <a:xfrm>
          <a:off x="11563427" y="657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164BE88-12DC-4ED1-9538-81758422E22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8C3214C-B9E9-42CD-828B-C85674B653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B5E1084-61BD-4927-840C-5B7BE323F8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00E8D22-07AF-4915-A911-7832DA89A4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FEF0360-A016-4A53-B314-695821CDE1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95D79D6-C027-43DA-B72B-35F978DB21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13069F-965B-4245-B0E0-49FAE200E7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64C70E-C684-4145-820D-1197EA848E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208A31-EE64-452C-9BB9-ACCD68EC36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8EC6B3-4671-49BD-968D-6246C32764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53C3EA-AF7C-4DD4-8FAE-B9BAC817A0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765228-EEBD-414C-AB07-0E3035D9E8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14546A-2CF6-4D2F-875D-A548EA9194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1647B8-053D-4E18-9B6B-547DD4F98B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A69769-A9BB-4808-86F4-A7AE87BE24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C92673-D665-46AA-AEBE-884755CBF3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5F934C-25E1-4C2A-86A0-39315C5121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95410E-147E-4C19-86A8-9622A44869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F7D22E-1C84-4A43-9045-410C7704B8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F1BE2C-4EF9-485A-8A7E-7AB0D21C94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C44A91-28F7-4F6B-ABC7-09E84E9437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FB1F91-2320-479C-BD19-7D8D4D5722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D6B7C4-1E21-4346-AB6B-0B68DC14CF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463B08-B80E-4D16-9AEE-053A41259B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95ECAC-07A9-421A-8E75-1BB3D55965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37B4BC-8EE7-40B2-9121-5C7DC23714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E61A96-FEFD-4232-B5CE-74A47E27EA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53DAFF-C9E0-45AA-938F-7E5DDFBA2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4C25CD-E83D-48C3-9776-30D89B997A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D8E35E-4DDE-4682-A518-C11987ED6D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532528-5AE2-438F-BA7D-52B3A1E39C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FF260A-3613-4698-A394-93FE4FBDFB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224F73-C27D-459F-94F6-BD56773689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6B45EA-1C0C-4FFA-B250-9B0DC6F5CB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6C4B4A-5EBB-4EB1-93ED-19A3E945F7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5D363D-541A-421F-B961-F62F8C05C2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81DF93-40A6-4F61-9BFD-0FEC120BFE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DB167F-7CE0-4B3D-9D3E-89CBC16FE8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E9796E-9BD2-456D-B164-575E6881B9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018B0F-2358-4E26-9106-B5FE0ADA51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7B9591-BF30-46A4-BB44-A7B68E9D07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186C59-6263-4431-A97B-989502C61E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1BF395-3E81-4F06-9573-C099DBAC2E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23D2F9-83E5-4837-BA84-5DFE6B6BD4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24023F-24CB-49FE-BED1-8926D2BE19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FA2D04-E910-497F-8BA6-1CC298EE7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9C8EB6-AF96-409D-8A11-40F059A7E1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DCB2EA-613F-429A-8189-395F4ECF5D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C24301-9DEA-4C10-9759-32DBA6246F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C9ABF4-7535-48C9-B094-D6B099F19C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549462E-172B-47A9-BEC5-B807E1DF35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58E643-B4A2-4AE1-9299-C0988F9082F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B0E965-DBD1-4E09-86D7-E489A5E6F2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1995A5-78EE-4358-AFF3-37D165FE2B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6A1524A-7A82-4E13-84A6-6BA41887D07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D31A7D-083D-4A6A-99D0-A17FDC2B1C0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B297C6-D853-46F8-BFA6-A50A09E57E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203407-597F-4F76-98A0-CAED56136CA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6DC006-F7BA-4013-9E13-6F28F05FC3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9CFF665-11A6-4181-8CE1-5A9B0FF089D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11FA313-4B85-4C67-8DD4-2D650D7C00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22853BC-FD14-4D6F-809E-0FDD8355DA7A}"/>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A08FCCB8-09ED-47E1-ABBC-D5F384A9A21F}"/>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A6126597-9AE5-4A55-8227-A4632CFE0372}"/>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FC5A09E9-52DD-496F-8C6A-DFFA0223D427}"/>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A57F5DDA-03DA-4E34-A39D-06EC60416A2D}"/>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C05A4582-3DDD-4784-9A09-32F308CF09C2}"/>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4412884E-F6F0-4916-9265-973AC01F47BC}"/>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1ECC196E-3710-4CF7-93CF-BE505F1315A8}"/>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10FA0B14-6E31-4EEA-9F50-B00A0B44DF65}"/>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5E57FA4B-607C-42D1-AB20-2CB292504F0F}"/>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4412D50F-4B8F-479D-B4BD-84815AC739AC}"/>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37CE47-B756-4529-B4D0-6D60D10144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58E0F1-41A0-402B-AE32-B897478EBD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1C7DC5-748F-4BB2-9B0E-1548CC6551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9365B1-4602-4C87-9D42-0691CC6792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E37D7A-7661-44FD-A29D-E0C209300E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73025</xdr:rowOff>
    </xdr:from>
    <xdr:to>
      <xdr:col>24</xdr:col>
      <xdr:colOff>114300</xdr:colOff>
      <xdr:row>36</xdr:row>
      <xdr:rowOff>3175</xdr:rowOff>
    </xdr:to>
    <xdr:sp macro="" textlink="">
      <xdr:nvSpPr>
        <xdr:cNvPr id="73" name="楕円 72">
          <a:extLst>
            <a:ext uri="{FF2B5EF4-FFF2-40B4-BE49-F238E27FC236}">
              <a16:creationId xmlns:a16="http://schemas.microsoft.com/office/drawing/2014/main" id="{FFD2B357-0A5F-4294-9266-AD627F8D88E0}"/>
            </a:ext>
          </a:extLst>
        </xdr:cNvPr>
        <xdr:cNvSpPr/>
      </xdr:nvSpPr>
      <xdr:spPr>
        <a:xfrm>
          <a:off x="4584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6AEE88A1-C770-4906-9ED0-9E4B49BC33B8}"/>
            </a:ext>
          </a:extLst>
        </xdr:cNvPr>
        <xdr:cNvSpPr txBox="1"/>
      </xdr:nvSpPr>
      <xdr:spPr>
        <a:xfrm>
          <a:off x="4673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5" name="楕円 74">
          <a:extLst>
            <a:ext uri="{FF2B5EF4-FFF2-40B4-BE49-F238E27FC236}">
              <a16:creationId xmlns:a16="http://schemas.microsoft.com/office/drawing/2014/main" id="{4B42C12B-2C55-47CA-BEB6-74E36B266D0A}"/>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123825</xdr:rowOff>
    </xdr:to>
    <xdr:cxnSp macro="">
      <xdr:nvCxnSpPr>
        <xdr:cNvPr id="76" name="直線コネクタ 75">
          <a:extLst>
            <a:ext uri="{FF2B5EF4-FFF2-40B4-BE49-F238E27FC236}">
              <a16:creationId xmlns:a16="http://schemas.microsoft.com/office/drawing/2014/main" id="{11AADB1B-A1F8-4BDB-9E32-96673109222E}"/>
            </a:ext>
          </a:extLst>
        </xdr:cNvPr>
        <xdr:cNvCxnSpPr/>
      </xdr:nvCxnSpPr>
      <xdr:spPr>
        <a:xfrm>
          <a:off x="3797300" y="6088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7" name="楕円 76">
          <a:extLst>
            <a:ext uri="{FF2B5EF4-FFF2-40B4-BE49-F238E27FC236}">
              <a16:creationId xmlns:a16="http://schemas.microsoft.com/office/drawing/2014/main" id="{6748E159-1A1C-4558-958C-519DA1FCAE51}"/>
            </a:ext>
          </a:extLst>
        </xdr:cNvPr>
        <xdr:cNvSpPr/>
      </xdr:nvSpPr>
      <xdr:spPr>
        <a:xfrm>
          <a:off x="2857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53340</xdr:rowOff>
    </xdr:from>
    <xdr:to>
      <xdr:col>19</xdr:col>
      <xdr:colOff>177800</xdr:colOff>
      <xdr:row>35</xdr:row>
      <xdr:rowOff>87630</xdr:rowOff>
    </xdr:to>
    <xdr:cxnSp macro="">
      <xdr:nvCxnSpPr>
        <xdr:cNvPr id="78" name="直線コネクタ 77">
          <a:extLst>
            <a:ext uri="{FF2B5EF4-FFF2-40B4-BE49-F238E27FC236}">
              <a16:creationId xmlns:a16="http://schemas.microsoft.com/office/drawing/2014/main" id="{231704E4-101B-42DD-A790-8411280C0239}"/>
            </a:ext>
          </a:extLst>
        </xdr:cNvPr>
        <xdr:cNvCxnSpPr/>
      </xdr:nvCxnSpPr>
      <xdr:spPr>
        <a:xfrm>
          <a:off x="2908300" y="605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a:extLst>
            <a:ext uri="{FF2B5EF4-FFF2-40B4-BE49-F238E27FC236}">
              <a16:creationId xmlns:a16="http://schemas.microsoft.com/office/drawing/2014/main" id="{80F9ACB4-98F6-46D1-973C-8C141A17CCB4}"/>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53340</xdr:rowOff>
    </xdr:to>
    <xdr:cxnSp macro="">
      <xdr:nvCxnSpPr>
        <xdr:cNvPr id="80" name="直線コネクタ 79">
          <a:extLst>
            <a:ext uri="{FF2B5EF4-FFF2-40B4-BE49-F238E27FC236}">
              <a16:creationId xmlns:a16="http://schemas.microsoft.com/office/drawing/2014/main" id="{00EEB79C-FAD7-4F40-8649-AE52CDC85FCD}"/>
            </a:ext>
          </a:extLst>
        </xdr:cNvPr>
        <xdr:cNvCxnSpPr/>
      </xdr:nvCxnSpPr>
      <xdr:spPr>
        <a:xfrm>
          <a:off x="2019300" y="6019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105410</xdr:rowOff>
    </xdr:from>
    <xdr:to>
      <xdr:col>6</xdr:col>
      <xdr:colOff>38100</xdr:colOff>
      <xdr:row>35</xdr:row>
      <xdr:rowOff>35560</xdr:rowOff>
    </xdr:to>
    <xdr:sp macro="" textlink="">
      <xdr:nvSpPr>
        <xdr:cNvPr id="81" name="楕円 80">
          <a:extLst>
            <a:ext uri="{FF2B5EF4-FFF2-40B4-BE49-F238E27FC236}">
              <a16:creationId xmlns:a16="http://schemas.microsoft.com/office/drawing/2014/main" id="{DAEEA11D-2B76-4445-BB26-454BAEA74FB0}"/>
            </a:ext>
          </a:extLst>
        </xdr:cNvPr>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35</xdr:row>
      <xdr:rowOff>19050</xdr:rowOff>
    </xdr:to>
    <xdr:cxnSp macro="">
      <xdr:nvCxnSpPr>
        <xdr:cNvPr id="82" name="直線コネクタ 81">
          <a:extLst>
            <a:ext uri="{FF2B5EF4-FFF2-40B4-BE49-F238E27FC236}">
              <a16:creationId xmlns:a16="http://schemas.microsoft.com/office/drawing/2014/main" id="{764A22EF-7E53-47A3-9B21-5C4E55F43689}"/>
            </a:ext>
          </a:extLst>
        </xdr:cNvPr>
        <xdr:cNvCxnSpPr/>
      </xdr:nvCxnSpPr>
      <xdr:spPr>
        <a:xfrm>
          <a:off x="1130300" y="598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33942A5C-5EFD-49EE-9156-37135E761AAF}"/>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FE3F6D53-F138-4425-B6E7-8A4B2C235599}"/>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534659B2-539F-448B-A455-F54D5F064FC1}"/>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106352C0-5E22-4A3A-B8E6-76F8869CF1B1}"/>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7A05894C-5548-4D9E-A313-45C252473312}"/>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8" name="n_2mainValue【道路】&#10;有形固定資産減価償却率">
          <a:extLst>
            <a:ext uri="{FF2B5EF4-FFF2-40B4-BE49-F238E27FC236}">
              <a16:creationId xmlns:a16="http://schemas.microsoft.com/office/drawing/2014/main" id="{FBC4364D-EC5F-4D1E-A5E1-B46BD65121A5}"/>
            </a:ext>
          </a:extLst>
        </xdr:cNvPr>
        <xdr:cNvSpPr txBox="1"/>
      </xdr:nvSpPr>
      <xdr:spPr>
        <a:xfrm>
          <a:off x="2705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4C3971CF-D193-4C95-9BFB-B7DAA6802E06}"/>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ED1F5825-87AF-4D26-B564-AC0AADB8CD42}"/>
            </a:ext>
          </a:extLst>
        </xdr:cNvPr>
        <xdr:cNvSpPr txBox="1"/>
      </xdr:nvSpPr>
      <xdr:spPr>
        <a:xfrm>
          <a:off x="927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8CFB6F-055F-4102-B4AD-72B3A031A0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AD3ACD-34B3-4C93-A6B9-4DB6C045D9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0984E2-09B5-471F-B63B-0BBF58A9C9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C1EC5F4-810F-4AD5-B156-F44AEC4126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3425C4-C684-46B1-993E-2DABD56E9A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00CD3E-7D13-4122-A76E-8D40031023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826ABA-7CC9-49DB-96DC-E39E63F6D5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98BDA49-0DD2-45B6-8F6E-36957FFF5D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0F06DB-0355-497F-8130-A1352B32BD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6E4D082-CBEE-41B5-8600-21336EE881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C9B0125-A159-4BED-97A6-15B92A6DA80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7B7EE92-B963-4A97-B0F0-31991A61D51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B72F250-6E4F-4740-B255-9105D9EC449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4752B4C-8D4E-455F-9FCE-8765F634917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B036CE8-4C9E-4519-915A-DAF7C159528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55335DC-4473-4D4B-AC1C-47B0A10A4FB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3C149D4-C978-49D2-9479-F0B4B06750F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0ED446F-2AFF-45A0-B94B-A26C26B1192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14FA990-BDA1-4BDD-B6B4-FC6A164983F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A5F16E4-5761-4143-A7A5-711C8291963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0DE947F-392B-4534-955A-BC70DDDE208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A603607-71CC-4343-9925-92A7BA57DF5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B061721-F80A-4E90-962F-3C9B79754F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BDE5F10-3551-40D5-9DDF-82CE985BB2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3C4F20E-5147-44E8-A844-AE371F55EF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B858B507-0665-4A4D-8B9A-FC847EB0F9AF}"/>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CB54F943-9094-46AB-A4F4-9F80359F5139}"/>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EF13BA7E-E672-47D2-971E-FC420B71CF0C}"/>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E9E4D514-1211-439F-BC06-F9E162A811FB}"/>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310B8FDB-CE36-4B71-81CC-AA1E156D7D2B}"/>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47084DBE-1B69-42CF-A11D-45BE8CF57704}"/>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969C2E54-FCF2-40BC-8BEC-E55842E7570D}"/>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662AF027-4C29-40E6-B6B6-5FB34BB968A0}"/>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DAFE04D4-592F-42A0-87A6-2BE65C520DF7}"/>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B3B7CACB-F8AF-4CFD-B0F9-6E80F1B46B2A}"/>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FEE95093-A272-48CD-81E6-637318EF5141}"/>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DA033E7-2BA8-4237-94F0-D0F9F236F4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DB292F-4304-41EC-B16E-37C35C6B47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0065BD-5B3C-412E-954A-07567EE333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4DA7DE7-0627-423B-837B-B7859237F8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29DDE95-1895-4272-A7F6-0D6BE4347D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23702</xdr:rowOff>
    </xdr:from>
    <xdr:to>
      <xdr:col>55</xdr:col>
      <xdr:colOff>50800</xdr:colOff>
      <xdr:row>38</xdr:row>
      <xdr:rowOff>125302</xdr:rowOff>
    </xdr:to>
    <xdr:sp macro="" textlink="">
      <xdr:nvSpPr>
        <xdr:cNvPr id="132" name="楕円 131">
          <a:extLst>
            <a:ext uri="{FF2B5EF4-FFF2-40B4-BE49-F238E27FC236}">
              <a16:creationId xmlns:a16="http://schemas.microsoft.com/office/drawing/2014/main" id="{9552C302-815B-4CF5-A150-36DDC394907B}"/>
            </a:ext>
          </a:extLst>
        </xdr:cNvPr>
        <xdr:cNvSpPr/>
      </xdr:nvSpPr>
      <xdr:spPr>
        <a:xfrm>
          <a:off x="10426700" y="65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46579</xdr:rowOff>
    </xdr:from>
    <xdr:ext cx="534377" cy="259045"/>
    <xdr:sp macro="" textlink="">
      <xdr:nvSpPr>
        <xdr:cNvPr id="133" name="【道路】&#10;一人当たり延長該当値テキスト">
          <a:extLst>
            <a:ext uri="{FF2B5EF4-FFF2-40B4-BE49-F238E27FC236}">
              <a16:creationId xmlns:a16="http://schemas.microsoft.com/office/drawing/2014/main" id="{F8704647-CD18-47AC-BFCD-0A923795B81A}"/>
            </a:ext>
          </a:extLst>
        </xdr:cNvPr>
        <xdr:cNvSpPr txBox="1"/>
      </xdr:nvSpPr>
      <xdr:spPr>
        <a:xfrm>
          <a:off x="10515600" y="63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32960</xdr:rowOff>
    </xdr:from>
    <xdr:to>
      <xdr:col>50</xdr:col>
      <xdr:colOff>165100</xdr:colOff>
      <xdr:row>38</xdr:row>
      <xdr:rowOff>134560</xdr:rowOff>
    </xdr:to>
    <xdr:sp macro="" textlink="">
      <xdr:nvSpPr>
        <xdr:cNvPr id="134" name="楕円 133">
          <a:extLst>
            <a:ext uri="{FF2B5EF4-FFF2-40B4-BE49-F238E27FC236}">
              <a16:creationId xmlns:a16="http://schemas.microsoft.com/office/drawing/2014/main" id="{BFFE952A-C4A1-44AE-8E61-4055B9FF2073}"/>
            </a:ext>
          </a:extLst>
        </xdr:cNvPr>
        <xdr:cNvSpPr/>
      </xdr:nvSpPr>
      <xdr:spPr>
        <a:xfrm>
          <a:off x="9588500" y="65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74502</xdr:rowOff>
    </xdr:from>
    <xdr:to>
      <xdr:col>55</xdr:col>
      <xdr:colOff>0</xdr:colOff>
      <xdr:row>38</xdr:row>
      <xdr:rowOff>83760</xdr:rowOff>
    </xdr:to>
    <xdr:cxnSp macro="">
      <xdr:nvCxnSpPr>
        <xdr:cNvPr id="135" name="直線コネクタ 134">
          <a:extLst>
            <a:ext uri="{FF2B5EF4-FFF2-40B4-BE49-F238E27FC236}">
              <a16:creationId xmlns:a16="http://schemas.microsoft.com/office/drawing/2014/main" id="{50C71B32-7215-47D8-9FAF-BA722F3DAE14}"/>
            </a:ext>
          </a:extLst>
        </xdr:cNvPr>
        <xdr:cNvCxnSpPr/>
      </xdr:nvCxnSpPr>
      <xdr:spPr>
        <a:xfrm flipV="1">
          <a:off x="9639300" y="6589602"/>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48521</xdr:rowOff>
    </xdr:from>
    <xdr:to>
      <xdr:col>46</xdr:col>
      <xdr:colOff>38100</xdr:colOff>
      <xdr:row>38</xdr:row>
      <xdr:rowOff>150121</xdr:rowOff>
    </xdr:to>
    <xdr:sp macro="" textlink="">
      <xdr:nvSpPr>
        <xdr:cNvPr id="136" name="楕円 135">
          <a:extLst>
            <a:ext uri="{FF2B5EF4-FFF2-40B4-BE49-F238E27FC236}">
              <a16:creationId xmlns:a16="http://schemas.microsoft.com/office/drawing/2014/main" id="{8A1FEE17-43DE-4F9B-9B95-A3FA5941D6C8}"/>
            </a:ext>
          </a:extLst>
        </xdr:cNvPr>
        <xdr:cNvSpPr/>
      </xdr:nvSpPr>
      <xdr:spPr>
        <a:xfrm>
          <a:off x="8699500" y="6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83760</xdr:rowOff>
    </xdr:from>
    <xdr:to>
      <xdr:col>50</xdr:col>
      <xdr:colOff>114300</xdr:colOff>
      <xdr:row>38</xdr:row>
      <xdr:rowOff>99321</xdr:rowOff>
    </xdr:to>
    <xdr:cxnSp macro="">
      <xdr:nvCxnSpPr>
        <xdr:cNvPr id="137" name="直線コネクタ 136">
          <a:extLst>
            <a:ext uri="{FF2B5EF4-FFF2-40B4-BE49-F238E27FC236}">
              <a16:creationId xmlns:a16="http://schemas.microsoft.com/office/drawing/2014/main" id="{16D89079-AFBA-4928-A688-6C7AB10370F6}"/>
            </a:ext>
          </a:extLst>
        </xdr:cNvPr>
        <xdr:cNvCxnSpPr/>
      </xdr:nvCxnSpPr>
      <xdr:spPr>
        <a:xfrm flipV="1">
          <a:off x="8750300" y="6598860"/>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58547</xdr:rowOff>
    </xdr:from>
    <xdr:to>
      <xdr:col>41</xdr:col>
      <xdr:colOff>101600</xdr:colOff>
      <xdr:row>38</xdr:row>
      <xdr:rowOff>160147</xdr:rowOff>
    </xdr:to>
    <xdr:sp macro="" textlink="">
      <xdr:nvSpPr>
        <xdr:cNvPr id="138" name="楕円 137">
          <a:extLst>
            <a:ext uri="{FF2B5EF4-FFF2-40B4-BE49-F238E27FC236}">
              <a16:creationId xmlns:a16="http://schemas.microsoft.com/office/drawing/2014/main" id="{CF017EF7-EECB-4EE7-BBA5-F90598DF134F}"/>
            </a:ext>
          </a:extLst>
        </xdr:cNvPr>
        <xdr:cNvSpPr/>
      </xdr:nvSpPr>
      <xdr:spPr>
        <a:xfrm>
          <a:off x="7810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99321</xdr:rowOff>
    </xdr:from>
    <xdr:to>
      <xdr:col>45</xdr:col>
      <xdr:colOff>177800</xdr:colOff>
      <xdr:row>38</xdr:row>
      <xdr:rowOff>109347</xdr:rowOff>
    </xdr:to>
    <xdr:cxnSp macro="">
      <xdr:nvCxnSpPr>
        <xdr:cNvPr id="139" name="直線コネクタ 138">
          <a:extLst>
            <a:ext uri="{FF2B5EF4-FFF2-40B4-BE49-F238E27FC236}">
              <a16:creationId xmlns:a16="http://schemas.microsoft.com/office/drawing/2014/main" id="{BF5D3A1B-3C00-4475-85AB-60CA2EEE67BE}"/>
            </a:ext>
          </a:extLst>
        </xdr:cNvPr>
        <xdr:cNvCxnSpPr/>
      </xdr:nvCxnSpPr>
      <xdr:spPr>
        <a:xfrm flipV="1">
          <a:off x="7861300" y="661442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71332</xdr:rowOff>
    </xdr:from>
    <xdr:to>
      <xdr:col>36</xdr:col>
      <xdr:colOff>165100</xdr:colOff>
      <xdr:row>39</xdr:row>
      <xdr:rowOff>1482</xdr:rowOff>
    </xdr:to>
    <xdr:sp macro="" textlink="">
      <xdr:nvSpPr>
        <xdr:cNvPr id="140" name="楕円 139">
          <a:extLst>
            <a:ext uri="{FF2B5EF4-FFF2-40B4-BE49-F238E27FC236}">
              <a16:creationId xmlns:a16="http://schemas.microsoft.com/office/drawing/2014/main" id="{3F37F358-BDFF-4243-9916-DBF053C45EEF}"/>
            </a:ext>
          </a:extLst>
        </xdr:cNvPr>
        <xdr:cNvSpPr/>
      </xdr:nvSpPr>
      <xdr:spPr>
        <a:xfrm>
          <a:off x="6921500" y="65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109347</xdr:rowOff>
    </xdr:from>
    <xdr:to>
      <xdr:col>41</xdr:col>
      <xdr:colOff>50800</xdr:colOff>
      <xdr:row>38</xdr:row>
      <xdr:rowOff>122132</xdr:rowOff>
    </xdr:to>
    <xdr:cxnSp macro="">
      <xdr:nvCxnSpPr>
        <xdr:cNvPr id="141" name="直線コネクタ 140">
          <a:extLst>
            <a:ext uri="{FF2B5EF4-FFF2-40B4-BE49-F238E27FC236}">
              <a16:creationId xmlns:a16="http://schemas.microsoft.com/office/drawing/2014/main" id="{7669EFB7-777A-4D99-AC43-86FD885CA91D}"/>
            </a:ext>
          </a:extLst>
        </xdr:cNvPr>
        <xdr:cNvCxnSpPr/>
      </xdr:nvCxnSpPr>
      <xdr:spPr>
        <a:xfrm flipV="1">
          <a:off x="6972300" y="6624447"/>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707C1227-EAB6-44A8-B9FF-1918D4A3C8DB}"/>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7AE878DF-F9A3-4DCA-BD0A-71F3B7524C99}"/>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CF3AED9A-930E-4AC8-BAEE-ABB669AE361C}"/>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2E6824AA-618D-4969-B014-18343C56357C}"/>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151087</xdr:rowOff>
    </xdr:from>
    <xdr:ext cx="534377" cy="259045"/>
    <xdr:sp macro="" textlink="">
      <xdr:nvSpPr>
        <xdr:cNvPr id="146" name="n_1mainValue【道路】&#10;一人当たり延長">
          <a:extLst>
            <a:ext uri="{FF2B5EF4-FFF2-40B4-BE49-F238E27FC236}">
              <a16:creationId xmlns:a16="http://schemas.microsoft.com/office/drawing/2014/main" id="{90E2E707-935E-44E1-BC78-952A3A4CD519}"/>
            </a:ext>
          </a:extLst>
        </xdr:cNvPr>
        <xdr:cNvSpPr txBox="1"/>
      </xdr:nvSpPr>
      <xdr:spPr>
        <a:xfrm>
          <a:off x="9359411" y="63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166648</xdr:rowOff>
    </xdr:from>
    <xdr:ext cx="534377" cy="259045"/>
    <xdr:sp macro="" textlink="">
      <xdr:nvSpPr>
        <xdr:cNvPr id="147" name="n_2mainValue【道路】&#10;一人当たり延長">
          <a:extLst>
            <a:ext uri="{FF2B5EF4-FFF2-40B4-BE49-F238E27FC236}">
              <a16:creationId xmlns:a16="http://schemas.microsoft.com/office/drawing/2014/main" id="{254242B8-8E4F-44F4-B804-34681E283108}"/>
            </a:ext>
          </a:extLst>
        </xdr:cNvPr>
        <xdr:cNvSpPr txBox="1"/>
      </xdr:nvSpPr>
      <xdr:spPr>
        <a:xfrm>
          <a:off x="8483111" y="63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5224</xdr:rowOff>
    </xdr:from>
    <xdr:ext cx="534377" cy="259045"/>
    <xdr:sp macro="" textlink="">
      <xdr:nvSpPr>
        <xdr:cNvPr id="148" name="n_3mainValue【道路】&#10;一人当たり延長">
          <a:extLst>
            <a:ext uri="{FF2B5EF4-FFF2-40B4-BE49-F238E27FC236}">
              <a16:creationId xmlns:a16="http://schemas.microsoft.com/office/drawing/2014/main" id="{F9CC02D0-B06F-4E7D-867C-1B0DE254E4C8}"/>
            </a:ext>
          </a:extLst>
        </xdr:cNvPr>
        <xdr:cNvSpPr txBox="1"/>
      </xdr:nvSpPr>
      <xdr:spPr>
        <a:xfrm>
          <a:off x="7594111" y="63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18009</xdr:rowOff>
    </xdr:from>
    <xdr:ext cx="534377" cy="259045"/>
    <xdr:sp macro="" textlink="">
      <xdr:nvSpPr>
        <xdr:cNvPr id="149" name="n_4mainValue【道路】&#10;一人当たり延長">
          <a:extLst>
            <a:ext uri="{FF2B5EF4-FFF2-40B4-BE49-F238E27FC236}">
              <a16:creationId xmlns:a16="http://schemas.microsoft.com/office/drawing/2014/main" id="{21B55949-1076-4E69-BEA6-50EA17A21280}"/>
            </a:ext>
          </a:extLst>
        </xdr:cNvPr>
        <xdr:cNvSpPr txBox="1"/>
      </xdr:nvSpPr>
      <xdr:spPr>
        <a:xfrm>
          <a:off x="6705111" y="63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2BB0DD3-E068-49A8-A61C-07A61AF7BF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484AA41-9870-4F21-8714-36393F9AAC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691C04E-5235-4005-AAC1-2CA09EDA75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760803F-1D01-4E81-A095-E82C726E12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2713F14-1E8E-4CD4-A7B1-8CCBC83BAF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B53C900-530E-4EBE-A234-79B3F93D0B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BA2DDE2-F4C6-45DD-99B6-141FE12BB0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19EBE88-2B6F-4C5F-8E58-C7D143E660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A5CD508-B731-4A71-AF09-BC1614379B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5E497F5-FB4A-40F8-84D5-CA56733848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EB543B9-0048-47B0-A5D0-C6735539D9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CDB4EBF-991B-4D9F-A31B-245909AE5C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8EADA8F-E057-4C11-9FBE-8B4FF37C586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D885E6F4-D1A9-4A97-BB33-66938A7340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939ED2AA-93E1-4119-B6BE-9B7E099C5A1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77F40B7-85B1-4A03-9D31-68B3472EEF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1B5C99D-DD67-45F8-8B9B-D4C4AB7F3C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50D61EB-D723-489F-BD6D-4CB8788C82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3708016-E628-4177-8958-EB5C9796EF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5042C52-3C5B-49A6-A1E7-EBE052EA51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730C5C9-BCA2-426E-9F30-81ED5BF81D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120FCFD-1E9E-48D5-9A0C-7052D04B10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A99DFEB-E2E6-4829-8357-78C6814038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7CEC40F-4DAC-4585-B3D9-13F4EBBBE1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7C897AD-CC73-4B7C-9259-052FCB91F0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8068870F-C981-4DE4-8D12-8005D7B4AE04}"/>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4AA747D3-41C0-4592-A101-FF311DBB0B0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CE1039FE-0592-40FA-9A23-69CA93F2787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649A12AF-D269-4422-8C29-F5948DEC6E37}"/>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B10E026F-A25E-4B79-9E59-1121C5358CAD}"/>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E34CE05-4E88-4878-8D3D-2E43680E60BF}"/>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018D5AF2-3C30-4BBD-A3A0-60B0315F747A}"/>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C38FE351-B692-43DA-9DAC-CCC44E7826EF}"/>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B4832098-6C56-4706-ADDD-963406BAEDC6}"/>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C75295F3-3A19-4D77-ACEE-B253BBC4F21F}"/>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608E90E7-DF56-4C86-A0AA-054C6299B0C4}"/>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51234D-AF88-49F3-ACB5-82EBC49009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EF4120D-7721-47DC-AD40-ED53A657D6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3376C4-FA37-4592-A52E-685ABAA9F1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B3224C5-F9E1-43D9-94A6-802686D899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F31B971-2A1F-4895-AA28-BED4240B95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91" name="楕円 190">
          <a:extLst>
            <a:ext uri="{FF2B5EF4-FFF2-40B4-BE49-F238E27FC236}">
              <a16:creationId xmlns:a16="http://schemas.microsoft.com/office/drawing/2014/main" id="{DE45AA29-99E8-4B23-BFAA-163A351D0A38}"/>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FCD6ADC-A6D1-457F-8C2E-8CAA0AD7B36A}"/>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3" name="楕円 192">
          <a:extLst>
            <a:ext uri="{FF2B5EF4-FFF2-40B4-BE49-F238E27FC236}">
              <a16:creationId xmlns:a16="http://schemas.microsoft.com/office/drawing/2014/main" id="{CB87A5C8-B72D-44EB-ACD8-ED09867662BD}"/>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9797</xdr:rowOff>
    </xdr:to>
    <xdr:cxnSp macro="">
      <xdr:nvCxnSpPr>
        <xdr:cNvPr id="194" name="直線コネクタ 193">
          <a:extLst>
            <a:ext uri="{FF2B5EF4-FFF2-40B4-BE49-F238E27FC236}">
              <a16:creationId xmlns:a16="http://schemas.microsoft.com/office/drawing/2014/main" id="{DF2FF7AC-8083-46F8-832E-35B37BA4443E}"/>
            </a:ext>
          </a:extLst>
        </xdr:cNvPr>
        <xdr:cNvCxnSpPr/>
      </xdr:nvCxnSpPr>
      <xdr:spPr>
        <a:xfrm>
          <a:off x="3797300" y="106217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5" name="楕円 194">
          <a:extLst>
            <a:ext uri="{FF2B5EF4-FFF2-40B4-BE49-F238E27FC236}">
              <a16:creationId xmlns:a16="http://schemas.microsoft.com/office/drawing/2014/main" id="{EFC0097E-1FD6-4F11-826B-50DC3D83EBB1}"/>
            </a:ext>
          </a:extLst>
        </xdr:cNvPr>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61</xdr:row>
      <xdr:rowOff>163285</xdr:rowOff>
    </xdr:to>
    <xdr:cxnSp macro="">
      <xdr:nvCxnSpPr>
        <xdr:cNvPr id="196" name="直線コネクタ 195">
          <a:extLst>
            <a:ext uri="{FF2B5EF4-FFF2-40B4-BE49-F238E27FC236}">
              <a16:creationId xmlns:a16="http://schemas.microsoft.com/office/drawing/2014/main" id="{37789222-9F5F-46CA-980A-A24351B503A4}"/>
            </a:ext>
          </a:extLst>
        </xdr:cNvPr>
        <xdr:cNvCxnSpPr/>
      </xdr:nvCxnSpPr>
      <xdr:spPr>
        <a:xfrm>
          <a:off x="2908300" y="106201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7" name="楕円 196">
          <a:extLst>
            <a:ext uri="{FF2B5EF4-FFF2-40B4-BE49-F238E27FC236}">
              <a16:creationId xmlns:a16="http://schemas.microsoft.com/office/drawing/2014/main" id="{97F48A2E-14AB-4CA5-BBBF-7200DD316F22}"/>
            </a:ext>
          </a:extLst>
        </xdr:cNvPr>
        <xdr:cNvSpPr/>
      </xdr:nvSpPr>
      <xdr:spPr>
        <a:xfrm>
          <a:off x="1968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161653</xdr:rowOff>
    </xdr:to>
    <xdr:cxnSp macro="">
      <xdr:nvCxnSpPr>
        <xdr:cNvPr id="198" name="直線コネクタ 197">
          <a:extLst>
            <a:ext uri="{FF2B5EF4-FFF2-40B4-BE49-F238E27FC236}">
              <a16:creationId xmlns:a16="http://schemas.microsoft.com/office/drawing/2014/main" id="{1F54A72F-912F-473C-BC88-69ADD22B929F}"/>
            </a:ext>
          </a:extLst>
        </xdr:cNvPr>
        <xdr:cNvCxnSpPr/>
      </xdr:nvCxnSpPr>
      <xdr:spPr>
        <a:xfrm>
          <a:off x="2019300" y="106119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9" name="楕円 198">
          <a:extLst>
            <a:ext uri="{FF2B5EF4-FFF2-40B4-BE49-F238E27FC236}">
              <a16:creationId xmlns:a16="http://schemas.microsoft.com/office/drawing/2014/main" id="{5612F758-9134-449B-AF12-86D5795B27B8}"/>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153488</xdr:rowOff>
    </xdr:to>
    <xdr:cxnSp macro="">
      <xdr:nvCxnSpPr>
        <xdr:cNvPr id="200" name="直線コネクタ 199">
          <a:extLst>
            <a:ext uri="{FF2B5EF4-FFF2-40B4-BE49-F238E27FC236}">
              <a16:creationId xmlns:a16="http://schemas.microsoft.com/office/drawing/2014/main" id="{667B673C-DA66-439E-9B0B-C074F4A421E9}"/>
            </a:ext>
          </a:extLst>
        </xdr:cNvPr>
        <xdr:cNvCxnSpPr/>
      </xdr:nvCxnSpPr>
      <xdr:spPr>
        <a:xfrm>
          <a:off x="1130300" y="106021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A766685-8B38-4044-B897-7A5487B11CDD}"/>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C761A17-09BA-41F6-9DCD-093DB7593BDD}"/>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FD4B4BA-11BD-4533-96D8-9D9FC634BA0B}"/>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A6FD2EC-6E6E-44CA-8CAA-FEABC2E7CCBC}"/>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F14CFCD-C7BD-467D-8CA2-130A5D0946A6}"/>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6FBFFA4F-CBE1-4AAF-97B5-5BA159B8B75C}"/>
            </a:ext>
          </a:extLst>
        </xdr:cNvPr>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EB3EA77-E814-4AE9-BEB2-AF89B6F022E7}"/>
            </a:ext>
          </a:extLst>
        </xdr:cNvPr>
        <xdr:cNvSpPr txBox="1"/>
      </xdr:nvSpPr>
      <xdr:spPr>
        <a:xfrm>
          <a:off x="1816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D7B8D70-A463-443D-8349-0D2F9FBF3C14}"/>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F85BC79-4856-46B9-AD45-1B10998204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C3AAFA4-A3C0-466F-BAA9-B252F9C3C8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F94AD62-39F7-4410-A993-C6B635D999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5FD2378-A1A4-4767-806A-0542862BB4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62A373F-B6E8-40E1-BF5A-0CE4DFCEEE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4117CA5-5F31-47DD-9D5B-E66BD7A010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8EF7C06-FA19-4E0D-A2DC-E4DFDB96A9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AD3788E-F62D-499C-B6CA-6D0AAE722D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98635FA-DD3D-4530-843B-768A06581E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99E74A8-B50A-46F8-B6A3-E8FFFC44E0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E898E1C5-20A0-4A83-92C2-C22F247C23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B943D7C3-6ABA-414B-84D9-24920A497A4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73FD3A4-A913-420D-871D-A83E9FE107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2093CBD1-947C-4FAA-8A47-A8E4408D9F1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51F4E2-1EA1-4C8A-89B4-327983CEFD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ED433C5D-E191-400A-9FBE-A31E3D78B49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4C74788-0735-47BB-A0A8-E2B8D5E33F4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E55F7779-9F09-42F1-B526-1DEF7BF6167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9447668-6E1E-4F85-B8A4-FC24A9D9B9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95A72510-37F1-4FE0-9048-210AA41B9BD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41AC3E9-2BCE-4018-916B-91EA8D369B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9D7AB9F-27DD-499A-8F76-69E29A230B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9A11C34-6AAE-4485-BEE0-9C0C31A02A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04AA0BD6-1256-4A19-8F29-6CE7CE79C680}"/>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1C9B63B-06CA-4EDB-9ED2-C398CCE22A17}"/>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96FF1AC7-6484-4B99-941B-6C452BADD925}"/>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C6A8809-F117-41F3-933D-B7FE00DFDA00}"/>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8292603B-2064-4805-91C5-3E7080AA3718}"/>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4C91A0F-2557-4A77-8806-EC23297007D0}"/>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176D0B16-0E1F-4786-AC5B-24F48E8BA535}"/>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4D7F12CD-A9DB-4AB2-B0FB-1A4B7087D543}"/>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0EF08041-6233-467B-A19B-4DF7A51A7391}"/>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5793A00A-85BB-4CF2-B474-CB5C2B1EA9BB}"/>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39F7FFCE-20DD-4C4C-A637-B9D0311BEF1D}"/>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BB8AA8-4BEB-4833-8EE1-008ED4DE66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56FCCC-EF8D-4497-AEE9-3F0C4AEB8A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6296D0-5556-40D4-B6DD-FDF98D849D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E587FE0-2855-4ED2-BC15-84F3AE9723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76DCDB7-455E-4645-924C-75325C403B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119539</xdr:rowOff>
    </xdr:from>
    <xdr:to>
      <xdr:col>55</xdr:col>
      <xdr:colOff>50800</xdr:colOff>
      <xdr:row>63</xdr:row>
      <xdr:rowOff>49689</xdr:rowOff>
    </xdr:to>
    <xdr:sp macro="" textlink="">
      <xdr:nvSpPr>
        <xdr:cNvPr id="248" name="楕円 247">
          <a:extLst>
            <a:ext uri="{FF2B5EF4-FFF2-40B4-BE49-F238E27FC236}">
              <a16:creationId xmlns:a16="http://schemas.microsoft.com/office/drawing/2014/main" id="{EA4C149D-5D24-49B2-9CDD-B1D47CA92F90}"/>
            </a:ext>
          </a:extLst>
        </xdr:cNvPr>
        <xdr:cNvSpPr/>
      </xdr:nvSpPr>
      <xdr:spPr>
        <a:xfrm>
          <a:off x="10426700" y="107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97966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702EA61-315E-44D9-8888-97AEC856996F}"/>
            </a:ext>
          </a:extLst>
        </xdr:cNvPr>
        <xdr:cNvSpPr txBox="1"/>
      </xdr:nvSpPr>
      <xdr:spPr>
        <a:xfrm>
          <a:off x="10515600" y="107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122822</xdr:rowOff>
    </xdr:from>
    <xdr:to>
      <xdr:col>50</xdr:col>
      <xdr:colOff>165100</xdr:colOff>
      <xdr:row>63</xdr:row>
      <xdr:rowOff>52972</xdr:rowOff>
    </xdr:to>
    <xdr:sp macro="" textlink="">
      <xdr:nvSpPr>
        <xdr:cNvPr id="250" name="楕円 249">
          <a:extLst>
            <a:ext uri="{FF2B5EF4-FFF2-40B4-BE49-F238E27FC236}">
              <a16:creationId xmlns:a16="http://schemas.microsoft.com/office/drawing/2014/main" id="{D89ED693-3022-440A-A219-F6F767A062BA}"/>
            </a:ext>
          </a:extLst>
        </xdr:cNvPr>
        <xdr:cNvSpPr/>
      </xdr:nvSpPr>
      <xdr:spPr>
        <a:xfrm>
          <a:off x="9588500" y="107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170339</xdr:rowOff>
    </xdr:from>
    <xdr:to>
      <xdr:col>55</xdr:col>
      <xdr:colOff>0</xdr:colOff>
      <xdr:row>63</xdr:row>
      <xdr:rowOff>2172</xdr:rowOff>
    </xdr:to>
    <xdr:cxnSp macro="">
      <xdr:nvCxnSpPr>
        <xdr:cNvPr id="251" name="直線コネクタ 250">
          <a:extLst>
            <a:ext uri="{FF2B5EF4-FFF2-40B4-BE49-F238E27FC236}">
              <a16:creationId xmlns:a16="http://schemas.microsoft.com/office/drawing/2014/main" id="{6D0E18C2-F7A0-4BC6-8DAC-F3DEC10CFA80}"/>
            </a:ext>
          </a:extLst>
        </xdr:cNvPr>
        <xdr:cNvCxnSpPr/>
      </xdr:nvCxnSpPr>
      <xdr:spPr>
        <a:xfrm flipV="1">
          <a:off x="9639300" y="10800239"/>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131608</xdr:rowOff>
    </xdr:from>
    <xdr:to>
      <xdr:col>46</xdr:col>
      <xdr:colOff>38100</xdr:colOff>
      <xdr:row>63</xdr:row>
      <xdr:rowOff>61758</xdr:rowOff>
    </xdr:to>
    <xdr:sp macro="" textlink="">
      <xdr:nvSpPr>
        <xdr:cNvPr id="252" name="楕円 251">
          <a:extLst>
            <a:ext uri="{FF2B5EF4-FFF2-40B4-BE49-F238E27FC236}">
              <a16:creationId xmlns:a16="http://schemas.microsoft.com/office/drawing/2014/main" id="{72F8DD33-A202-4D43-B63A-4A2AB28EEE10}"/>
            </a:ext>
          </a:extLst>
        </xdr:cNvPr>
        <xdr:cNvSpPr/>
      </xdr:nvSpPr>
      <xdr:spPr>
        <a:xfrm>
          <a:off x="8699500" y="107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2172</xdr:rowOff>
    </xdr:from>
    <xdr:to>
      <xdr:col>50</xdr:col>
      <xdr:colOff>114300</xdr:colOff>
      <xdr:row>63</xdr:row>
      <xdr:rowOff>10958</xdr:rowOff>
    </xdr:to>
    <xdr:cxnSp macro="">
      <xdr:nvCxnSpPr>
        <xdr:cNvPr id="253" name="直線コネクタ 252">
          <a:extLst>
            <a:ext uri="{FF2B5EF4-FFF2-40B4-BE49-F238E27FC236}">
              <a16:creationId xmlns:a16="http://schemas.microsoft.com/office/drawing/2014/main" id="{793D3C9A-E00C-413D-97DE-638F47B51423}"/>
            </a:ext>
          </a:extLst>
        </xdr:cNvPr>
        <xdr:cNvCxnSpPr/>
      </xdr:nvCxnSpPr>
      <xdr:spPr>
        <a:xfrm flipV="1">
          <a:off x="8750300" y="10803522"/>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137004</xdr:rowOff>
    </xdr:from>
    <xdr:to>
      <xdr:col>41</xdr:col>
      <xdr:colOff>101600</xdr:colOff>
      <xdr:row>63</xdr:row>
      <xdr:rowOff>67154</xdr:rowOff>
    </xdr:to>
    <xdr:sp macro="" textlink="">
      <xdr:nvSpPr>
        <xdr:cNvPr id="254" name="楕円 253">
          <a:extLst>
            <a:ext uri="{FF2B5EF4-FFF2-40B4-BE49-F238E27FC236}">
              <a16:creationId xmlns:a16="http://schemas.microsoft.com/office/drawing/2014/main" id="{E4EB4346-E548-4276-BC82-ADD8514BB116}"/>
            </a:ext>
          </a:extLst>
        </xdr:cNvPr>
        <xdr:cNvSpPr/>
      </xdr:nvSpPr>
      <xdr:spPr>
        <a:xfrm>
          <a:off x="7810500" y="107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10958</xdr:rowOff>
    </xdr:from>
    <xdr:to>
      <xdr:col>45</xdr:col>
      <xdr:colOff>177800</xdr:colOff>
      <xdr:row>63</xdr:row>
      <xdr:rowOff>16354</xdr:rowOff>
    </xdr:to>
    <xdr:cxnSp macro="">
      <xdr:nvCxnSpPr>
        <xdr:cNvPr id="255" name="直線コネクタ 254">
          <a:extLst>
            <a:ext uri="{FF2B5EF4-FFF2-40B4-BE49-F238E27FC236}">
              <a16:creationId xmlns:a16="http://schemas.microsoft.com/office/drawing/2014/main" id="{C64AF69D-97EB-4172-B4E6-1639B7ED7B45}"/>
            </a:ext>
          </a:extLst>
        </xdr:cNvPr>
        <xdr:cNvCxnSpPr/>
      </xdr:nvCxnSpPr>
      <xdr:spPr>
        <a:xfrm flipV="1">
          <a:off x="7861300" y="10812308"/>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143062</xdr:rowOff>
    </xdr:from>
    <xdr:to>
      <xdr:col>36</xdr:col>
      <xdr:colOff>165100</xdr:colOff>
      <xdr:row>63</xdr:row>
      <xdr:rowOff>73212</xdr:rowOff>
    </xdr:to>
    <xdr:sp macro="" textlink="">
      <xdr:nvSpPr>
        <xdr:cNvPr id="256" name="楕円 255">
          <a:extLst>
            <a:ext uri="{FF2B5EF4-FFF2-40B4-BE49-F238E27FC236}">
              <a16:creationId xmlns:a16="http://schemas.microsoft.com/office/drawing/2014/main" id="{D094E88B-1033-4B45-8ABE-AB04FA07F7A7}"/>
            </a:ext>
          </a:extLst>
        </xdr:cNvPr>
        <xdr:cNvSpPr/>
      </xdr:nvSpPr>
      <xdr:spPr>
        <a:xfrm>
          <a:off x="6921500" y="107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16354</xdr:rowOff>
    </xdr:from>
    <xdr:to>
      <xdr:col>41</xdr:col>
      <xdr:colOff>50800</xdr:colOff>
      <xdr:row>63</xdr:row>
      <xdr:rowOff>22412</xdr:rowOff>
    </xdr:to>
    <xdr:cxnSp macro="">
      <xdr:nvCxnSpPr>
        <xdr:cNvPr id="257" name="直線コネクタ 256">
          <a:extLst>
            <a:ext uri="{FF2B5EF4-FFF2-40B4-BE49-F238E27FC236}">
              <a16:creationId xmlns:a16="http://schemas.microsoft.com/office/drawing/2014/main" id="{992BE6D5-F9A8-4A02-B8F0-63853463130F}"/>
            </a:ext>
          </a:extLst>
        </xdr:cNvPr>
        <xdr:cNvCxnSpPr/>
      </xdr:nvCxnSpPr>
      <xdr:spPr>
        <a:xfrm flipV="1">
          <a:off x="6972300" y="1081770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F2BA4FDF-85D6-4379-AC44-6B307B75F4F3}"/>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A78BA38-186E-401A-9D3C-E198D86D1EC2}"/>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2D8FE07-4214-4D69-9A43-EAE5587A28FB}"/>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1C2339F-EA0B-479F-858C-1A496C062B6B}"/>
            </a:ext>
          </a:extLst>
        </xdr:cNvPr>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44099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6A4C804-806A-45CE-B81D-E1DC077ADBBC}"/>
            </a:ext>
          </a:extLst>
        </xdr:cNvPr>
        <xdr:cNvSpPr txBox="1"/>
      </xdr:nvSpPr>
      <xdr:spPr>
        <a:xfrm>
          <a:off x="9327095" y="108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52885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6A0C051A-B249-477A-9A80-480091BA05D8}"/>
            </a:ext>
          </a:extLst>
        </xdr:cNvPr>
        <xdr:cNvSpPr txBox="1"/>
      </xdr:nvSpPr>
      <xdr:spPr>
        <a:xfrm>
          <a:off x="8450795" y="1085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58281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8BAAFEC-84AE-48EC-94C5-680069F97DA4}"/>
            </a:ext>
          </a:extLst>
        </xdr:cNvPr>
        <xdr:cNvSpPr txBox="1"/>
      </xdr:nvSpPr>
      <xdr:spPr>
        <a:xfrm>
          <a:off x="7561795" y="1085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89739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10C679B-8194-4607-A2E3-40ACA9EA77FF}"/>
            </a:ext>
          </a:extLst>
        </xdr:cNvPr>
        <xdr:cNvSpPr txBox="1"/>
      </xdr:nvSpPr>
      <xdr:spPr>
        <a:xfrm>
          <a:off x="6672795" y="105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7E0B7D6-2BB9-4E0A-BF00-F6BC2C8137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33EF334-AB85-4789-9646-F10507F043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AF760C9-3B17-45EE-A24A-D41D6BFD02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E10DC55-2866-43CF-B795-4E91FEBFDF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CFFE433-CD03-4F53-96DF-274C9D03CC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38967C4-37CE-4CF5-8436-B6F3A62F0D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CDCA385-BCD8-4BFF-960D-862AD27EC8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5A63E85-C8CD-4BC5-BB58-54299553260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783D5D58-E2DF-4DEE-B8D9-2C1BE33007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62AD8629-F42A-4F33-9729-A1560B1F85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D7D8CB32-B919-4652-A199-0D50FFA53B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24A6A197-BDD4-4B33-8071-0EBB29ED35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E860C8F0-8FCB-4166-92C1-FE55EFF36D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69B0F74F-BB5A-4724-9562-A9DAC0B147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27E5C2DC-C887-4919-B69F-A89637FD28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19C071F-AA24-4745-876F-338B56FF156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B6C79BB-BCB3-4E29-B933-11164E82DD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A36F0078-554A-4EEB-A93F-220DB22228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184E7FB-59B8-41E8-A1ED-3283993FE7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438E15D-2F43-4576-939D-FC6E4F30F9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5351B4FE-91E0-4194-A7A1-7F8BD36C55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CC0FB81-6112-417A-BBF8-37ED142B18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F384B067-6A8C-4060-BD7F-E41B406C40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A8B777B8-84F7-4C43-8A30-3CF7328391E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B006A88-C267-49EB-BE02-E98F950285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BBF8806E-055F-4775-A88D-2A7DDFA59C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DBCD4E27-2A3A-4891-A8D1-CA722301D3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96CA147-B14F-4FC3-A1E1-DCF8CC5A72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C814448B-2AD6-4DA4-BC04-0A9EC17897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C68E9A8C-EEE3-4E7F-BE59-76AD13FCF4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C9AE34FB-606D-4709-9E1C-0A1E329618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40D74CBD-3B96-4549-B73D-C7E90E17DB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D27FF11C-8E18-4B10-8131-11C7DA1619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6D810861-DA2D-4BC9-8B11-F66C381E60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3094E9D3-C00E-4F83-8D10-E62B5F2866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1C4FC7B5-AB57-4809-B7B4-69AEAAB53B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13EDD966-BE1C-4579-9689-C3CAC7ACA2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6D3B162-5DB4-4BA6-B9B7-54EDA4DAA1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7306B424-3CA5-4C97-A222-00C3B848F4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85D0A734-549E-4A68-8F3B-39698A1377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1A48AE1B-5DDE-4B0B-ADA2-F9E96D0400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7D5E4F4B-A6B1-4DE4-806A-A16DDD250C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412A78B-6D9E-4053-A7F2-DCD5B0B018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86B09166-86F5-45AE-8677-09E0E5F188B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4AEF15C3-0A99-4F12-86AB-2CF84F58AA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CA980CF6-73B4-467A-ABB8-32A8B27678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83691E91-899F-4095-BCC4-7C3BE01C8B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38484B5B-0024-4713-A398-7DF1B68B8AF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106220EA-A1FB-4A47-AEE1-36FB403CAC8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2FE14BF2-7A09-4039-BD6C-04FC6FEDAE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1EA6FF15-31F3-45C2-9A80-68A659962E4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11F8D66E-2B08-4688-8788-C17144417B0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50BC9A48-C6E7-4B49-B082-230290E2C7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651B5AC-E6B7-4B27-856D-30FD0B614F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9D948DD1-147E-4814-97EA-AEF13D3FD3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9EF30A26-5957-4B88-AD95-80EE39AD48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6FA09F80-8693-43E7-BA73-774349ECDAC6}"/>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C22805D1-F9B8-4B4C-9F6D-53F98854AD6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E40778D3-4DF1-4B31-9FE3-13D56B84FF4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25" name="【認定こども園・幼稚園・保育所】&#10;有形固定資産減価償却率最大値テキスト">
          <a:extLst>
            <a:ext uri="{FF2B5EF4-FFF2-40B4-BE49-F238E27FC236}">
              <a16:creationId xmlns:a16="http://schemas.microsoft.com/office/drawing/2014/main" id="{2624C00A-D600-4D49-8DAB-DD1CD64F6FCD}"/>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6" name="直線コネクタ 325">
          <a:extLst>
            <a:ext uri="{FF2B5EF4-FFF2-40B4-BE49-F238E27FC236}">
              <a16:creationId xmlns:a16="http://schemas.microsoft.com/office/drawing/2014/main" id="{B435BBFF-04C7-448B-B195-ACE071B581B8}"/>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4E52F5AD-3449-4F27-B16C-941EB8B85CB6}"/>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28" name="フローチャート: 判断 327">
          <a:extLst>
            <a:ext uri="{FF2B5EF4-FFF2-40B4-BE49-F238E27FC236}">
              <a16:creationId xmlns:a16="http://schemas.microsoft.com/office/drawing/2014/main" id="{DEDD0F8C-7A87-46CF-8EBA-D24AEE7B6B23}"/>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29" name="フローチャート: 判断 328">
          <a:extLst>
            <a:ext uri="{FF2B5EF4-FFF2-40B4-BE49-F238E27FC236}">
              <a16:creationId xmlns:a16="http://schemas.microsoft.com/office/drawing/2014/main" id="{588D660E-3B0F-4725-B6A1-C4363646C04F}"/>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30" name="フローチャート: 判断 329">
          <a:extLst>
            <a:ext uri="{FF2B5EF4-FFF2-40B4-BE49-F238E27FC236}">
              <a16:creationId xmlns:a16="http://schemas.microsoft.com/office/drawing/2014/main" id="{A2FED7AD-85B4-430D-A57C-986A3AC3999C}"/>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31" name="フローチャート: 判断 330">
          <a:extLst>
            <a:ext uri="{FF2B5EF4-FFF2-40B4-BE49-F238E27FC236}">
              <a16:creationId xmlns:a16="http://schemas.microsoft.com/office/drawing/2014/main" id="{13982B13-C519-4044-83A0-6EDF7283D0A2}"/>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32" name="フローチャート: 判断 331">
          <a:extLst>
            <a:ext uri="{FF2B5EF4-FFF2-40B4-BE49-F238E27FC236}">
              <a16:creationId xmlns:a16="http://schemas.microsoft.com/office/drawing/2014/main" id="{C3051753-7C7F-48AB-953F-6AAF1AFA8237}"/>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608B7EA-31B7-4A96-9740-D0284BCD0E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A52B8EE-3A55-47B7-B723-CA8D7D462F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9A01B56-B460-450A-AB3F-2B10406361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95A4369-13F2-46D8-BAFD-48666F6719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49ADE76-EA28-41D7-B7AD-3E205CD42F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338" name="楕円 337">
          <a:extLst>
            <a:ext uri="{FF2B5EF4-FFF2-40B4-BE49-F238E27FC236}">
              <a16:creationId xmlns:a16="http://schemas.microsoft.com/office/drawing/2014/main" id="{E1F74CC5-92D8-4FE8-8D90-06160D551A50}"/>
            </a:ext>
          </a:extLst>
        </xdr:cNvPr>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4DF4D8A9-B641-49B1-8C8A-96177BD59239}"/>
            </a:ext>
          </a:extLst>
        </xdr:cNvPr>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118745</xdr:rowOff>
    </xdr:from>
    <xdr:to>
      <xdr:col>81</xdr:col>
      <xdr:colOff>101600</xdr:colOff>
      <xdr:row>35</xdr:row>
      <xdr:rowOff>48895</xdr:rowOff>
    </xdr:to>
    <xdr:sp macro="" textlink="">
      <xdr:nvSpPr>
        <xdr:cNvPr id="340" name="楕円 339">
          <a:extLst>
            <a:ext uri="{FF2B5EF4-FFF2-40B4-BE49-F238E27FC236}">
              <a16:creationId xmlns:a16="http://schemas.microsoft.com/office/drawing/2014/main" id="{375992D3-1803-4D80-946A-91F5A17395B9}"/>
            </a:ext>
          </a:extLst>
        </xdr:cNvPr>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35</xdr:row>
      <xdr:rowOff>36195</xdr:rowOff>
    </xdr:to>
    <xdr:cxnSp macro="">
      <xdr:nvCxnSpPr>
        <xdr:cNvPr id="341" name="直線コネクタ 340">
          <a:extLst>
            <a:ext uri="{FF2B5EF4-FFF2-40B4-BE49-F238E27FC236}">
              <a16:creationId xmlns:a16="http://schemas.microsoft.com/office/drawing/2014/main" id="{F0A269CC-8E59-44B4-B8D4-6DB2E5A91CD1}"/>
            </a:ext>
          </a:extLst>
        </xdr:cNvPr>
        <xdr:cNvCxnSpPr/>
      </xdr:nvCxnSpPr>
      <xdr:spPr>
        <a:xfrm>
          <a:off x="15481300" y="5998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80645</xdr:rowOff>
    </xdr:from>
    <xdr:to>
      <xdr:col>76</xdr:col>
      <xdr:colOff>165100</xdr:colOff>
      <xdr:row>35</xdr:row>
      <xdr:rowOff>10795</xdr:rowOff>
    </xdr:to>
    <xdr:sp macro="" textlink="">
      <xdr:nvSpPr>
        <xdr:cNvPr id="342" name="楕円 341">
          <a:extLst>
            <a:ext uri="{FF2B5EF4-FFF2-40B4-BE49-F238E27FC236}">
              <a16:creationId xmlns:a16="http://schemas.microsoft.com/office/drawing/2014/main" id="{CAD001EC-61EA-4DC0-A5F3-42FCC96E56D4}"/>
            </a:ext>
          </a:extLst>
        </xdr:cNvPr>
        <xdr:cNvSpPr/>
      </xdr:nvSpPr>
      <xdr:spPr>
        <a:xfrm>
          <a:off x="14541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34</xdr:row>
      <xdr:rowOff>169545</xdr:rowOff>
    </xdr:to>
    <xdr:cxnSp macro="">
      <xdr:nvCxnSpPr>
        <xdr:cNvPr id="343" name="直線コネクタ 342">
          <a:extLst>
            <a:ext uri="{FF2B5EF4-FFF2-40B4-BE49-F238E27FC236}">
              <a16:creationId xmlns:a16="http://schemas.microsoft.com/office/drawing/2014/main" id="{DA64A0A2-8222-4B13-B2DB-8838075BD0C0}"/>
            </a:ext>
          </a:extLst>
        </xdr:cNvPr>
        <xdr:cNvCxnSpPr/>
      </xdr:nvCxnSpPr>
      <xdr:spPr>
        <a:xfrm>
          <a:off x="14592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344" name="楕円 343">
          <a:extLst>
            <a:ext uri="{FF2B5EF4-FFF2-40B4-BE49-F238E27FC236}">
              <a16:creationId xmlns:a16="http://schemas.microsoft.com/office/drawing/2014/main" id="{F821FBC5-DAF2-47A0-BCCA-45E6427BFB61}"/>
            </a:ext>
          </a:extLst>
        </xdr:cNvPr>
        <xdr:cNvSpPr/>
      </xdr:nvSpPr>
      <xdr:spPr>
        <a:xfrm>
          <a:off x="13652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131445</xdr:rowOff>
    </xdr:to>
    <xdr:cxnSp macro="">
      <xdr:nvCxnSpPr>
        <xdr:cNvPr id="345" name="直線コネクタ 344">
          <a:extLst>
            <a:ext uri="{FF2B5EF4-FFF2-40B4-BE49-F238E27FC236}">
              <a16:creationId xmlns:a16="http://schemas.microsoft.com/office/drawing/2014/main" id="{78F888E5-7BCF-4593-A3AB-50E13EE58FBA}"/>
            </a:ext>
          </a:extLst>
        </xdr:cNvPr>
        <xdr:cNvCxnSpPr/>
      </xdr:nvCxnSpPr>
      <xdr:spPr>
        <a:xfrm>
          <a:off x="13703300" y="5922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xdr:rowOff>
    </xdr:from>
    <xdr:to>
      <xdr:col>67</xdr:col>
      <xdr:colOff>101600</xdr:colOff>
      <xdr:row>34</xdr:row>
      <xdr:rowOff>104140</xdr:rowOff>
    </xdr:to>
    <xdr:sp macro="" textlink="">
      <xdr:nvSpPr>
        <xdr:cNvPr id="346" name="楕円 345">
          <a:extLst>
            <a:ext uri="{FF2B5EF4-FFF2-40B4-BE49-F238E27FC236}">
              <a16:creationId xmlns:a16="http://schemas.microsoft.com/office/drawing/2014/main" id="{73BF0CC9-4993-48C8-AC6C-EFE4DB4F057B}"/>
            </a:ext>
          </a:extLst>
        </xdr:cNvPr>
        <xdr:cNvSpPr/>
      </xdr:nvSpPr>
      <xdr:spPr>
        <a:xfrm>
          <a:off x="1276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34</xdr:row>
      <xdr:rowOff>93345</xdr:rowOff>
    </xdr:to>
    <xdr:cxnSp macro="">
      <xdr:nvCxnSpPr>
        <xdr:cNvPr id="347" name="直線コネクタ 346">
          <a:extLst>
            <a:ext uri="{FF2B5EF4-FFF2-40B4-BE49-F238E27FC236}">
              <a16:creationId xmlns:a16="http://schemas.microsoft.com/office/drawing/2014/main" id="{98B8FC63-D394-43C5-B08B-6F9150A8B735}"/>
            </a:ext>
          </a:extLst>
        </xdr:cNvPr>
        <xdr:cNvCxnSpPr/>
      </xdr:nvCxnSpPr>
      <xdr:spPr>
        <a:xfrm>
          <a:off x="12814300" y="5882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C1BE5F13-4268-433A-99DE-42336252396F}"/>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A5C95DD2-B89C-47D1-B095-B7C6BB2C1543}"/>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FBBB858E-7825-4376-9CBF-EF601369A91E}"/>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C9879870-3E38-4404-A33F-0D40541FDA85}"/>
            </a:ext>
          </a:extLst>
        </xdr:cNvPr>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65422</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18B662FE-FDFA-4DCC-BEF9-EA48BC9DB338}"/>
            </a:ext>
          </a:extLst>
        </xdr:cNvPr>
        <xdr:cNvSpPr txBox="1"/>
      </xdr:nvSpPr>
      <xdr:spPr>
        <a:xfrm>
          <a:off x="15266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AB0B29BF-9D48-489B-8FB2-1D31F5AEB46A}"/>
            </a:ext>
          </a:extLst>
        </xdr:cNvPr>
        <xdr:cNvSpPr txBox="1"/>
      </xdr:nvSpPr>
      <xdr:spPr>
        <a:xfrm>
          <a:off x="14389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160672</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7435C2AE-046E-4BAF-AB58-918FA71ECA10}"/>
            </a:ext>
          </a:extLst>
        </xdr:cNvPr>
        <xdr:cNvSpPr txBox="1"/>
      </xdr:nvSpPr>
      <xdr:spPr>
        <a:xfrm>
          <a:off x="13500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120667</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7C3F9ED2-D8C4-4F0B-8BE5-5B32C93D2D34}"/>
            </a:ext>
          </a:extLst>
        </xdr:cNvPr>
        <xdr:cNvSpPr txBox="1"/>
      </xdr:nvSpPr>
      <xdr:spPr>
        <a:xfrm>
          <a:off x="12611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316D052B-EECD-4586-BABC-54D94AA20D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EAC970A-0E79-4C3C-A219-B2C9E1B5CD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6D78D1A8-785B-4700-9F67-F7D9CF46A3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A689ADB2-35F8-4E81-8936-1FBC21901B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1D7012F-07B3-4A51-84B3-8415C6553B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3F687B0B-FDD9-4AE4-AB96-A3A64FE576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7DF155D1-78A9-4131-8435-9AD8EE1E05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0EE942B-D5DC-4EEF-AEF7-FB8DD995C3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BA97BE91-4EDA-4A6A-A317-E61ABE3CC1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BDBC0516-2335-473D-B779-B2D8C53B85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F95AF463-4BCE-4040-AD6F-BC3D70DF61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95E4F643-DDD3-457C-8609-4683FF6D585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8E7CD8B5-76F9-45A1-80C4-BE6CBF38EA8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2D81EBCA-A74E-4618-8840-F57148F88F4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3FAD951-E42E-414F-8302-1CBF08457F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39B5D87F-8492-4C38-BC45-61AB19FFCF1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F0B6AEBB-E8E5-429F-84D3-93BCE9CC92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91CCD56F-DE78-4992-9ECE-F1205B25EEC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1A4F213C-6043-44D5-B012-947AE31549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A2374EA7-FD3C-4A73-B269-0237311B60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2CF268A0-8436-47FC-8C0B-FDC7DE25E6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377" name="直線コネクタ 376">
          <a:extLst>
            <a:ext uri="{FF2B5EF4-FFF2-40B4-BE49-F238E27FC236}">
              <a16:creationId xmlns:a16="http://schemas.microsoft.com/office/drawing/2014/main" id="{5F5749A7-22AB-4CD4-AD7E-81D662006C53}"/>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207E7515-E290-479A-B784-95EEF6CEE01D}"/>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379" name="直線コネクタ 378">
          <a:extLst>
            <a:ext uri="{FF2B5EF4-FFF2-40B4-BE49-F238E27FC236}">
              <a16:creationId xmlns:a16="http://schemas.microsoft.com/office/drawing/2014/main" id="{32F45B01-DAE7-49CA-82B8-37277A615B16}"/>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BA1B7959-5F98-4A1C-8455-3861406DC6FF}"/>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a:extLst>
            <a:ext uri="{FF2B5EF4-FFF2-40B4-BE49-F238E27FC236}">
              <a16:creationId xmlns:a16="http://schemas.microsoft.com/office/drawing/2014/main" id="{091EA3DA-587E-4397-9488-7B0E878E4BBD}"/>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EC309985-C46C-430F-8142-320F74DBFBCA}"/>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383" name="フローチャート: 判断 382">
          <a:extLst>
            <a:ext uri="{FF2B5EF4-FFF2-40B4-BE49-F238E27FC236}">
              <a16:creationId xmlns:a16="http://schemas.microsoft.com/office/drawing/2014/main" id="{B175245B-E834-4F9A-A285-13E0075FA6AF}"/>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384" name="フローチャート: 判断 383">
          <a:extLst>
            <a:ext uri="{FF2B5EF4-FFF2-40B4-BE49-F238E27FC236}">
              <a16:creationId xmlns:a16="http://schemas.microsoft.com/office/drawing/2014/main" id="{34397815-4B5A-4448-BFD9-76D054A7A3AF}"/>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385" name="フローチャート: 判断 384">
          <a:extLst>
            <a:ext uri="{FF2B5EF4-FFF2-40B4-BE49-F238E27FC236}">
              <a16:creationId xmlns:a16="http://schemas.microsoft.com/office/drawing/2014/main" id="{32FFF7D4-5AB1-4784-8211-F1423A2CB269}"/>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386" name="フローチャート: 判断 385">
          <a:extLst>
            <a:ext uri="{FF2B5EF4-FFF2-40B4-BE49-F238E27FC236}">
              <a16:creationId xmlns:a16="http://schemas.microsoft.com/office/drawing/2014/main" id="{62C9D1F3-CB23-4703-BA1A-4979072CBF5E}"/>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7" name="フローチャート: 判断 386">
          <a:extLst>
            <a:ext uri="{FF2B5EF4-FFF2-40B4-BE49-F238E27FC236}">
              <a16:creationId xmlns:a16="http://schemas.microsoft.com/office/drawing/2014/main" id="{BADFA47F-FE90-4522-9F2C-1D3585C641C1}"/>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4C43FA4-916E-4856-BC53-A7A277182E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2AF252C-3EE2-41C9-B33B-93289C3C71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D2E1E85-62CC-4D11-ACCE-72C3E38BC5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7AB2157-862D-498B-AD91-BE112646F6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9B64498-A72B-4EBD-AE49-CF3E63F4F0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393" name="楕円 392">
          <a:extLst>
            <a:ext uri="{FF2B5EF4-FFF2-40B4-BE49-F238E27FC236}">
              <a16:creationId xmlns:a16="http://schemas.microsoft.com/office/drawing/2014/main" id="{B154C2CF-1995-4DBD-82C7-C64A5BB492C4}"/>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98E0E969-9141-4477-A270-7B46CE2DF290}"/>
            </a:ext>
          </a:extLst>
        </xdr:cNvPr>
        <xdr:cNvSpPr txBox="1"/>
      </xdr:nvSpPr>
      <xdr:spPr>
        <a:xfrm>
          <a:off x="22199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5" name="楕円 394">
          <a:extLst>
            <a:ext uri="{FF2B5EF4-FFF2-40B4-BE49-F238E27FC236}">
              <a16:creationId xmlns:a16="http://schemas.microsoft.com/office/drawing/2014/main" id="{F0BAB1F7-AF06-496E-8DB9-E2116F327194}"/>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119634</xdr:rowOff>
    </xdr:to>
    <xdr:cxnSp macro="">
      <xdr:nvCxnSpPr>
        <xdr:cNvPr id="396" name="直線コネクタ 395">
          <a:extLst>
            <a:ext uri="{FF2B5EF4-FFF2-40B4-BE49-F238E27FC236}">
              <a16:creationId xmlns:a16="http://schemas.microsoft.com/office/drawing/2014/main" id="{780A3BA0-4676-425F-90CD-DC5018D3C4D6}"/>
            </a:ext>
          </a:extLst>
        </xdr:cNvPr>
        <xdr:cNvCxnSpPr/>
      </xdr:nvCxnSpPr>
      <xdr:spPr>
        <a:xfrm flipV="1">
          <a:off x="21323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397" name="楕円 396">
          <a:extLst>
            <a:ext uri="{FF2B5EF4-FFF2-40B4-BE49-F238E27FC236}">
              <a16:creationId xmlns:a16="http://schemas.microsoft.com/office/drawing/2014/main" id="{37A96D30-46D2-4A17-96A1-EAE24F5D9CA1}"/>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128778</xdr:rowOff>
    </xdr:to>
    <xdr:cxnSp macro="">
      <xdr:nvCxnSpPr>
        <xdr:cNvPr id="398" name="直線コネクタ 397">
          <a:extLst>
            <a:ext uri="{FF2B5EF4-FFF2-40B4-BE49-F238E27FC236}">
              <a16:creationId xmlns:a16="http://schemas.microsoft.com/office/drawing/2014/main" id="{14642613-25F0-4322-90BF-B8FB67F6F533}"/>
            </a:ext>
          </a:extLst>
        </xdr:cNvPr>
        <xdr:cNvCxnSpPr/>
      </xdr:nvCxnSpPr>
      <xdr:spPr>
        <a:xfrm flipV="1">
          <a:off x="20434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399" name="楕円 398">
          <a:extLst>
            <a:ext uri="{FF2B5EF4-FFF2-40B4-BE49-F238E27FC236}">
              <a16:creationId xmlns:a16="http://schemas.microsoft.com/office/drawing/2014/main" id="{AA63CA54-277C-41E1-A1D2-8EAD26602CA2}"/>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133350</xdr:rowOff>
    </xdr:to>
    <xdr:cxnSp macro="">
      <xdr:nvCxnSpPr>
        <xdr:cNvPr id="400" name="直線コネクタ 399">
          <a:extLst>
            <a:ext uri="{FF2B5EF4-FFF2-40B4-BE49-F238E27FC236}">
              <a16:creationId xmlns:a16="http://schemas.microsoft.com/office/drawing/2014/main" id="{CB1440FF-DC4D-4C26-A2CB-F86A3D143954}"/>
            </a:ext>
          </a:extLst>
        </xdr:cNvPr>
        <xdr:cNvCxnSpPr/>
      </xdr:nvCxnSpPr>
      <xdr:spPr>
        <a:xfrm flipV="1">
          <a:off x="19545300" y="681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89408</xdr:rowOff>
    </xdr:from>
    <xdr:to>
      <xdr:col>98</xdr:col>
      <xdr:colOff>38100</xdr:colOff>
      <xdr:row>40</xdr:row>
      <xdr:rowOff>19558</xdr:rowOff>
    </xdr:to>
    <xdr:sp macro="" textlink="">
      <xdr:nvSpPr>
        <xdr:cNvPr id="401" name="楕円 400">
          <a:extLst>
            <a:ext uri="{FF2B5EF4-FFF2-40B4-BE49-F238E27FC236}">
              <a16:creationId xmlns:a16="http://schemas.microsoft.com/office/drawing/2014/main" id="{6A41FE94-6632-474C-A3E0-3C5B4D9CF7BB}"/>
            </a:ext>
          </a:extLst>
        </xdr:cNvPr>
        <xdr:cNvSpPr/>
      </xdr:nvSpPr>
      <xdr:spPr>
        <a:xfrm>
          <a:off x="18605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140208</xdr:rowOff>
    </xdr:to>
    <xdr:cxnSp macro="">
      <xdr:nvCxnSpPr>
        <xdr:cNvPr id="402" name="直線コネクタ 401">
          <a:extLst>
            <a:ext uri="{FF2B5EF4-FFF2-40B4-BE49-F238E27FC236}">
              <a16:creationId xmlns:a16="http://schemas.microsoft.com/office/drawing/2014/main" id="{E87A2DD1-2774-42F7-833B-578FEDD5EF5B}"/>
            </a:ext>
          </a:extLst>
        </xdr:cNvPr>
        <xdr:cNvCxnSpPr/>
      </xdr:nvCxnSpPr>
      <xdr:spPr>
        <a:xfrm flipV="1">
          <a:off x="18656300" y="6819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C8F2E3EB-3B1A-4048-BFA3-F954B6D623E9}"/>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DA5F6916-5CD5-4C4E-AE01-FF6C48E10A70}"/>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564F5ECD-A120-48E2-A14D-1B183BC89BF2}"/>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88160AF2-07DA-4624-9E13-6B1B09DFBBB3}"/>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1EC35670-977C-4F7B-8AF1-11EF6DF93CDD}"/>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40BA3EF9-A315-493D-9DF6-D076511B59BD}"/>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43B83F7E-72B0-4845-96AF-84A9CE07B481}"/>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74E4938E-2067-4697-AAD8-5B714760288E}"/>
            </a:ext>
          </a:extLst>
        </xdr:cNvPr>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83D77A9-CDBB-478F-BF23-5338488A0E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ABC7DD57-E38A-44A0-AF8F-1B228BA081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ED84B5DF-AAC8-4A1B-BC5D-2043520EB7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7EE8D86-9C9F-4F28-ACE8-2C716CFAF2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E141C616-AF65-49FF-9663-37D0CB3CC1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26242F35-7EA8-41D6-AA1E-56721521D7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81AF8B4-64C0-4DB0-AAB1-92A7A90BDB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4E9E2D6-0A6F-411A-8B15-D16C98D4C9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45C93B6-381C-4A03-9DCB-DB1CA49619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E04CE384-7AEE-4324-B67A-14BD93E393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6227B349-BA94-4BB4-871E-DB824A6D2E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C95C7A6D-4B9D-459B-A31A-BE345361AC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B604A8F6-3CBD-4EC2-8953-2BC2007D0AD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C1D4150-E02D-448A-9399-E0A4AFA3F1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3C01AE83-D6E7-4C53-8F28-8C5FCB8C5A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3481EE3E-8411-4DD1-9741-4DCA14EAE3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38BD3F7B-DE00-4F24-B6E2-9D57F43DA7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30C11236-7EFE-4A38-9C88-2054A65BA0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873883E-9C2D-441B-B361-495AD2069E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40F9E8B-BCC1-438B-9282-F729A172D6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A134525B-2149-4556-9F17-AF2D942A00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8BAA3CC9-3166-40CF-88BF-FF57AFDD69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D2048C77-5C22-4365-B4A1-BD00F289E82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7D1F3963-4DE5-4D83-89E4-1BD692FC65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AFFA6ABB-B19A-432A-8997-3CF500F06B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C18ACB93-4017-48AD-9B6E-CD306F11EA1A}"/>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9A906403-6B38-4958-B9F6-5F3C751CAF5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D16F5B8C-B549-4E9D-81AE-A6B847AA1A0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15D0AEC9-5B80-4E41-A97F-D2AF8846E601}"/>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40" name="直線コネクタ 439">
          <a:extLst>
            <a:ext uri="{FF2B5EF4-FFF2-40B4-BE49-F238E27FC236}">
              <a16:creationId xmlns:a16="http://schemas.microsoft.com/office/drawing/2014/main" id="{14DB9EE4-6D18-4D12-AE14-87EA260F3B2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12CE91A2-848F-49D6-BCB1-ADE9F6512E66}"/>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42" name="フローチャート: 判断 441">
          <a:extLst>
            <a:ext uri="{FF2B5EF4-FFF2-40B4-BE49-F238E27FC236}">
              <a16:creationId xmlns:a16="http://schemas.microsoft.com/office/drawing/2014/main" id="{DAA25C7D-9A76-4F13-9326-B55198B54C0C}"/>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3" name="フローチャート: 判断 442">
          <a:extLst>
            <a:ext uri="{FF2B5EF4-FFF2-40B4-BE49-F238E27FC236}">
              <a16:creationId xmlns:a16="http://schemas.microsoft.com/office/drawing/2014/main" id="{47B104A1-B5A5-44E3-98AC-0211B83CBE39}"/>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4" name="フローチャート: 判断 443">
          <a:extLst>
            <a:ext uri="{FF2B5EF4-FFF2-40B4-BE49-F238E27FC236}">
              <a16:creationId xmlns:a16="http://schemas.microsoft.com/office/drawing/2014/main" id="{33BBC181-A2BD-4789-8F8A-59179ABEDFF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45" name="フローチャート: 判断 444">
          <a:extLst>
            <a:ext uri="{FF2B5EF4-FFF2-40B4-BE49-F238E27FC236}">
              <a16:creationId xmlns:a16="http://schemas.microsoft.com/office/drawing/2014/main" id="{EAB5440B-0BFE-40BB-AB4B-2176C1EF0A2A}"/>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46" name="フローチャート: 判断 445">
          <a:extLst>
            <a:ext uri="{FF2B5EF4-FFF2-40B4-BE49-F238E27FC236}">
              <a16:creationId xmlns:a16="http://schemas.microsoft.com/office/drawing/2014/main" id="{CBF71379-DD1D-4C16-99CC-461EB0AAB2F5}"/>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8711E9E-7190-4D3D-A2F3-3899F29BBB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3D7B9E3-8C9A-40AB-B8FD-FB5AA81ABC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E2F7679-CC00-4142-AD14-4A7C7CF83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B5A47B1-2FCC-48C1-83D0-66998DFF46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6FBEDF1-D5C6-472C-9C5A-2A12DB135E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452" name="楕円 451">
          <a:extLst>
            <a:ext uri="{FF2B5EF4-FFF2-40B4-BE49-F238E27FC236}">
              <a16:creationId xmlns:a16="http://schemas.microsoft.com/office/drawing/2014/main" id="{FBFE7EC3-46CF-40B6-BF84-7167FC48C1B8}"/>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6CB9C3F9-A0A3-4DC3-AF92-4DC758BF95CF}"/>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454" name="楕円 453">
          <a:extLst>
            <a:ext uri="{FF2B5EF4-FFF2-40B4-BE49-F238E27FC236}">
              <a16:creationId xmlns:a16="http://schemas.microsoft.com/office/drawing/2014/main" id="{30D661D4-1D71-47DB-819E-77CB60435388}"/>
            </a:ext>
          </a:extLst>
        </xdr:cNvPr>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106135</xdr:rowOff>
    </xdr:to>
    <xdr:cxnSp macro="">
      <xdr:nvCxnSpPr>
        <xdr:cNvPr id="455" name="直線コネクタ 454">
          <a:extLst>
            <a:ext uri="{FF2B5EF4-FFF2-40B4-BE49-F238E27FC236}">
              <a16:creationId xmlns:a16="http://schemas.microsoft.com/office/drawing/2014/main" id="{C8412B5B-20C9-4312-A90A-33864832045E}"/>
            </a:ext>
          </a:extLst>
        </xdr:cNvPr>
        <xdr:cNvCxnSpPr/>
      </xdr:nvCxnSpPr>
      <xdr:spPr>
        <a:xfrm>
          <a:off x="15481300" y="105335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456" name="楕円 455">
          <a:extLst>
            <a:ext uri="{FF2B5EF4-FFF2-40B4-BE49-F238E27FC236}">
              <a16:creationId xmlns:a16="http://schemas.microsoft.com/office/drawing/2014/main" id="{B1459618-2873-435A-8189-C9BE56ABA37A}"/>
            </a:ext>
          </a:extLst>
        </xdr:cNvPr>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75112</xdr:rowOff>
    </xdr:to>
    <xdr:cxnSp macro="">
      <xdr:nvCxnSpPr>
        <xdr:cNvPr id="457" name="直線コネクタ 456">
          <a:extLst>
            <a:ext uri="{FF2B5EF4-FFF2-40B4-BE49-F238E27FC236}">
              <a16:creationId xmlns:a16="http://schemas.microsoft.com/office/drawing/2014/main" id="{C69B56D9-3CEA-47B3-93A7-4A628DE9C9E2}"/>
            </a:ext>
          </a:extLst>
        </xdr:cNvPr>
        <xdr:cNvCxnSpPr/>
      </xdr:nvCxnSpPr>
      <xdr:spPr>
        <a:xfrm>
          <a:off x="14592300" y="1050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458" name="楕円 457">
          <a:extLst>
            <a:ext uri="{FF2B5EF4-FFF2-40B4-BE49-F238E27FC236}">
              <a16:creationId xmlns:a16="http://schemas.microsoft.com/office/drawing/2014/main" id="{03C39676-BC82-4C15-90D2-6A838330C0D0}"/>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42454</xdr:rowOff>
    </xdr:to>
    <xdr:cxnSp macro="">
      <xdr:nvCxnSpPr>
        <xdr:cNvPr id="459" name="直線コネクタ 458">
          <a:extLst>
            <a:ext uri="{FF2B5EF4-FFF2-40B4-BE49-F238E27FC236}">
              <a16:creationId xmlns:a16="http://schemas.microsoft.com/office/drawing/2014/main" id="{44531921-B658-41F4-8EED-EC529B4CC13F}"/>
            </a:ext>
          </a:extLst>
        </xdr:cNvPr>
        <xdr:cNvCxnSpPr/>
      </xdr:nvCxnSpPr>
      <xdr:spPr>
        <a:xfrm>
          <a:off x="13703300" y="104813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macro="" textlink="">
      <xdr:nvSpPr>
        <xdr:cNvPr id="460" name="楕円 459">
          <a:extLst>
            <a:ext uri="{FF2B5EF4-FFF2-40B4-BE49-F238E27FC236}">
              <a16:creationId xmlns:a16="http://schemas.microsoft.com/office/drawing/2014/main" id="{085108D8-F5ED-4C45-A811-8A573E12FB43}"/>
            </a:ext>
          </a:extLst>
        </xdr:cNvPr>
        <xdr:cNvSpPr/>
      </xdr:nvSpPr>
      <xdr:spPr>
        <a:xfrm>
          <a:off x="12763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61</xdr:row>
      <xdr:rowOff>22860</xdr:rowOff>
    </xdr:to>
    <xdr:cxnSp macro="">
      <xdr:nvCxnSpPr>
        <xdr:cNvPr id="461" name="直線コネクタ 460">
          <a:extLst>
            <a:ext uri="{FF2B5EF4-FFF2-40B4-BE49-F238E27FC236}">
              <a16:creationId xmlns:a16="http://schemas.microsoft.com/office/drawing/2014/main" id="{410C1723-8543-4F13-AE13-FA89AE3B176D}"/>
            </a:ext>
          </a:extLst>
        </xdr:cNvPr>
        <xdr:cNvCxnSpPr/>
      </xdr:nvCxnSpPr>
      <xdr:spPr>
        <a:xfrm>
          <a:off x="12814300" y="1045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62" name="n_1aveValue【学校施設】&#10;有形固定資産減価償却率">
          <a:extLst>
            <a:ext uri="{FF2B5EF4-FFF2-40B4-BE49-F238E27FC236}">
              <a16:creationId xmlns:a16="http://schemas.microsoft.com/office/drawing/2014/main" id="{828E8FF7-9CFE-47D3-8D4B-DBE0217BD43D}"/>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3" name="n_2aveValue【学校施設】&#10;有形固定資産減価償却率">
          <a:extLst>
            <a:ext uri="{FF2B5EF4-FFF2-40B4-BE49-F238E27FC236}">
              <a16:creationId xmlns:a16="http://schemas.microsoft.com/office/drawing/2014/main" id="{DC8A9877-25AD-4329-892C-D21D5A4E8BD3}"/>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64" name="n_3aveValue【学校施設】&#10;有形固定資産減価償却率">
          <a:extLst>
            <a:ext uri="{FF2B5EF4-FFF2-40B4-BE49-F238E27FC236}">
              <a16:creationId xmlns:a16="http://schemas.microsoft.com/office/drawing/2014/main" id="{794DA054-F23D-49B2-9971-75B308D690C0}"/>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65" name="n_4aveValue【学校施設】&#10;有形固定資産減価償却率">
          <a:extLst>
            <a:ext uri="{FF2B5EF4-FFF2-40B4-BE49-F238E27FC236}">
              <a16:creationId xmlns:a16="http://schemas.microsoft.com/office/drawing/2014/main" id="{4A2485A7-FC0E-46FB-AF07-FFA41E41CC5B}"/>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466" name="n_1mainValue【学校施設】&#10;有形固定資産減価償却率">
          <a:extLst>
            <a:ext uri="{FF2B5EF4-FFF2-40B4-BE49-F238E27FC236}">
              <a16:creationId xmlns:a16="http://schemas.microsoft.com/office/drawing/2014/main" id="{92BC4818-A7D6-41C2-99BA-69A05658CF3F}"/>
            </a:ext>
          </a:extLst>
        </xdr:cNvPr>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467" name="n_2mainValue【学校施設】&#10;有形固定資産減価償却率">
          <a:extLst>
            <a:ext uri="{FF2B5EF4-FFF2-40B4-BE49-F238E27FC236}">
              <a16:creationId xmlns:a16="http://schemas.microsoft.com/office/drawing/2014/main" id="{6C6722E9-CFFE-4704-8E99-A7BCE7A1052E}"/>
            </a:ext>
          </a:extLst>
        </xdr:cNvPr>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468" name="n_3mainValue【学校施設】&#10;有形固定資産減価償却率">
          <a:extLst>
            <a:ext uri="{FF2B5EF4-FFF2-40B4-BE49-F238E27FC236}">
              <a16:creationId xmlns:a16="http://schemas.microsoft.com/office/drawing/2014/main" id="{B2D4667A-930E-45C7-8BAC-D9315B59341C}"/>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macro="" textlink="">
      <xdr:nvSpPr>
        <xdr:cNvPr id="469" name="n_4mainValue【学校施設】&#10;有形固定資産減価償却率">
          <a:extLst>
            <a:ext uri="{FF2B5EF4-FFF2-40B4-BE49-F238E27FC236}">
              <a16:creationId xmlns:a16="http://schemas.microsoft.com/office/drawing/2014/main" id="{18DE9BF6-E81A-4523-923A-822D26FC4C1C}"/>
            </a:ext>
          </a:extLst>
        </xdr:cNvPr>
        <xdr:cNvSpPr txBox="1"/>
      </xdr:nvSpPr>
      <xdr:spPr>
        <a:xfrm>
          <a:off x="12611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99A5AC1C-0D54-471D-9B7A-647E23AB3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44196851-21C2-42BB-A6E6-07BCB63E4C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3A37B0A-743F-4194-A276-64EB92B834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EB8CF93-27B1-4E0D-9FD6-9E767A5981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884C03AF-0C99-4D23-A941-9C016D6BD7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4744AF09-41A3-4EF4-99AA-D9D58474AD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FB2F2D60-0094-4E32-8FF7-878ADAFCC8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BEE6A1FA-71DC-4D2C-A9E0-E0F2D8AC2F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D853F7C1-73C8-4D97-9D4B-AF966BD146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13474842-AE8E-44A4-B84D-A0EAE21AC2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323235D4-29BB-428C-9387-469FD3A1EF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B7F46E2D-B35D-414F-869A-DE8767F3835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988FA2D-A875-443E-8AF3-FB654039AFC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E84A3B09-96DB-4F98-B22C-E6798E50D78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F7B8A107-BE6A-45D2-BBCF-11AA8BF2D35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C3B5643-1A32-491A-B9CE-24DF10790AF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6413A169-B37E-4C1C-9907-8523BA82B2A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BDF22C11-FC6F-43BA-B879-79B267EF6AA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C45DA7FC-EA81-4993-BF0D-DA01022999E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19598216-DCAE-493D-8114-B60B9D28D70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B075E492-8C64-4BA4-BCC3-0D34AAAF888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1E7ECC96-205A-4858-A0B7-50653FBF61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9869F022-9A0C-4E33-869E-E4606D98E70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5A4D1D02-50E5-45CB-8565-93B4516736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AB2B07EE-D26C-4B1A-8E56-B6CD23B5F5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CD6A3F18-6AA9-4147-91E1-E004202BC2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496" name="直線コネクタ 495">
          <a:extLst>
            <a:ext uri="{FF2B5EF4-FFF2-40B4-BE49-F238E27FC236}">
              <a16:creationId xmlns:a16="http://schemas.microsoft.com/office/drawing/2014/main" id="{B1E26C99-2305-49B9-85EF-0172589451EF}"/>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497" name="【学校施設】&#10;一人当たり面積最小値テキスト">
          <a:extLst>
            <a:ext uri="{FF2B5EF4-FFF2-40B4-BE49-F238E27FC236}">
              <a16:creationId xmlns:a16="http://schemas.microsoft.com/office/drawing/2014/main" id="{F0EE7982-23D2-41FA-B2C0-7F31D6943737}"/>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498" name="直線コネクタ 497">
          <a:extLst>
            <a:ext uri="{FF2B5EF4-FFF2-40B4-BE49-F238E27FC236}">
              <a16:creationId xmlns:a16="http://schemas.microsoft.com/office/drawing/2014/main" id="{7C04A8AA-FC28-4BD5-A440-EC055FA0902B}"/>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499" name="【学校施設】&#10;一人当たり面積最大値テキスト">
          <a:extLst>
            <a:ext uri="{FF2B5EF4-FFF2-40B4-BE49-F238E27FC236}">
              <a16:creationId xmlns:a16="http://schemas.microsoft.com/office/drawing/2014/main" id="{DCA6E8A4-270B-4648-86FF-400DDB30F08A}"/>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0" name="直線コネクタ 499">
          <a:extLst>
            <a:ext uri="{FF2B5EF4-FFF2-40B4-BE49-F238E27FC236}">
              <a16:creationId xmlns:a16="http://schemas.microsoft.com/office/drawing/2014/main" id="{DEA2C6E9-7793-4E85-9A23-634D7B804B1A}"/>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01" name="【学校施設】&#10;一人当たり面積平均値テキスト">
          <a:extLst>
            <a:ext uri="{FF2B5EF4-FFF2-40B4-BE49-F238E27FC236}">
              <a16:creationId xmlns:a16="http://schemas.microsoft.com/office/drawing/2014/main" id="{116287A2-35A2-4F5C-9D08-04E0FB7C1336}"/>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02" name="フローチャート: 判断 501">
          <a:extLst>
            <a:ext uri="{FF2B5EF4-FFF2-40B4-BE49-F238E27FC236}">
              <a16:creationId xmlns:a16="http://schemas.microsoft.com/office/drawing/2014/main" id="{34B3A1D9-079F-430A-8EBB-A0793C04CF1D}"/>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03" name="フローチャート: 判断 502">
          <a:extLst>
            <a:ext uri="{FF2B5EF4-FFF2-40B4-BE49-F238E27FC236}">
              <a16:creationId xmlns:a16="http://schemas.microsoft.com/office/drawing/2014/main" id="{95DF4BC2-E229-464C-BCF6-31F92FC707A7}"/>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04" name="フローチャート: 判断 503">
          <a:extLst>
            <a:ext uri="{FF2B5EF4-FFF2-40B4-BE49-F238E27FC236}">
              <a16:creationId xmlns:a16="http://schemas.microsoft.com/office/drawing/2014/main" id="{8CC489AF-F282-4F2D-A394-E9838B586369}"/>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05" name="フローチャート: 判断 504">
          <a:extLst>
            <a:ext uri="{FF2B5EF4-FFF2-40B4-BE49-F238E27FC236}">
              <a16:creationId xmlns:a16="http://schemas.microsoft.com/office/drawing/2014/main" id="{1CB04128-5E52-49ED-846A-377FBCE294FD}"/>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06" name="フローチャート: 判断 505">
          <a:extLst>
            <a:ext uri="{FF2B5EF4-FFF2-40B4-BE49-F238E27FC236}">
              <a16:creationId xmlns:a16="http://schemas.microsoft.com/office/drawing/2014/main" id="{FBD035EA-D8D1-4348-A3F8-91B033379172}"/>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34C4995-28C4-417A-9399-7E5FD89730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66142DB-98E1-43E9-B46F-2591F66854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CEEBBAA-B743-433D-BCAE-ABB4511DC9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DF2BF4E-9E96-4FC7-AE45-9CBDFA8824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7CAAA39-D4A5-408B-A6C8-78E9879301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92565</xdr:rowOff>
    </xdr:from>
    <xdr:to>
      <xdr:col>116</xdr:col>
      <xdr:colOff>114300</xdr:colOff>
      <xdr:row>63</xdr:row>
      <xdr:rowOff>22715</xdr:rowOff>
    </xdr:to>
    <xdr:sp macro="" textlink="">
      <xdr:nvSpPr>
        <xdr:cNvPr id="512" name="楕円 511">
          <a:extLst>
            <a:ext uri="{FF2B5EF4-FFF2-40B4-BE49-F238E27FC236}">
              <a16:creationId xmlns:a16="http://schemas.microsoft.com/office/drawing/2014/main" id="{BCED3370-9BC7-4F79-8B26-1CC51E41742C}"/>
            </a:ext>
          </a:extLst>
        </xdr:cNvPr>
        <xdr:cNvSpPr/>
      </xdr:nvSpPr>
      <xdr:spPr>
        <a:xfrm>
          <a:off x="22110700" y="107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70992</xdr:rowOff>
    </xdr:from>
    <xdr:ext cx="469744" cy="259045"/>
    <xdr:sp macro="" textlink="">
      <xdr:nvSpPr>
        <xdr:cNvPr id="513" name="【学校施設】&#10;一人当たり面積該当値テキスト">
          <a:extLst>
            <a:ext uri="{FF2B5EF4-FFF2-40B4-BE49-F238E27FC236}">
              <a16:creationId xmlns:a16="http://schemas.microsoft.com/office/drawing/2014/main" id="{517666A0-B705-4072-8422-496E324A5D1E}"/>
            </a:ext>
          </a:extLst>
        </xdr:cNvPr>
        <xdr:cNvSpPr txBox="1"/>
      </xdr:nvSpPr>
      <xdr:spPr>
        <a:xfrm>
          <a:off x="22199600" y="107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101382</xdr:rowOff>
    </xdr:from>
    <xdr:to>
      <xdr:col>112</xdr:col>
      <xdr:colOff>38100</xdr:colOff>
      <xdr:row>63</xdr:row>
      <xdr:rowOff>31532</xdr:rowOff>
    </xdr:to>
    <xdr:sp macro="" textlink="">
      <xdr:nvSpPr>
        <xdr:cNvPr id="514" name="楕円 513">
          <a:extLst>
            <a:ext uri="{FF2B5EF4-FFF2-40B4-BE49-F238E27FC236}">
              <a16:creationId xmlns:a16="http://schemas.microsoft.com/office/drawing/2014/main" id="{1CFC8765-00F2-4A66-A0F0-F8FD950ADFA8}"/>
            </a:ext>
          </a:extLst>
        </xdr:cNvPr>
        <xdr:cNvSpPr/>
      </xdr:nvSpPr>
      <xdr:spPr>
        <a:xfrm>
          <a:off x="21272500" y="107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143365</xdr:rowOff>
    </xdr:from>
    <xdr:to>
      <xdr:col>116</xdr:col>
      <xdr:colOff>63500</xdr:colOff>
      <xdr:row>62</xdr:row>
      <xdr:rowOff>152182</xdr:rowOff>
    </xdr:to>
    <xdr:cxnSp macro="">
      <xdr:nvCxnSpPr>
        <xdr:cNvPr id="515" name="直線コネクタ 514">
          <a:extLst>
            <a:ext uri="{FF2B5EF4-FFF2-40B4-BE49-F238E27FC236}">
              <a16:creationId xmlns:a16="http://schemas.microsoft.com/office/drawing/2014/main" id="{A2886D37-37C6-45E0-9BED-613E809527ED}"/>
            </a:ext>
          </a:extLst>
        </xdr:cNvPr>
        <xdr:cNvCxnSpPr/>
      </xdr:nvCxnSpPr>
      <xdr:spPr>
        <a:xfrm flipV="1">
          <a:off x="21323300" y="10773265"/>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115751</xdr:rowOff>
    </xdr:from>
    <xdr:to>
      <xdr:col>107</xdr:col>
      <xdr:colOff>101600</xdr:colOff>
      <xdr:row>63</xdr:row>
      <xdr:rowOff>45901</xdr:rowOff>
    </xdr:to>
    <xdr:sp macro="" textlink="">
      <xdr:nvSpPr>
        <xdr:cNvPr id="516" name="楕円 515">
          <a:extLst>
            <a:ext uri="{FF2B5EF4-FFF2-40B4-BE49-F238E27FC236}">
              <a16:creationId xmlns:a16="http://schemas.microsoft.com/office/drawing/2014/main" id="{8D7141A3-9CF2-4B06-AA19-EBA4A279BB3F}"/>
            </a:ext>
          </a:extLst>
        </xdr:cNvPr>
        <xdr:cNvSpPr/>
      </xdr:nvSpPr>
      <xdr:spPr>
        <a:xfrm>
          <a:off x="2038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152182</xdr:rowOff>
    </xdr:from>
    <xdr:to>
      <xdr:col>111</xdr:col>
      <xdr:colOff>177800</xdr:colOff>
      <xdr:row>62</xdr:row>
      <xdr:rowOff>166551</xdr:rowOff>
    </xdr:to>
    <xdr:cxnSp macro="">
      <xdr:nvCxnSpPr>
        <xdr:cNvPr id="517" name="直線コネクタ 516">
          <a:extLst>
            <a:ext uri="{FF2B5EF4-FFF2-40B4-BE49-F238E27FC236}">
              <a16:creationId xmlns:a16="http://schemas.microsoft.com/office/drawing/2014/main" id="{FEFE94FF-A173-405E-A482-9627165C8240}"/>
            </a:ext>
          </a:extLst>
        </xdr:cNvPr>
        <xdr:cNvCxnSpPr/>
      </xdr:nvCxnSpPr>
      <xdr:spPr>
        <a:xfrm flipV="1">
          <a:off x="20434300" y="1078208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124895</xdr:rowOff>
    </xdr:from>
    <xdr:to>
      <xdr:col>102</xdr:col>
      <xdr:colOff>165100</xdr:colOff>
      <xdr:row>63</xdr:row>
      <xdr:rowOff>55045</xdr:rowOff>
    </xdr:to>
    <xdr:sp macro="" textlink="">
      <xdr:nvSpPr>
        <xdr:cNvPr id="518" name="楕円 517">
          <a:extLst>
            <a:ext uri="{FF2B5EF4-FFF2-40B4-BE49-F238E27FC236}">
              <a16:creationId xmlns:a16="http://schemas.microsoft.com/office/drawing/2014/main" id="{A47CE080-24C8-45DF-8AC1-1BA75A575443}"/>
            </a:ext>
          </a:extLst>
        </xdr:cNvPr>
        <xdr:cNvSpPr/>
      </xdr:nvSpPr>
      <xdr:spPr>
        <a:xfrm>
          <a:off x="19494500" y="107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166551</xdr:rowOff>
    </xdr:from>
    <xdr:to>
      <xdr:col>107</xdr:col>
      <xdr:colOff>50800</xdr:colOff>
      <xdr:row>63</xdr:row>
      <xdr:rowOff>4245</xdr:rowOff>
    </xdr:to>
    <xdr:cxnSp macro="">
      <xdr:nvCxnSpPr>
        <xdr:cNvPr id="519" name="直線コネクタ 518">
          <a:extLst>
            <a:ext uri="{FF2B5EF4-FFF2-40B4-BE49-F238E27FC236}">
              <a16:creationId xmlns:a16="http://schemas.microsoft.com/office/drawing/2014/main" id="{94D37C7A-A52F-427D-846C-55C0CF9BBA23}"/>
            </a:ext>
          </a:extLst>
        </xdr:cNvPr>
        <xdr:cNvCxnSpPr/>
      </xdr:nvCxnSpPr>
      <xdr:spPr>
        <a:xfrm flipV="1">
          <a:off x="19545300" y="107964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135999</xdr:rowOff>
    </xdr:from>
    <xdr:to>
      <xdr:col>98</xdr:col>
      <xdr:colOff>38100</xdr:colOff>
      <xdr:row>63</xdr:row>
      <xdr:rowOff>66149</xdr:rowOff>
    </xdr:to>
    <xdr:sp macro="" textlink="">
      <xdr:nvSpPr>
        <xdr:cNvPr id="520" name="楕円 519">
          <a:extLst>
            <a:ext uri="{FF2B5EF4-FFF2-40B4-BE49-F238E27FC236}">
              <a16:creationId xmlns:a16="http://schemas.microsoft.com/office/drawing/2014/main" id="{A7754F1F-DDB4-4FB9-87C6-5B36C8DCE9BE}"/>
            </a:ext>
          </a:extLst>
        </xdr:cNvPr>
        <xdr:cNvSpPr/>
      </xdr:nvSpPr>
      <xdr:spPr>
        <a:xfrm>
          <a:off x="18605500" y="10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4245</xdr:rowOff>
    </xdr:from>
    <xdr:to>
      <xdr:col>102</xdr:col>
      <xdr:colOff>114300</xdr:colOff>
      <xdr:row>63</xdr:row>
      <xdr:rowOff>15349</xdr:rowOff>
    </xdr:to>
    <xdr:cxnSp macro="">
      <xdr:nvCxnSpPr>
        <xdr:cNvPr id="521" name="直線コネクタ 520">
          <a:extLst>
            <a:ext uri="{FF2B5EF4-FFF2-40B4-BE49-F238E27FC236}">
              <a16:creationId xmlns:a16="http://schemas.microsoft.com/office/drawing/2014/main" id="{D02DE899-C3E6-418C-A3A9-B5F39954036D}"/>
            </a:ext>
          </a:extLst>
        </xdr:cNvPr>
        <xdr:cNvCxnSpPr/>
      </xdr:nvCxnSpPr>
      <xdr:spPr>
        <a:xfrm flipV="1">
          <a:off x="18656300" y="10805595"/>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22" name="n_1aveValue【学校施設】&#10;一人当たり面積">
          <a:extLst>
            <a:ext uri="{FF2B5EF4-FFF2-40B4-BE49-F238E27FC236}">
              <a16:creationId xmlns:a16="http://schemas.microsoft.com/office/drawing/2014/main" id="{E96084FA-999C-443E-B478-39B884FE5D7A}"/>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3" name="n_2aveValue【学校施設】&#10;一人当たり面積">
          <a:extLst>
            <a:ext uri="{FF2B5EF4-FFF2-40B4-BE49-F238E27FC236}">
              <a16:creationId xmlns:a16="http://schemas.microsoft.com/office/drawing/2014/main" id="{AF1F3F4E-459C-439F-BEEE-6E0C007B2CAB}"/>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4" name="n_3aveValue【学校施設】&#10;一人当たり面積">
          <a:extLst>
            <a:ext uri="{FF2B5EF4-FFF2-40B4-BE49-F238E27FC236}">
              <a16:creationId xmlns:a16="http://schemas.microsoft.com/office/drawing/2014/main" id="{2E280F54-B4F4-4B8D-90FF-8440614E4682}"/>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5" name="n_4aveValue【学校施設】&#10;一人当たり面積">
          <a:extLst>
            <a:ext uri="{FF2B5EF4-FFF2-40B4-BE49-F238E27FC236}">
              <a16:creationId xmlns:a16="http://schemas.microsoft.com/office/drawing/2014/main" id="{64C9ED50-B33D-420B-8B2E-0937AF159339}"/>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22659</xdr:rowOff>
    </xdr:from>
    <xdr:ext cx="469744" cy="259045"/>
    <xdr:sp macro="" textlink="">
      <xdr:nvSpPr>
        <xdr:cNvPr id="526" name="n_1mainValue【学校施設】&#10;一人当たり面積">
          <a:extLst>
            <a:ext uri="{FF2B5EF4-FFF2-40B4-BE49-F238E27FC236}">
              <a16:creationId xmlns:a16="http://schemas.microsoft.com/office/drawing/2014/main" id="{6B0B59D1-52D1-4350-9DA7-036BA48CBD86}"/>
            </a:ext>
          </a:extLst>
        </xdr:cNvPr>
        <xdr:cNvSpPr txBox="1"/>
      </xdr:nvSpPr>
      <xdr:spPr>
        <a:xfrm>
          <a:off x="21075727"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37028</xdr:rowOff>
    </xdr:from>
    <xdr:ext cx="469744" cy="259045"/>
    <xdr:sp macro="" textlink="">
      <xdr:nvSpPr>
        <xdr:cNvPr id="527" name="n_2mainValue【学校施設】&#10;一人当たり面積">
          <a:extLst>
            <a:ext uri="{FF2B5EF4-FFF2-40B4-BE49-F238E27FC236}">
              <a16:creationId xmlns:a16="http://schemas.microsoft.com/office/drawing/2014/main" id="{610F4DF4-8CE5-40ED-9E02-51A8621C84BC}"/>
            </a:ext>
          </a:extLst>
        </xdr:cNvPr>
        <xdr:cNvSpPr txBox="1"/>
      </xdr:nvSpPr>
      <xdr:spPr>
        <a:xfrm>
          <a:off x="20199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46172</xdr:rowOff>
    </xdr:from>
    <xdr:ext cx="469744" cy="259045"/>
    <xdr:sp macro="" textlink="">
      <xdr:nvSpPr>
        <xdr:cNvPr id="528" name="n_3mainValue【学校施設】&#10;一人当たり面積">
          <a:extLst>
            <a:ext uri="{FF2B5EF4-FFF2-40B4-BE49-F238E27FC236}">
              <a16:creationId xmlns:a16="http://schemas.microsoft.com/office/drawing/2014/main" id="{58D50B0A-1331-41B4-B7FF-C485A45DE84C}"/>
            </a:ext>
          </a:extLst>
        </xdr:cNvPr>
        <xdr:cNvSpPr txBox="1"/>
      </xdr:nvSpPr>
      <xdr:spPr>
        <a:xfrm>
          <a:off x="19310427" y="108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57276</xdr:rowOff>
    </xdr:from>
    <xdr:ext cx="469744" cy="259045"/>
    <xdr:sp macro="" textlink="">
      <xdr:nvSpPr>
        <xdr:cNvPr id="529" name="n_4mainValue【学校施設】&#10;一人当たり面積">
          <a:extLst>
            <a:ext uri="{FF2B5EF4-FFF2-40B4-BE49-F238E27FC236}">
              <a16:creationId xmlns:a16="http://schemas.microsoft.com/office/drawing/2014/main" id="{478F6D3A-12E9-40E1-8A52-F156633B82B7}"/>
            </a:ext>
          </a:extLst>
        </xdr:cNvPr>
        <xdr:cNvSpPr txBox="1"/>
      </xdr:nvSpPr>
      <xdr:spPr>
        <a:xfrm>
          <a:off x="18421427" y="108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1AFD6506-0CD5-4BE6-83DB-86DEA21116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2A8783BF-8E8E-4B48-B66B-EEEE0CDFD0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5BAE6E27-1AE3-407F-A35A-70335DF401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CA949640-748D-401E-9695-F293E90993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8508CD0C-3140-439D-BDEF-C7CA552AF5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54540225-F06E-4124-98DC-BD26005611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E4422881-0E78-4375-B82B-FBC18944E9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9CBE6FF5-62FA-4CAF-9F97-2F46385114B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D149EC87-E3CF-4424-8B23-AB36C183E8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FAA49E2E-E486-4CA2-971B-D4DFC9FFC8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F04F6853-28C7-40B5-9A2C-9E4341370F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66194B19-4576-41F8-B93B-0A5C314DD8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4BA2B889-1281-483D-AF9F-DEC847C53B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E3E7FE0B-7268-44D2-A8D2-ACF9C8D079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C7FE54EE-9F3F-4D62-87C5-72E01C6FB5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3C5074CA-F03F-463F-BEBE-2663085F9DC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7E869F0B-E559-4644-8A67-D794C2EF81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A01E47F9-B7BA-4906-B4BC-3B2024F9D2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E045DD63-69EA-4D5B-AEAD-3B6FDB57BC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003C453E-E680-4D52-9E1A-5F2BB033F3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8A24A73F-684B-4166-80C6-4EEDE4AEF7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B8718337-9FD4-4DB9-B579-3D74BAB1BA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5C1953AB-D82F-436D-BE49-A6C58426FF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A4675AE4-609C-4802-872E-0808186C0D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899EDCA-A5DE-41F8-AF1C-2E97A5A674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A34BE300-FFB3-4D0C-99A0-DA6424863D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95BF4ADF-715C-458C-8F01-A47BC11C9B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a:extLst>
            <a:ext uri="{FF2B5EF4-FFF2-40B4-BE49-F238E27FC236}">
              <a16:creationId xmlns:a16="http://schemas.microsoft.com/office/drawing/2014/main" id="{AE3254B2-D07F-4F95-9A03-138D8FE213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3CE7717D-418A-4250-A2B6-D3BD1A3E3C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a:extLst>
            <a:ext uri="{FF2B5EF4-FFF2-40B4-BE49-F238E27FC236}">
              <a16:creationId xmlns:a16="http://schemas.microsoft.com/office/drawing/2014/main" id="{325267CC-7632-490A-9946-0441DC413E0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a:extLst>
            <a:ext uri="{FF2B5EF4-FFF2-40B4-BE49-F238E27FC236}">
              <a16:creationId xmlns:a16="http://schemas.microsoft.com/office/drawing/2014/main" id="{CECC5B39-E76E-48E0-BBDB-CFFD305446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a:extLst>
            <a:ext uri="{FF2B5EF4-FFF2-40B4-BE49-F238E27FC236}">
              <a16:creationId xmlns:a16="http://schemas.microsoft.com/office/drawing/2014/main" id="{EA0536D8-D3BE-49B8-83ED-1B78F2833CC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a:extLst>
            <a:ext uri="{FF2B5EF4-FFF2-40B4-BE49-F238E27FC236}">
              <a16:creationId xmlns:a16="http://schemas.microsoft.com/office/drawing/2014/main" id="{2C8474A4-F4BA-4249-946E-A6EC449D93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a:extLst>
            <a:ext uri="{FF2B5EF4-FFF2-40B4-BE49-F238E27FC236}">
              <a16:creationId xmlns:a16="http://schemas.microsoft.com/office/drawing/2014/main" id="{94B7B56C-E53C-4FE7-AC4D-5CC753A8AC2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a:extLst>
            <a:ext uri="{FF2B5EF4-FFF2-40B4-BE49-F238E27FC236}">
              <a16:creationId xmlns:a16="http://schemas.microsoft.com/office/drawing/2014/main" id="{F591CEC8-0841-4B07-8675-BD48A58933F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a:extLst>
            <a:ext uri="{FF2B5EF4-FFF2-40B4-BE49-F238E27FC236}">
              <a16:creationId xmlns:a16="http://schemas.microsoft.com/office/drawing/2014/main" id="{AC92B25A-32D1-4B89-8D64-713D057C1B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6" name="テキスト ボックス 565">
          <a:extLst>
            <a:ext uri="{FF2B5EF4-FFF2-40B4-BE49-F238E27FC236}">
              <a16:creationId xmlns:a16="http://schemas.microsoft.com/office/drawing/2014/main" id="{63007906-804B-49B8-94D5-19F510D9F05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2A69E965-C098-45B3-80F2-33E6F54362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E8442915-2EE3-4C9C-AE8B-3FCE14241D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9" name="直線コネクタ 568">
          <a:extLst>
            <a:ext uri="{FF2B5EF4-FFF2-40B4-BE49-F238E27FC236}">
              <a16:creationId xmlns:a16="http://schemas.microsoft.com/office/drawing/2014/main" id="{34580CE2-AE3B-4E88-B4A7-EC511BDBD19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0" name="【公民館】&#10;有形固定資産減価償却率最小値テキスト">
          <a:extLst>
            <a:ext uri="{FF2B5EF4-FFF2-40B4-BE49-F238E27FC236}">
              <a16:creationId xmlns:a16="http://schemas.microsoft.com/office/drawing/2014/main" id="{AD4DD783-2456-44E8-A8FF-2F9D8018D11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1" name="直線コネクタ 570">
          <a:extLst>
            <a:ext uri="{FF2B5EF4-FFF2-40B4-BE49-F238E27FC236}">
              <a16:creationId xmlns:a16="http://schemas.microsoft.com/office/drawing/2014/main" id="{E61481CB-06C9-4D6B-8F85-9D8272A7E99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2" name="【公民館】&#10;有形固定資産減価償却率最大値テキスト">
          <a:extLst>
            <a:ext uri="{FF2B5EF4-FFF2-40B4-BE49-F238E27FC236}">
              <a16:creationId xmlns:a16="http://schemas.microsoft.com/office/drawing/2014/main" id="{C77C2F42-8A75-46CF-9FF6-B79E95265AE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3" name="直線コネクタ 572">
          <a:extLst>
            <a:ext uri="{FF2B5EF4-FFF2-40B4-BE49-F238E27FC236}">
              <a16:creationId xmlns:a16="http://schemas.microsoft.com/office/drawing/2014/main" id="{CB26EEC1-AA5A-48A8-9B0E-CABB87E266C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574" name="【公民館】&#10;有形固定資産減価償却率平均値テキスト">
          <a:extLst>
            <a:ext uri="{FF2B5EF4-FFF2-40B4-BE49-F238E27FC236}">
              <a16:creationId xmlns:a16="http://schemas.microsoft.com/office/drawing/2014/main" id="{52C073C3-F20C-4B2E-B250-6FDFB4DD0AD7}"/>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5" name="フローチャート: 判断 574">
          <a:extLst>
            <a:ext uri="{FF2B5EF4-FFF2-40B4-BE49-F238E27FC236}">
              <a16:creationId xmlns:a16="http://schemas.microsoft.com/office/drawing/2014/main" id="{0E9DE75C-A962-4743-BF00-F392A991EF28}"/>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6" name="フローチャート: 判断 575">
          <a:extLst>
            <a:ext uri="{FF2B5EF4-FFF2-40B4-BE49-F238E27FC236}">
              <a16:creationId xmlns:a16="http://schemas.microsoft.com/office/drawing/2014/main" id="{07E99683-6CAD-475C-B67A-A7191A4EDC5B}"/>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7" name="フローチャート: 判断 576">
          <a:extLst>
            <a:ext uri="{FF2B5EF4-FFF2-40B4-BE49-F238E27FC236}">
              <a16:creationId xmlns:a16="http://schemas.microsoft.com/office/drawing/2014/main" id="{36C1DBB1-923B-4F56-BD3B-2FC0C1C917D9}"/>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8" name="フローチャート: 判断 577">
          <a:extLst>
            <a:ext uri="{FF2B5EF4-FFF2-40B4-BE49-F238E27FC236}">
              <a16:creationId xmlns:a16="http://schemas.microsoft.com/office/drawing/2014/main" id="{828B2E1B-B619-419A-9359-F6A16FDD67C8}"/>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9" name="フローチャート: 判断 578">
          <a:extLst>
            <a:ext uri="{FF2B5EF4-FFF2-40B4-BE49-F238E27FC236}">
              <a16:creationId xmlns:a16="http://schemas.microsoft.com/office/drawing/2014/main" id="{63B2BD1D-4ABB-4E94-86EC-DA4C7AFD3728}"/>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BC319EDE-C54E-4D01-9BFD-13583284A0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5B4D8D0-26B3-46CD-93D2-366280AB88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276DC75-042F-426E-B132-5F036411AF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4B3D17F4-D3CE-4898-971B-C0251AF0F7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970DF6D-A682-4115-BBB5-B576A62D94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72389</xdr:rowOff>
    </xdr:from>
    <xdr:to>
      <xdr:col>85</xdr:col>
      <xdr:colOff>177800</xdr:colOff>
      <xdr:row>104</xdr:row>
      <xdr:rowOff>2539</xdr:rowOff>
    </xdr:to>
    <xdr:sp macro="" textlink="">
      <xdr:nvSpPr>
        <xdr:cNvPr id="585" name="楕円 584">
          <a:extLst>
            <a:ext uri="{FF2B5EF4-FFF2-40B4-BE49-F238E27FC236}">
              <a16:creationId xmlns:a16="http://schemas.microsoft.com/office/drawing/2014/main" id="{F8C18F4E-CF75-4C0A-9ED7-DDEEA45FE27B}"/>
            </a:ext>
          </a:extLst>
        </xdr:cNvPr>
        <xdr:cNvSpPr/>
      </xdr:nvSpPr>
      <xdr:spPr>
        <a:xfrm>
          <a:off x="162687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95266</xdr:rowOff>
    </xdr:from>
    <xdr:ext cx="405111" cy="259045"/>
    <xdr:sp macro="" textlink="">
      <xdr:nvSpPr>
        <xdr:cNvPr id="586" name="【公民館】&#10;有形固定資産減価償却率該当値テキスト">
          <a:extLst>
            <a:ext uri="{FF2B5EF4-FFF2-40B4-BE49-F238E27FC236}">
              <a16:creationId xmlns:a16="http://schemas.microsoft.com/office/drawing/2014/main" id="{9041001A-87C0-42E9-99F3-1657B81844E4}"/>
            </a:ext>
          </a:extLst>
        </xdr:cNvPr>
        <xdr:cNvSpPr txBox="1"/>
      </xdr:nvSpPr>
      <xdr:spPr>
        <a:xfrm>
          <a:off x="163576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46989</xdr:rowOff>
    </xdr:from>
    <xdr:to>
      <xdr:col>81</xdr:col>
      <xdr:colOff>101600</xdr:colOff>
      <xdr:row>103</xdr:row>
      <xdr:rowOff>148589</xdr:rowOff>
    </xdr:to>
    <xdr:sp macro="" textlink="">
      <xdr:nvSpPr>
        <xdr:cNvPr id="587" name="楕円 586">
          <a:extLst>
            <a:ext uri="{FF2B5EF4-FFF2-40B4-BE49-F238E27FC236}">
              <a16:creationId xmlns:a16="http://schemas.microsoft.com/office/drawing/2014/main" id="{FAD1D3DE-66F6-4F23-8F47-6EEAE384A5BF}"/>
            </a:ext>
          </a:extLst>
        </xdr:cNvPr>
        <xdr:cNvSpPr/>
      </xdr:nvSpPr>
      <xdr:spPr>
        <a:xfrm>
          <a:off x="15430500" y="177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97789</xdr:rowOff>
    </xdr:from>
    <xdr:to>
      <xdr:col>85</xdr:col>
      <xdr:colOff>127000</xdr:colOff>
      <xdr:row>103</xdr:row>
      <xdr:rowOff>123189</xdr:rowOff>
    </xdr:to>
    <xdr:cxnSp macro="">
      <xdr:nvCxnSpPr>
        <xdr:cNvPr id="588" name="直線コネクタ 587">
          <a:extLst>
            <a:ext uri="{FF2B5EF4-FFF2-40B4-BE49-F238E27FC236}">
              <a16:creationId xmlns:a16="http://schemas.microsoft.com/office/drawing/2014/main" id="{1F91C499-DEA5-4B3B-91FD-CA1EB485EF69}"/>
            </a:ext>
          </a:extLst>
        </xdr:cNvPr>
        <xdr:cNvCxnSpPr/>
      </xdr:nvCxnSpPr>
      <xdr:spPr>
        <a:xfrm>
          <a:off x="15481300" y="177571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589" name="楕円 588">
          <a:extLst>
            <a:ext uri="{FF2B5EF4-FFF2-40B4-BE49-F238E27FC236}">
              <a16:creationId xmlns:a16="http://schemas.microsoft.com/office/drawing/2014/main" id="{666D0243-93CA-4CE3-8BBD-7179648F93A4}"/>
            </a:ext>
          </a:extLst>
        </xdr:cNvPr>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97789</xdr:rowOff>
    </xdr:to>
    <xdr:cxnSp macro="">
      <xdr:nvCxnSpPr>
        <xdr:cNvPr id="590" name="直線コネクタ 589">
          <a:extLst>
            <a:ext uri="{FF2B5EF4-FFF2-40B4-BE49-F238E27FC236}">
              <a16:creationId xmlns:a16="http://schemas.microsoft.com/office/drawing/2014/main" id="{27FB5B3F-E9B7-4A72-BE34-F6B946BE7BEA}"/>
            </a:ext>
          </a:extLst>
        </xdr:cNvPr>
        <xdr:cNvCxnSpPr/>
      </xdr:nvCxnSpPr>
      <xdr:spPr>
        <a:xfrm>
          <a:off x="14592300" y="177317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591" name="楕円 590">
          <a:extLst>
            <a:ext uri="{FF2B5EF4-FFF2-40B4-BE49-F238E27FC236}">
              <a16:creationId xmlns:a16="http://schemas.microsoft.com/office/drawing/2014/main" id="{DBF1E5F4-628F-4BD0-BFF2-6455487BE575}"/>
            </a:ext>
          </a:extLst>
        </xdr:cNvPr>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72389</xdr:rowOff>
    </xdr:to>
    <xdr:cxnSp macro="">
      <xdr:nvCxnSpPr>
        <xdr:cNvPr id="592" name="直線コネクタ 591">
          <a:extLst>
            <a:ext uri="{FF2B5EF4-FFF2-40B4-BE49-F238E27FC236}">
              <a16:creationId xmlns:a16="http://schemas.microsoft.com/office/drawing/2014/main" id="{EA230D66-FD83-4BEC-9D7D-C454A0543801}"/>
            </a:ext>
          </a:extLst>
        </xdr:cNvPr>
        <xdr:cNvCxnSpPr/>
      </xdr:nvCxnSpPr>
      <xdr:spPr>
        <a:xfrm>
          <a:off x="13703300" y="17708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147320</xdr:rowOff>
    </xdr:from>
    <xdr:to>
      <xdr:col>67</xdr:col>
      <xdr:colOff>101600</xdr:colOff>
      <xdr:row>103</xdr:row>
      <xdr:rowOff>77470</xdr:rowOff>
    </xdr:to>
    <xdr:sp macro="" textlink="">
      <xdr:nvSpPr>
        <xdr:cNvPr id="593" name="楕円 592">
          <a:extLst>
            <a:ext uri="{FF2B5EF4-FFF2-40B4-BE49-F238E27FC236}">
              <a16:creationId xmlns:a16="http://schemas.microsoft.com/office/drawing/2014/main" id="{45FB0140-EF32-47C4-AA97-684F7242719F}"/>
            </a:ext>
          </a:extLst>
        </xdr:cNvPr>
        <xdr:cNvSpPr/>
      </xdr:nvSpPr>
      <xdr:spPr>
        <a:xfrm>
          <a:off x="12763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26670</xdr:rowOff>
    </xdr:from>
    <xdr:to>
      <xdr:col>71</xdr:col>
      <xdr:colOff>177800</xdr:colOff>
      <xdr:row>103</xdr:row>
      <xdr:rowOff>49530</xdr:rowOff>
    </xdr:to>
    <xdr:cxnSp macro="">
      <xdr:nvCxnSpPr>
        <xdr:cNvPr id="594" name="直線コネクタ 593">
          <a:extLst>
            <a:ext uri="{FF2B5EF4-FFF2-40B4-BE49-F238E27FC236}">
              <a16:creationId xmlns:a16="http://schemas.microsoft.com/office/drawing/2014/main" id="{5502EBBB-51BC-46C7-BF9A-2C00A69EFC41}"/>
            </a:ext>
          </a:extLst>
        </xdr:cNvPr>
        <xdr:cNvCxnSpPr/>
      </xdr:nvCxnSpPr>
      <xdr:spPr>
        <a:xfrm>
          <a:off x="12814300" y="1768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595" name="n_1aveValue【公民館】&#10;有形固定資産減価償却率">
          <a:extLst>
            <a:ext uri="{FF2B5EF4-FFF2-40B4-BE49-F238E27FC236}">
              <a16:creationId xmlns:a16="http://schemas.microsoft.com/office/drawing/2014/main" id="{B71A77DB-4432-4559-B1AD-E3C3A7179C3C}"/>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596" name="n_2aveValue【公民館】&#10;有形固定資産減価償却率">
          <a:extLst>
            <a:ext uri="{FF2B5EF4-FFF2-40B4-BE49-F238E27FC236}">
              <a16:creationId xmlns:a16="http://schemas.microsoft.com/office/drawing/2014/main" id="{887CA7A6-7F1B-4FFE-B409-EEA586A10303}"/>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597" name="n_3aveValue【公民館】&#10;有形固定資産減価償却率">
          <a:extLst>
            <a:ext uri="{FF2B5EF4-FFF2-40B4-BE49-F238E27FC236}">
              <a16:creationId xmlns:a16="http://schemas.microsoft.com/office/drawing/2014/main" id="{4ED7186C-A40D-40C5-B449-6650005AC093}"/>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598" name="n_4aveValue【公民館】&#10;有形固定資産減価償却率">
          <a:extLst>
            <a:ext uri="{FF2B5EF4-FFF2-40B4-BE49-F238E27FC236}">
              <a16:creationId xmlns:a16="http://schemas.microsoft.com/office/drawing/2014/main" id="{9528511F-C09F-43CC-84EE-80D33CDAAA25}"/>
            </a:ext>
          </a:extLst>
        </xdr:cNvPr>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165116</xdr:rowOff>
    </xdr:from>
    <xdr:ext cx="405111" cy="259045"/>
    <xdr:sp macro="" textlink="">
      <xdr:nvSpPr>
        <xdr:cNvPr id="599" name="n_1mainValue【公民館】&#10;有形固定資産減価償却率">
          <a:extLst>
            <a:ext uri="{FF2B5EF4-FFF2-40B4-BE49-F238E27FC236}">
              <a16:creationId xmlns:a16="http://schemas.microsoft.com/office/drawing/2014/main" id="{98974A31-C721-440D-B909-1A9FE77F05CA}"/>
            </a:ext>
          </a:extLst>
        </xdr:cNvPr>
        <xdr:cNvSpPr txBox="1"/>
      </xdr:nvSpPr>
      <xdr:spPr>
        <a:xfrm>
          <a:off x="15266044"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600" name="n_2mainValue【公民館】&#10;有形固定資産減価償却率">
          <a:extLst>
            <a:ext uri="{FF2B5EF4-FFF2-40B4-BE49-F238E27FC236}">
              <a16:creationId xmlns:a16="http://schemas.microsoft.com/office/drawing/2014/main" id="{ED5B2FFD-100D-49E6-ADAA-1AE0C8B7D3A5}"/>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601" name="n_3mainValue【公民館】&#10;有形固定資産減価償却率">
          <a:extLst>
            <a:ext uri="{FF2B5EF4-FFF2-40B4-BE49-F238E27FC236}">
              <a16:creationId xmlns:a16="http://schemas.microsoft.com/office/drawing/2014/main" id="{7731B1FC-95C1-4253-9EC8-094E8ED20BA8}"/>
            </a:ext>
          </a:extLst>
        </xdr:cNvPr>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93997</xdr:rowOff>
    </xdr:from>
    <xdr:ext cx="405111" cy="259045"/>
    <xdr:sp macro="" textlink="">
      <xdr:nvSpPr>
        <xdr:cNvPr id="602" name="n_4mainValue【公民館】&#10;有形固定資産減価償却率">
          <a:extLst>
            <a:ext uri="{FF2B5EF4-FFF2-40B4-BE49-F238E27FC236}">
              <a16:creationId xmlns:a16="http://schemas.microsoft.com/office/drawing/2014/main" id="{C34A4CA1-91AF-4A1C-8767-D14D291D6F52}"/>
            </a:ext>
          </a:extLst>
        </xdr:cNvPr>
        <xdr:cNvSpPr txBox="1"/>
      </xdr:nvSpPr>
      <xdr:spPr>
        <a:xfrm>
          <a:off x="12611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EE0353C4-9272-42B0-94F2-C7C1D1D7CB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DBE3A917-F17D-49D1-8D44-400723992E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80C21032-E543-46DF-80B7-5CC4CFFB60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4E0680A7-C95F-4876-B342-B717C8C902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AAD9BE29-D698-4F49-B095-D29119C16A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568D147-0D6C-4C68-881A-66E33FEFF3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184250E-B05E-4A00-96BD-18ABBD9749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45FFFE5F-22AC-4EAC-9AD3-614B755F55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4E5794EA-86F2-4996-AE45-83F44018C6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242E0B1F-954D-4995-9165-04994B9665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7FD51261-97E6-47E5-A65C-81AFBA5B02D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8A16B7C3-370C-4783-B62A-E100FCCFD1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271A8626-E482-4103-AC53-C4A30E97F2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82EF07BE-2166-40E2-849A-D31D137867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DCC97C4C-D96B-4647-98EC-4F552D9A2F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1823172D-19F6-4AE6-811D-67D3D56BA34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AB9BFFF4-ADA7-4F55-96DB-DBFDCAFB4F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C2473193-633D-4973-AAF8-BB3060B2E1D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348C2333-C73F-48B8-B73C-DB9AE1712E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7016B529-4F37-43CD-A0A3-CA409B30F4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C9560A59-FF6B-4C63-9353-1DF2497B87B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E5DEA922-C433-4A5F-B16C-1B4EECD7D3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555CB9A6-9CFF-4F1B-9315-217D651DC2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8511D66A-5EF0-416B-9FC5-4BD121262E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CCEBF374-A52D-4BA8-A211-23A8EE9E8C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28" name="直線コネクタ 627">
          <a:extLst>
            <a:ext uri="{FF2B5EF4-FFF2-40B4-BE49-F238E27FC236}">
              <a16:creationId xmlns:a16="http://schemas.microsoft.com/office/drawing/2014/main" id="{0AB4E301-A34D-4AD3-9134-98A8DB1E3725}"/>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9" name="【公民館】&#10;一人当たり面積最小値テキスト">
          <a:extLst>
            <a:ext uri="{FF2B5EF4-FFF2-40B4-BE49-F238E27FC236}">
              <a16:creationId xmlns:a16="http://schemas.microsoft.com/office/drawing/2014/main" id="{DBCA496D-7B2C-4327-AB77-D01A0813C752}"/>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0" name="直線コネクタ 629">
          <a:extLst>
            <a:ext uri="{FF2B5EF4-FFF2-40B4-BE49-F238E27FC236}">
              <a16:creationId xmlns:a16="http://schemas.microsoft.com/office/drawing/2014/main" id="{6006A756-4481-4296-B80A-1E5B5CA9BE9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31" name="【公民館】&#10;一人当たり面積最大値テキスト">
          <a:extLst>
            <a:ext uri="{FF2B5EF4-FFF2-40B4-BE49-F238E27FC236}">
              <a16:creationId xmlns:a16="http://schemas.microsoft.com/office/drawing/2014/main" id="{63585E91-7E86-44FE-9766-0110EADF5406}"/>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32" name="直線コネクタ 631">
          <a:extLst>
            <a:ext uri="{FF2B5EF4-FFF2-40B4-BE49-F238E27FC236}">
              <a16:creationId xmlns:a16="http://schemas.microsoft.com/office/drawing/2014/main" id="{D2E94DFF-C3AA-40FF-85D5-E869D9206369}"/>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33" name="【公民館】&#10;一人当たり面積平均値テキスト">
          <a:extLst>
            <a:ext uri="{FF2B5EF4-FFF2-40B4-BE49-F238E27FC236}">
              <a16:creationId xmlns:a16="http://schemas.microsoft.com/office/drawing/2014/main" id="{62214754-D5C9-4AA8-A296-3889260DB356}"/>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34" name="フローチャート: 判断 633">
          <a:extLst>
            <a:ext uri="{FF2B5EF4-FFF2-40B4-BE49-F238E27FC236}">
              <a16:creationId xmlns:a16="http://schemas.microsoft.com/office/drawing/2014/main" id="{F324203E-C8E1-4D62-9F95-E2C8CF295FC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35" name="フローチャート: 判断 634">
          <a:extLst>
            <a:ext uri="{FF2B5EF4-FFF2-40B4-BE49-F238E27FC236}">
              <a16:creationId xmlns:a16="http://schemas.microsoft.com/office/drawing/2014/main" id="{A399F82F-5BC9-4AAB-88B3-549E5FF72E21}"/>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36" name="フローチャート: 判断 635">
          <a:extLst>
            <a:ext uri="{FF2B5EF4-FFF2-40B4-BE49-F238E27FC236}">
              <a16:creationId xmlns:a16="http://schemas.microsoft.com/office/drawing/2014/main" id="{DD6DD04A-4343-4B16-83FC-33477D097B6F}"/>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7" name="フローチャート: 判断 636">
          <a:extLst>
            <a:ext uri="{FF2B5EF4-FFF2-40B4-BE49-F238E27FC236}">
              <a16:creationId xmlns:a16="http://schemas.microsoft.com/office/drawing/2014/main" id="{C439BFAE-17B4-4F47-9830-292213755707}"/>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38" name="フローチャート: 判断 637">
          <a:extLst>
            <a:ext uri="{FF2B5EF4-FFF2-40B4-BE49-F238E27FC236}">
              <a16:creationId xmlns:a16="http://schemas.microsoft.com/office/drawing/2014/main" id="{421E83AA-37F6-4CC1-8CB4-1DF7BC67C136}"/>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32BABF7-CEE8-4432-A831-18AD57DCA6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ACAD7BB-02BE-4A7E-88DE-815F47EE30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AA7A43D-E124-4502-9DE2-16B67E3D98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B61286B-9494-4948-8004-78500C802E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D2159127-D5AF-4200-BCDF-6FB607C6E8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644" name="楕円 643">
          <a:extLst>
            <a:ext uri="{FF2B5EF4-FFF2-40B4-BE49-F238E27FC236}">
              <a16:creationId xmlns:a16="http://schemas.microsoft.com/office/drawing/2014/main" id="{1975B0F7-5430-408E-96F1-1B465F6B8434}"/>
            </a:ext>
          </a:extLst>
        </xdr:cNvPr>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645" name="【公民館】&#10;一人当たり面積該当値テキスト">
          <a:extLst>
            <a:ext uri="{FF2B5EF4-FFF2-40B4-BE49-F238E27FC236}">
              <a16:creationId xmlns:a16="http://schemas.microsoft.com/office/drawing/2014/main" id="{39907CA8-F43B-424E-A9B4-26EB0DEBB845}"/>
            </a:ext>
          </a:extLst>
        </xdr:cNvPr>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646" name="楕円 645">
          <a:extLst>
            <a:ext uri="{FF2B5EF4-FFF2-40B4-BE49-F238E27FC236}">
              <a16:creationId xmlns:a16="http://schemas.microsoft.com/office/drawing/2014/main" id="{702907CF-9D89-41D6-915B-69F939F2D307}"/>
            </a:ext>
          </a:extLst>
        </xdr:cNvPr>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28848</xdr:rowOff>
    </xdr:to>
    <xdr:cxnSp macro="">
      <xdr:nvCxnSpPr>
        <xdr:cNvPr id="647" name="直線コネクタ 646">
          <a:extLst>
            <a:ext uri="{FF2B5EF4-FFF2-40B4-BE49-F238E27FC236}">
              <a16:creationId xmlns:a16="http://schemas.microsoft.com/office/drawing/2014/main" id="{F76EB6D3-1306-4BBC-B3C0-28B32820933F}"/>
            </a:ext>
          </a:extLst>
        </xdr:cNvPr>
        <xdr:cNvCxnSpPr/>
      </xdr:nvCxnSpPr>
      <xdr:spPr>
        <a:xfrm flipV="1">
          <a:off x="21323300" y="183690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648" name="楕円 647">
          <a:extLst>
            <a:ext uri="{FF2B5EF4-FFF2-40B4-BE49-F238E27FC236}">
              <a16:creationId xmlns:a16="http://schemas.microsoft.com/office/drawing/2014/main" id="{5A736259-950B-430A-ABA6-8893FABB297D}"/>
            </a:ext>
          </a:extLst>
        </xdr:cNvPr>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37012</xdr:rowOff>
    </xdr:to>
    <xdr:cxnSp macro="">
      <xdr:nvCxnSpPr>
        <xdr:cNvPr id="649" name="直線コネクタ 648">
          <a:extLst>
            <a:ext uri="{FF2B5EF4-FFF2-40B4-BE49-F238E27FC236}">
              <a16:creationId xmlns:a16="http://schemas.microsoft.com/office/drawing/2014/main" id="{91A55A4C-D99D-46E0-9DD1-6BD026BE6163}"/>
            </a:ext>
          </a:extLst>
        </xdr:cNvPr>
        <xdr:cNvCxnSpPr/>
      </xdr:nvCxnSpPr>
      <xdr:spPr>
        <a:xfrm flipV="1">
          <a:off x="20434300" y="183739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50" name="楕円 649">
          <a:extLst>
            <a:ext uri="{FF2B5EF4-FFF2-40B4-BE49-F238E27FC236}">
              <a16:creationId xmlns:a16="http://schemas.microsoft.com/office/drawing/2014/main" id="{11D2C700-E081-44A0-AB74-38C43D88B88E}"/>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41911</xdr:rowOff>
    </xdr:to>
    <xdr:cxnSp macro="">
      <xdr:nvCxnSpPr>
        <xdr:cNvPr id="651" name="直線コネクタ 650">
          <a:extLst>
            <a:ext uri="{FF2B5EF4-FFF2-40B4-BE49-F238E27FC236}">
              <a16:creationId xmlns:a16="http://schemas.microsoft.com/office/drawing/2014/main" id="{4451B452-E702-4D2D-8E0D-8B3D40B1BC67}"/>
            </a:ext>
          </a:extLst>
        </xdr:cNvPr>
        <xdr:cNvCxnSpPr/>
      </xdr:nvCxnSpPr>
      <xdr:spPr>
        <a:xfrm flipV="1">
          <a:off x="19545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652" name="楕円 651">
          <a:extLst>
            <a:ext uri="{FF2B5EF4-FFF2-40B4-BE49-F238E27FC236}">
              <a16:creationId xmlns:a16="http://schemas.microsoft.com/office/drawing/2014/main" id="{CBFFCC3C-FB4A-4559-93D1-E42A7D9B4BAF}"/>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46808</xdr:rowOff>
    </xdr:to>
    <xdr:cxnSp macro="">
      <xdr:nvCxnSpPr>
        <xdr:cNvPr id="653" name="直線コネクタ 652">
          <a:extLst>
            <a:ext uri="{FF2B5EF4-FFF2-40B4-BE49-F238E27FC236}">
              <a16:creationId xmlns:a16="http://schemas.microsoft.com/office/drawing/2014/main" id="{275BB5A7-39F9-4594-A257-A865C2C401A8}"/>
            </a:ext>
          </a:extLst>
        </xdr:cNvPr>
        <xdr:cNvCxnSpPr/>
      </xdr:nvCxnSpPr>
      <xdr:spPr>
        <a:xfrm flipV="1">
          <a:off x="18656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4" name="n_1aveValue【公民館】&#10;一人当たり面積">
          <a:extLst>
            <a:ext uri="{FF2B5EF4-FFF2-40B4-BE49-F238E27FC236}">
              <a16:creationId xmlns:a16="http://schemas.microsoft.com/office/drawing/2014/main" id="{77769A56-6D3F-496A-8626-203AFA25560D}"/>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55" name="n_2aveValue【公民館】&#10;一人当たり面積">
          <a:extLst>
            <a:ext uri="{FF2B5EF4-FFF2-40B4-BE49-F238E27FC236}">
              <a16:creationId xmlns:a16="http://schemas.microsoft.com/office/drawing/2014/main" id="{91DF712F-83AD-4048-9F3F-8F3AC0BCEBE2}"/>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56" name="n_3aveValue【公民館】&#10;一人当たり面積">
          <a:extLst>
            <a:ext uri="{FF2B5EF4-FFF2-40B4-BE49-F238E27FC236}">
              <a16:creationId xmlns:a16="http://schemas.microsoft.com/office/drawing/2014/main" id="{F4607ADB-63B0-469D-97CD-C81A3CD2AB8C}"/>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57" name="n_4aveValue【公民館】&#10;一人当たり面積">
          <a:extLst>
            <a:ext uri="{FF2B5EF4-FFF2-40B4-BE49-F238E27FC236}">
              <a16:creationId xmlns:a16="http://schemas.microsoft.com/office/drawing/2014/main" id="{E7876D11-D241-4603-BADF-5BD4F7C52636}"/>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658" name="n_1mainValue【公民館】&#10;一人当たり面積">
          <a:extLst>
            <a:ext uri="{FF2B5EF4-FFF2-40B4-BE49-F238E27FC236}">
              <a16:creationId xmlns:a16="http://schemas.microsoft.com/office/drawing/2014/main" id="{8DC58EFE-EC52-4D10-A68B-FB8954B395CE}"/>
            </a:ext>
          </a:extLst>
        </xdr:cNvPr>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659" name="n_2mainValue【公民館】&#10;一人当たり面積">
          <a:extLst>
            <a:ext uri="{FF2B5EF4-FFF2-40B4-BE49-F238E27FC236}">
              <a16:creationId xmlns:a16="http://schemas.microsoft.com/office/drawing/2014/main" id="{DFA2D850-FA4F-4171-BA7F-6FC2D37BB4B4}"/>
            </a:ext>
          </a:extLst>
        </xdr:cNvPr>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60" name="n_3mainValue【公民館】&#10;一人当たり面積">
          <a:extLst>
            <a:ext uri="{FF2B5EF4-FFF2-40B4-BE49-F238E27FC236}">
              <a16:creationId xmlns:a16="http://schemas.microsoft.com/office/drawing/2014/main" id="{EB1DF36B-B230-40A2-84CC-150F40CEA337}"/>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661" name="n_4mainValue【公民館】&#10;一人当たり面積">
          <a:extLst>
            <a:ext uri="{FF2B5EF4-FFF2-40B4-BE49-F238E27FC236}">
              <a16:creationId xmlns:a16="http://schemas.microsoft.com/office/drawing/2014/main" id="{23C2370E-6385-4EF7-AE38-EB4D9A3BCF21}"/>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2661F32D-29C8-40A9-B18C-82153E3C94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74AFF134-1E4E-4D8E-87A6-73532C5516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47682C24-1F55-4457-9C41-8F11583EC8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合併特例債を活用して施設の大規模改修を進め、長寿命化を図ってきた。道路、保育所、公民館については類似団体と比較して低い数値となっている。学校施設については、校舎・体育館は大規模改修により長寿命化が図られてきているが、電気・機械等の設備関係の老朽化が進んでいる為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道路の一人当たり延長が長くなっているのは、町域が広い中に住居が点在していることが原因と思われる。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今後、公共施設の老朽化対策については、公共施設等総合管理計画、公共施設個別施設計画に基づき取り組んでいくこととし、橋りょう等インフラ整備についても計画的な整備が必要である。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8545BF-67FB-4DB4-8513-C849207288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3B853-4FFA-47AA-92F6-89E711D018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BA0A2F-20F5-42A0-9A34-FEC8370A77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07ADC6-02D3-4ED8-B95A-6D5A87345C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9D5EA1-F391-4949-B22B-A5F6FD1F14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F57B35-666F-4CD3-9C62-2AE4A72366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290160-CE82-44A5-B4C8-4A292F2769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0547C2-2044-4D88-BCCA-B7D752FDA8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70FCB-4DA6-4A37-B208-4C7D5092A3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93CD95-2589-4980-A916-4D87FAF0E3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
10,873
55.90
5,512,663
5,286,233
158,416
3,762,013
7,748,677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7F10FA-F28A-49CE-B59C-2DF99AD562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6014E4-D3A2-49C4-8BDB-053ADF1D46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24DC15-BED7-4E07-90D8-86599611D7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41B001-F09C-4215-8D8E-B4652D0FF2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ABE1A3-32C7-447B-BDFE-0A4CF0E7A5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328A70-5D80-46FD-A7F8-89F6E1BD3E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5DDCC5-A1DF-473C-A7F4-7A72A223E2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1BB3EC-641E-4F96-A81F-BE9B68F892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D58843-4707-41F3-89A7-81E9B578C4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1D17C3-8C50-4B19-B0FA-43A865B69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76D75-A18A-4A0B-AC08-B60EFDC4CB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C3678B-757A-41DA-9481-333DE434E6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A7B86E-162A-4A0F-93AB-D71F9C08E1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0E3BB0-B5CA-47A5-9946-ECD9103DBD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257035-8BC2-4D39-A4AA-3D182E7ACB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F88459-FC7C-46B3-A5E0-E90075B628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133966-6706-4D31-A509-0069A4490B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385894-14D4-41C3-9265-49ABB20C55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6B189D-8C68-49BF-85D4-3D5E209EFD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981C66-CD45-436B-A0C7-603775D20AA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DA1593-D5C7-400B-9BAE-F537B2A9BF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8184EB-0C5F-4BE4-A7E2-0CF2D8E8E9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B07D73-4000-48DA-8D5E-EB395B52A4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6D770F-F192-4229-B5AC-CB6722E736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44D19B-A275-404B-A359-C4A86D82BF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474E41-5D0C-4185-B011-C9C2DE12CE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C42064-4C6E-44C9-BB30-0E82C37592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E7DD43-DA6E-4C03-9474-E9BC397B4A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E7549D-EB42-428D-96B2-9B5747FE2A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B37F67-AD59-4A5F-A161-2E6C00C778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18ED6C-6A22-45ED-9045-A547A60E7D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50F0E8-2A1E-472F-B7DF-366EE626B2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FAE364-AB8C-4CCE-8175-37DEB5ADA1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5166E1-8C53-4D2F-8E8C-118C3EA395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D0AA7F-BEFC-404D-A01A-9F189F194A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19F376-B810-4E32-BCD8-CA5EE01AAA8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2BAB89-58D4-4C33-A929-8E3B46B689B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9F53C6-BA64-41EB-AF11-57720DD19D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E384C8E-223C-4393-A7D2-D0A611FBC8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B91B4B-3EFF-447C-92BA-4A165EB958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A0E7F6-9926-4436-8077-239C65C96F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D533923-BFC1-485E-B6C1-E0C8A32DF52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5710A37-B890-474A-B01B-5B0CA50289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B6CB96A-17C7-405C-8BE0-B571C12425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61DF149-E333-4263-8505-3DA110A28D9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33CC096-DB74-418A-9EAD-F76059560F9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2C1D472-EFFF-41BF-A924-8AA04A6A11C4}"/>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CD65C93-DC41-4B8C-B16F-04CE53267838}"/>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261672E-85D7-4896-AE94-D8A8AB2C105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0F94CB5C-E43B-4552-B013-897A27641D52}"/>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71A4CB54-308E-4481-AD65-36AAF40C3E1D}"/>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B8A10B8B-A36D-40C4-9663-B326B5CEEAF8}"/>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C4295040-246D-49ED-A29F-E41F0618F7BB}"/>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3376EC3B-5137-4FF6-A8A8-C19DEA2363AC}"/>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DC7C1E86-874C-460E-BDA5-C4E92D3902AD}"/>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135045-912D-4239-AE72-0830BE858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B8791D-B32A-449A-B5FE-061B6B3840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01617A-EC30-4100-A98A-E6976B3EDB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2F611F-FA7D-4C76-B892-5A0A24B7F8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AA3012-99CD-41BC-B43B-1E6D448B0D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144780</xdr:rowOff>
    </xdr:from>
    <xdr:to>
      <xdr:col>24</xdr:col>
      <xdr:colOff>114300</xdr:colOff>
      <xdr:row>37</xdr:row>
      <xdr:rowOff>74930</xdr:rowOff>
    </xdr:to>
    <xdr:sp macro="" textlink="">
      <xdr:nvSpPr>
        <xdr:cNvPr id="72" name="楕円 71">
          <a:extLst>
            <a:ext uri="{FF2B5EF4-FFF2-40B4-BE49-F238E27FC236}">
              <a16:creationId xmlns:a16="http://schemas.microsoft.com/office/drawing/2014/main" id="{F669604B-6B84-4ECC-B862-5AA619AFA2B3}"/>
            </a:ext>
          </a:extLst>
        </xdr:cNvPr>
        <xdr:cNvSpPr/>
      </xdr:nvSpPr>
      <xdr:spPr>
        <a:xfrm>
          <a:off x="45847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123207</xdr:rowOff>
    </xdr:from>
    <xdr:ext cx="405111" cy="259045"/>
    <xdr:sp macro="" textlink="">
      <xdr:nvSpPr>
        <xdr:cNvPr id="73" name="【図書館】&#10;有形固定資産減価償却率該当値テキスト">
          <a:extLst>
            <a:ext uri="{FF2B5EF4-FFF2-40B4-BE49-F238E27FC236}">
              <a16:creationId xmlns:a16="http://schemas.microsoft.com/office/drawing/2014/main" id="{C19034F6-AAC2-40AD-8CD3-566C5F8B9F63}"/>
            </a:ext>
          </a:extLst>
        </xdr:cNvPr>
        <xdr:cNvSpPr txBox="1"/>
      </xdr:nvSpPr>
      <xdr:spPr>
        <a:xfrm>
          <a:off x="4673600"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110490</xdr:rowOff>
    </xdr:from>
    <xdr:to>
      <xdr:col>20</xdr:col>
      <xdr:colOff>38100</xdr:colOff>
      <xdr:row>37</xdr:row>
      <xdr:rowOff>40640</xdr:rowOff>
    </xdr:to>
    <xdr:sp macro="" textlink="">
      <xdr:nvSpPr>
        <xdr:cNvPr id="74" name="楕円 73">
          <a:extLst>
            <a:ext uri="{FF2B5EF4-FFF2-40B4-BE49-F238E27FC236}">
              <a16:creationId xmlns:a16="http://schemas.microsoft.com/office/drawing/2014/main" id="{F5F15984-44FD-4C99-9F4C-872766307B1A}"/>
            </a:ext>
          </a:extLst>
        </xdr:cNvPr>
        <xdr:cNvSpPr/>
      </xdr:nvSpPr>
      <xdr:spPr>
        <a:xfrm>
          <a:off x="3746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161290</xdr:rowOff>
    </xdr:from>
    <xdr:to>
      <xdr:col>24</xdr:col>
      <xdr:colOff>63500</xdr:colOff>
      <xdr:row>37</xdr:row>
      <xdr:rowOff>24130</xdr:rowOff>
    </xdr:to>
    <xdr:cxnSp macro="">
      <xdr:nvCxnSpPr>
        <xdr:cNvPr id="75" name="直線コネクタ 74">
          <a:extLst>
            <a:ext uri="{FF2B5EF4-FFF2-40B4-BE49-F238E27FC236}">
              <a16:creationId xmlns:a16="http://schemas.microsoft.com/office/drawing/2014/main" id="{66717568-1430-444A-9F66-54D735E3248C}"/>
            </a:ext>
          </a:extLst>
        </xdr:cNvPr>
        <xdr:cNvCxnSpPr/>
      </xdr:nvCxnSpPr>
      <xdr:spPr>
        <a:xfrm>
          <a:off x="3797300" y="6333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77470</xdr:rowOff>
    </xdr:from>
    <xdr:to>
      <xdr:col>15</xdr:col>
      <xdr:colOff>101600</xdr:colOff>
      <xdr:row>37</xdr:row>
      <xdr:rowOff>7620</xdr:rowOff>
    </xdr:to>
    <xdr:sp macro="" textlink="">
      <xdr:nvSpPr>
        <xdr:cNvPr id="76" name="楕円 75">
          <a:extLst>
            <a:ext uri="{FF2B5EF4-FFF2-40B4-BE49-F238E27FC236}">
              <a16:creationId xmlns:a16="http://schemas.microsoft.com/office/drawing/2014/main" id="{382AF600-3DCE-4C72-976C-B0D39183F263}"/>
            </a:ext>
          </a:extLst>
        </xdr:cNvPr>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36</xdr:row>
      <xdr:rowOff>161290</xdr:rowOff>
    </xdr:to>
    <xdr:cxnSp macro="">
      <xdr:nvCxnSpPr>
        <xdr:cNvPr id="77" name="直線コネクタ 76">
          <a:extLst>
            <a:ext uri="{FF2B5EF4-FFF2-40B4-BE49-F238E27FC236}">
              <a16:creationId xmlns:a16="http://schemas.microsoft.com/office/drawing/2014/main" id="{5ED8F3BF-5ABF-47CA-85A3-3024986C509F}"/>
            </a:ext>
          </a:extLst>
        </xdr:cNvPr>
        <xdr:cNvCxnSpPr/>
      </xdr:nvCxnSpPr>
      <xdr:spPr>
        <a:xfrm>
          <a:off x="2908300" y="63004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104140</xdr:rowOff>
    </xdr:from>
    <xdr:to>
      <xdr:col>10</xdr:col>
      <xdr:colOff>165100</xdr:colOff>
      <xdr:row>37</xdr:row>
      <xdr:rowOff>34290</xdr:rowOff>
    </xdr:to>
    <xdr:sp macro="" textlink="">
      <xdr:nvSpPr>
        <xdr:cNvPr id="78" name="楕円 77">
          <a:extLst>
            <a:ext uri="{FF2B5EF4-FFF2-40B4-BE49-F238E27FC236}">
              <a16:creationId xmlns:a16="http://schemas.microsoft.com/office/drawing/2014/main" id="{7E49F144-5C5E-4CD7-8972-B2C5797B3413}"/>
            </a:ext>
          </a:extLst>
        </xdr:cNvPr>
        <xdr:cNvSpPr/>
      </xdr:nvSpPr>
      <xdr:spPr>
        <a:xfrm>
          <a:off x="196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128270</xdr:rowOff>
    </xdr:from>
    <xdr:to>
      <xdr:col>15</xdr:col>
      <xdr:colOff>50800</xdr:colOff>
      <xdr:row>36</xdr:row>
      <xdr:rowOff>154940</xdr:rowOff>
    </xdr:to>
    <xdr:cxnSp macro="">
      <xdr:nvCxnSpPr>
        <xdr:cNvPr id="79" name="直線コネクタ 78">
          <a:extLst>
            <a:ext uri="{FF2B5EF4-FFF2-40B4-BE49-F238E27FC236}">
              <a16:creationId xmlns:a16="http://schemas.microsoft.com/office/drawing/2014/main" id="{EE00A40F-2367-4655-8654-00B11CFB5247}"/>
            </a:ext>
          </a:extLst>
        </xdr:cNvPr>
        <xdr:cNvCxnSpPr/>
      </xdr:nvCxnSpPr>
      <xdr:spPr>
        <a:xfrm flipV="1">
          <a:off x="2019300" y="630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77470</xdr:rowOff>
    </xdr:from>
    <xdr:to>
      <xdr:col>6</xdr:col>
      <xdr:colOff>38100</xdr:colOff>
      <xdr:row>37</xdr:row>
      <xdr:rowOff>7620</xdr:rowOff>
    </xdr:to>
    <xdr:sp macro="" textlink="">
      <xdr:nvSpPr>
        <xdr:cNvPr id="80" name="楕円 79">
          <a:extLst>
            <a:ext uri="{FF2B5EF4-FFF2-40B4-BE49-F238E27FC236}">
              <a16:creationId xmlns:a16="http://schemas.microsoft.com/office/drawing/2014/main" id="{9808A5BF-EE05-4A1B-BB9D-688781475042}"/>
            </a:ext>
          </a:extLst>
        </xdr:cNvPr>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128270</xdr:rowOff>
    </xdr:from>
    <xdr:to>
      <xdr:col>10</xdr:col>
      <xdr:colOff>114300</xdr:colOff>
      <xdr:row>36</xdr:row>
      <xdr:rowOff>154940</xdr:rowOff>
    </xdr:to>
    <xdr:cxnSp macro="">
      <xdr:nvCxnSpPr>
        <xdr:cNvPr id="81" name="直線コネクタ 80">
          <a:extLst>
            <a:ext uri="{FF2B5EF4-FFF2-40B4-BE49-F238E27FC236}">
              <a16:creationId xmlns:a16="http://schemas.microsoft.com/office/drawing/2014/main" id="{99575E74-5A88-424E-B2CD-7B9DE9B07468}"/>
            </a:ext>
          </a:extLst>
        </xdr:cNvPr>
        <xdr:cNvCxnSpPr/>
      </xdr:nvCxnSpPr>
      <xdr:spPr>
        <a:xfrm>
          <a:off x="1130300" y="630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a:extLst>
            <a:ext uri="{FF2B5EF4-FFF2-40B4-BE49-F238E27FC236}">
              <a16:creationId xmlns:a16="http://schemas.microsoft.com/office/drawing/2014/main" id="{F4FE6095-7EC2-4230-A8B0-ADEA0AE590DF}"/>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a:extLst>
            <a:ext uri="{FF2B5EF4-FFF2-40B4-BE49-F238E27FC236}">
              <a16:creationId xmlns:a16="http://schemas.microsoft.com/office/drawing/2014/main" id="{358F385D-9A14-4608-B93A-EF6B86CA1E04}"/>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a:extLst>
            <a:ext uri="{FF2B5EF4-FFF2-40B4-BE49-F238E27FC236}">
              <a16:creationId xmlns:a16="http://schemas.microsoft.com/office/drawing/2014/main" id="{0359321E-821F-419E-8074-95BB5D2FC64C}"/>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07B6218E-921A-4EAA-871D-89F6B9BE3B53}"/>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31767</xdr:rowOff>
    </xdr:from>
    <xdr:ext cx="405111" cy="259045"/>
    <xdr:sp macro="" textlink="">
      <xdr:nvSpPr>
        <xdr:cNvPr id="86" name="n_1mainValue【図書館】&#10;有形固定資産減価償却率">
          <a:extLst>
            <a:ext uri="{FF2B5EF4-FFF2-40B4-BE49-F238E27FC236}">
              <a16:creationId xmlns:a16="http://schemas.microsoft.com/office/drawing/2014/main" id="{884FC925-955D-424F-AD6A-9DD1D60CDC9D}"/>
            </a:ext>
          </a:extLst>
        </xdr:cNvPr>
        <xdr:cNvSpPr txBox="1"/>
      </xdr:nvSpPr>
      <xdr:spPr>
        <a:xfrm>
          <a:off x="35820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7" name="n_2mainValue【図書館】&#10;有形固定資産減価償却率">
          <a:extLst>
            <a:ext uri="{FF2B5EF4-FFF2-40B4-BE49-F238E27FC236}">
              <a16:creationId xmlns:a16="http://schemas.microsoft.com/office/drawing/2014/main" id="{45FB4759-5A3C-44B6-BCC3-90B653EE7A2E}"/>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25417</xdr:rowOff>
    </xdr:from>
    <xdr:ext cx="405111" cy="259045"/>
    <xdr:sp macro="" textlink="">
      <xdr:nvSpPr>
        <xdr:cNvPr id="88" name="n_3mainValue【図書館】&#10;有形固定資産減価償却率">
          <a:extLst>
            <a:ext uri="{FF2B5EF4-FFF2-40B4-BE49-F238E27FC236}">
              <a16:creationId xmlns:a16="http://schemas.microsoft.com/office/drawing/2014/main" id="{A1863445-55BF-4548-B605-53AA2A7AC431}"/>
            </a:ext>
          </a:extLst>
        </xdr:cNvPr>
        <xdr:cNvSpPr txBox="1"/>
      </xdr:nvSpPr>
      <xdr:spPr>
        <a:xfrm>
          <a:off x="1816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170197</xdr:rowOff>
    </xdr:from>
    <xdr:ext cx="405111" cy="259045"/>
    <xdr:sp macro="" textlink="">
      <xdr:nvSpPr>
        <xdr:cNvPr id="89" name="n_4mainValue【図書館】&#10;有形固定資産減価償却率">
          <a:extLst>
            <a:ext uri="{FF2B5EF4-FFF2-40B4-BE49-F238E27FC236}">
              <a16:creationId xmlns:a16="http://schemas.microsoft.com/office/drawing/2014/main" id="{4B47F402-1D2F-4A14-81A7-7985C921C05B}"/>
            </a:ext>
          </a:extLst>
        </xdr:cNvPr>
        <xdr:cNvSpPr txBox="1"/>
      </xdr:nvSpPr>
      <xdr:spPr>
        <a:xfrm>
          <a:off x="927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39AD32F-D24B-490E-888E-0B1141D1D0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AB2312E-07F8-4254-8D7C-D67A8D2DB4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7BF5020-59C2-4990-A588-9617A3C5E3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86E90F8-A841-4798-9A42-1563F346B2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82D5B6D1-C222-4A98-A772-C65F6C7EA2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7A88C61-A4DE-4616-B029-3B7E786513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82CF9A1-B203-40BB-B89B-F39CC489CB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1E2DC41-9FEE-4BAF-ADD1-EFB288DC59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D38A0E4-4506-48E1-BC4A-6FB287569A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43C1FEC-5F2B-4718-BC50-EEF9B12061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F9C132D-25E0-4B63-83BD-E772C74073F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B56241CF-90C3-4214-BF88-B5F7B77A05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D2FC2E2-CA2B-4014-872E-E1ECEC67D17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EC3BA817-7525-43DA-B99E-92E4BCF0DE7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05E4397-770C-4B80-AEAE-C6A830D24EE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F0F37E17-880A-4945-8BB1-3C0AAC11BC5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A3EE4F42-64D6-4228-B48A-8026BB8FD94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124261FB-0AA4-42E9-840D-43AB284A26E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BAE620FE-DEAD-4482-AB9E-0A806F217E6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6BBA9127-2153-454D-9A38-090AC3E924A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37089270-77DA-420D-9B5B-48F1C9A4703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8969BA00-47EC-4989-9C0C-447EFD68B49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6C76E78-C5D5-4F6C-BE76-0EA5C79C5E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0990C8C-F8A2-446A-AA63-B1B1627A0EB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AA3F4C5-EBC8-4AB2-8722-0880807445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0E0B86CF-6BA2-41BF-809B-84E4A4BD6F7E}"/>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AC4894E2-2F26-4677-AAE3-483D6D8BBD21}"/>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485D9200-90AE-4480-93D7-877810A2FBA8}"/>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C56BC291-9049-42BA-AC74-707773E98539}"/>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2E66CFAD-2FFE-4951-8A04-9DEE5EAFA839}"/>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a:extLst>
            <a:ext uri="{FF2B5EF4-FFF2-40B4-BE49-F238E27FC236}">
              <a16:creationId xmlns:a16="http://schemas.microsoft.com/office/drawing/2014/main" id="{3E3BC3C6-B071-4EF5-8172-8824DFB09361}"/>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76061F2D-009F-4D7B-B89E-79DFFA76DFA2}"/>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F3BADBA1-FC62-446B-BC62-D7AAE328F5E4}"/>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904A8062-C333-48D4-BF01-6FE0D903F286}"/>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904B768D-4B96-4653-BF0F-093D6A50951B}"/>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1B20970B-399B-4A67-B6E7-C491663A46AF}"/>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045DFB-3BAF-4119-A6AB-328B121F5C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E185F3-4354-4731-A96A-C0A617B20A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F5ABE3-439A-48FB-A6D0-7917B33DFE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CD575B-7554-4739-AF42-D89DF01914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43A30B-9D1D-471B-8360-EB292D19A4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118473</xdr:rowOff>
    </xdr:from>
    <xdr:to>
      <xdr:col>55</xdr:col>
      <xdr:colOff>50800</xdr:colOff>
      <xdr:row>40</xdr:row>
      <xdr:rowOff>48623</xdr:rowOff>
    </xdr:to>
    <xdr:sp macro="" textlink="">
      <xdr:nvSpPr>
        <xdr:cNvPr id="131" name="楕円 130">
          <a:extLst>
            <a:ext uri="{FF2B5EF4-FFF2-40B4-BE49-F238E27FC236}">
              <a16:creationId xmlns:a16="http://schemas.microsoft.com/office/drawing/2014/main" id="{D2DC447E-0E27-4108-876E-B181DD25E843}"/>
            </a:ext>
          </a:extLst>
        </xdr:cNvPr>
        <xdr:cNvSpPr/>
      </xdr:nvSpPr>
      <xdr:spPr>
        <a:xfrm>
          <a:off x="10426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141350</xdr:rowOff>
    </xdr:from>
    <xdr:ext cx="469744" cy="259045"/>
    <xdr:sp macro="" textlink="">
      <xdr:nvSpPr>
        <xdr:cNvPr id="132" name="【図書館】&#10;一人当たり面積該当値テキスト">
          <a:extLst>
            <a:ext uri="{FF2B5EF4-FFF2-40B4-BE49-F238E27FC236}">
              <a16:creationId xmlns:a16="http://schemas.microsoft.com/office/drawing/2014/main" id="{56FDD96A-5BEC-4951-9035-18B4EDEC3203}"/>
            </a:ext>
          </a:extLst>
        </xdr:cNvPr>
        <xdr:cNvSpPr txBox="1"/>
      </xdr:nvSpPr>
      <xdr:spPr>
        <a:xfrm>
          <a:off x="10515600" y="665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125004</xdr:rowOff>
    </xdr:from>
    <xdr:to>
      <xdr:col>50</xdr:col>
      <xdr:colOff>165100</xdr:colOff>
      <xdr:row>40</xdr:row>
      <xdr:rowOff>55154</xdr:rowOff>
    </xdr:to>
    <xdr:sp macro="" textlink="">
      <xdr:nvSpPr>
        <xdr:cNvPr id="133" name="楕円 132">
          <a:extLst>
            <a:ext uri="{FF2B5EF4-FFF2-40B4-BE49-F238E27FC236}">
              <a16:creationId xmlns:a16="http://schemas.microsoft.com/office/drawing/2014/main" id="{6B8E3FD4-2914-466A-979D-2E062753E3A4}"/>
            </a:ext>
          </a:extLst>
        </xdr:cNvPr>
        <xdr:cNvSpPr/>
      </xdr:nvSpPr>
      <xdr:spPr>
        <a:xfrm>
          <a:off x="958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169273</xdr:rowOff>
    </xdr:from>
    <xdr:to>
      <xdr:col>55</xdr:col>
      <xdr:colOff>0</xdr:colOff>
      <xdr:row>40</xdr:row>
      <xdr:rowOff>4354</xdr:rowOff>
    </xdr:to>
    <xdr:cxnSp macro="">
      <xdr:nvCxnSpPr>
        <xdr:cNvPr id="134" name="直線コネクタ 133">
          <a:extLst>
            <a:ext uri="{FF2B5EF4-FFF2-40B4-BE49-F238E27FC236}">
              <a16:creationId xmlns:a16="http://schemas.microsoft.com/office/drawing/2014/main" id="{94D26E86-B84B-42CA-8A0D-BFA9E2DEF073}"/>
            </a:ext>
          </a:extLst>
        </xdr:cNvPr>
        <xdr:cNvCxnSpPr/>
      </xdr:nvCxnSpPr>
      <xdr:spPr>
        <a:xfrm flipV="1">
          <a:off x="9639300" y="68558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134801</xdr:rowOff>
    </xdr:from>
    <xdr:to>
      <xdr:col>46</xdr:col>
      <xdr:colOff>38100</xdr:colOff>
      <xdr:row>40</xdr:row>
      <xdr:rowOff>64951</xdr:rowOff>
    </xdr:to>
    <xdr:sp macro="" textlink="">
      <xdr:nvSpPr>
        <xdr:cNvPr id="135" name="楕円 134">
          <a:extLst>
            <a:ext uri="{FF2B5EF4-FFF2-40B4-BE49-F238E27FC236}">
              <a16:creationId xmlns:a16="http://schemas.microsoft.com/office/drawing/2014/main" id="{2D0A6232-EA59-4C2C-B24C-6CD639502FF7}"/>
            </a:ext>
          </a:extLst>
        </xdr:cNvPr>
        <xdr:cNvSpPr/>
      </xdr:nvSpPr>
      <xdr:spPr>
        <a:xfrm>
          <a:off x="8699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xdr:rowOff>
    </xdr:from>
    <xdr:to>
      <xdr:col>50</xdr:col>
      <xdr:colOff>114300</xdr:colOff>
      <xdr:row>40</xdr:row>
      <xdr:rowOff>14151</xdr:rowOff>
    </xdr:to>
    <xdr:cxnSp macro="">
      <xdr:nvCxnSpPr>
        <xdr:cNvPr id="136" name="直線コネクタ 135">
          <a:extLst>
            <a:ext uri="{FF2B5EF4-FFF2-40B4-BE49-F238E27FC236}">
              <a16:creationId xmlns:a16="http://schemas.microsoft.com/office/drawing/2014/main" id="{C68EF6EB-8704-45D7-A511-28BD9FA5DCC6}"/>
            </a:ext>
          </a:extLst>
        </xdr:cNvPr>
        <xdr:cNvCxnSpPr/>
      </xdr:nvCxnSpPr>
      <xdr:spPr>
        <a:xfrm flipV="1">
          <a:off x="8750300" y="68623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141333</xdr:rowOff>
    </xdr:from>
    <xdr:to>
      <xdr:col>41</xdr:col>
      <xdr:colOff>101600</xdr:colOff>
      <xdr:row>40</xdr:row>
      <xdr:rowOff>71483</xdr:rowOff>
    </xdr:to>
    <xdr:sp macro="" textlink="">
      <xdr:nvSpPr>
        <xdr:cNvPr id="137" name="楕円 136">
          <a:extLst>
            <a:ext uri="{FF2B5EF4-FFF2-40B4-BE49-F238E27FC236}">
              <a16:creationId xmlns:a16="http://schemas.microsoft.com/office/drawing/2014/main" id="{45757CBE-EE70-4DCE-A475-92841A0E647E}"/>
            </a:ext>
          </a:extLst>
        </xdr:cNvPr>
        <xdr:cNvSpPr/>
      </xdr:nvSpPr>
      <xdr:spPr>
        <a:xfrm>
          <a:off x="781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xdr:rowOff>
    </xdr:from>
    <xdr:to>
      <xdr:col>45</xdr:col>
      <xdr:colOff>177800</xdr:colOff>
      <xdr:row>40</xdr:row>
      <xdr:rowOff>20683</xdr:rowOff>
    </xdr:to>
    <xdr:cxnSp macro="">
      <xdr:nvCxnSpPr>
        <xdr:cNvPr id="138" name="直線コネクタ 137">
          <a:extLst>
            <a:ext uri="{FF2B5EF4-FFF2-40B4-BE49-F238E27FC236}">
              <a16:creationId xmlns:a16="http://schemas.microsoft.com/office/drawing/2014/main" id="{05252593-F675-4F47-8AB9-E8943AED6E58}"/>
            </a:ext>
          </a:extLst>
        </xdr:cNvPr>
        <xdr:cNvCxnSpPr/>
      </xdr:nvCxnSpPr>
      <xdr:spPr>
        <a:xfrm flipV="1">
          <a:off x="7861300" y="6872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39" name="楕円 138">
          <a:extLst>
            <a:ext uri="{FF2B5EF4-FFF2-40B4-BE49-F238E27FC236}">
              <a16:creationId xmlns:a16="http://schemas.microsoft.com/office/drawing/2014/main" id="{37DBCDC9-4453-43E7-99F8-A9B3DF0FB81C}"/>
            </a:ext>
          </a:extLst>
        </xdr:cNvPr>
        <xdr:cNvSpPr/>
      </xdr:nvSpPr>
      <xdr:spPr>
        <a:xfrm>
          <a:off x="692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20683</xdr:rowOff>
    </xdr:from>
    <xdr:to>
      <xdr:col>41</xdr:col>
      <xdr:colOff>50800</xdr:colOff>
      <xdr:row>40</xdr:row>
      <xdr:rowOff>27215</xdr:rowOff>
    </xdr:to>
    <xdr:cxnSp macro="">
      <xdr:nvCxnSpPr>
        <xdr:cNvPr id="140" name="直線コネクタ 139">
          <a:extLst>
            <a:ext uri="{FF2B5EF4-FFF2-40B4-BE49-F238E27FC236}">
              <a16:creationId xmlns:a16="http://schemas.microsoft.com/office/drawing/2014/main" id="{09F57F5D-E8AA-40D5-8C8C-8C54FBC15724}"/>
            </a:ext>
          </a:extLst>
        </xdr:cNvPr>
        <xdr:cNvCxnSpPr/>
      </xdr:nvCxnSpPr>
      <xdr:spPr>
        <a:xfrm flipV="1">
          <a:off x="6972300" y="68786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a:extLst>
            <a:ext uri="{FF2B5EF4-FFF2-40B4-BE49-F238E27FC236}">
              <a16:creationId xmlns:a16="http://schemas.microsoft.com/office/drawing/2014/main" id="{F26F915C-6CC7-4968-A566-312B1BA60DEE}"/>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a:extLst>
            <a:ext uri="{FF2B5EF4-FFF2-40B4-BE49-F238E27FC236}">
              <a16:creationId xmlns:a16="http://schemas.microsoft.com/office/drawing/2014/main" id="{0DD9D5E7-5B93-4D33-9E38-654619C1A20E}"/>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a:extLst>
            <a:ext uri="{FF2B5EF4-FFF2-40B4-BE49-F238E27FC236}">
              <a16:creationId xmlns:a16="http://schemas.microsoft.com/office/drawing/2014/main" id="{71C37622-B580-456F-9720-2B80B870E239}"/>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a:extLst>
            <a:ext uri="{FF2B5EF4-FFF2-40B4-BE49-F238E27FC236}">
              <a16:creationId xmlns:a16="http://schemas.microsoft.com/office/drawing/2014/main" id="{37C420E2-30B1-4EF1-A1EE-D78A91D0BF7E}"/>
            </a:ext>
          </a:extLst>
        </xdr:cNvPr>
        <xdr:cNvSpPr txBox="1"/>
      </xdr:nvSpPr>
      <xdr:spPr>
        <a:xfrm>
          <a:off x="6737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71681</xdr:rowOff>
    </xdr:from>
    <xdr:ext cx="469744" cy="259045"/>
    <xdr:sp macro="" textlink="">
      <xdr:nvSpPr>
        <xdr:cNvPr id="145" name="n_1mainValue【図書館】&#10;一人当たり面積">
          <a:extLst>
            <a:ext uri="{FF2B5EF4-FFF2-40B4-BE49-F238E27FC236}">
              <a16:creationId xmlns:a16="http://schemas.microsoft.com/office/drawing/2014/main" id="{B429C3B4-A53A-4008-A557-F92DA6CA03F8}"/>
            </a:ext>
          </a:extLst>
        </xdr:cNvPr>
        <xdr:cNvSpPr txBox="1"/>
      </xdr:nvSpPr>
      <xdr:spPr>
        <a:xfrm>
          <a:off x="93917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81478</xdr:rowOff>
    </xdr:from>
    <xdr:ext cx="469744" cy="259045"/>
    <xdr:sp macro="" textlink="">
      <xdr:nvSpPr>
        <xdr:cNvPr id="146" name="n_2mainValue【図書館】&#10;一人当たり面積">
          <a:extLst>
            <a:ext uri="{FF2B5EF4-FFF2-40B4-BE49-F238E27FC236}">
              <a16:creationId xmlns:a16="http://schemas.microsoft.com/office/drawing/2014/main" id="{F7E53FA3-0339-45CA-AB83-ABAAD80A5844}"/>
            </a:ext>
          </a:extLst>
        </xdr:cNvPr>
        <xdr:cNvSpPr txBox="1"/>
      </xdr:nvSpPr>
      <xdr:spPr>
        <a:xfrm>
          <a:off x="8515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88010</xdr:rowOff>
    </xdr:from>
    <xdr:ext cx="469744" cy="259045"/>
    <xdr:sp macro="" textlink="">
      <xdr:nvSpPr>
        <xdr:cNvPr id="147" name="n_3mainValue【図書館】&#10;一人当たり面積">
          <a:extLst>
            <a:ext uri="{FF2B5EF4-FFF2-40B4-BE49-F238E27FC236}">
              <a16:creationId xmlns:a16="http://schemas.microsoft.com/office/drawing/2014/main" id="{4BCB1A14-986E-4BAC-8A5B-44C3652F85C3}"/>
            </a:ext>
          </a:extLst>
        </xdr:cNvPr>
        <xdr:cNvSpPr txBox="1"/>
      </xdr:nvSpPr>
      <xdr:spPr>
        <a:xfrm>
          <a:off x="7626427"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94542</xdr:rowOff>
    </xdr:from>
    <xdr:ext cx="469744" cy="259045"/>
    <xdr:sp macro="" textlink="">
      <xdr:nvSpPr>
        <xdr:cNvPr id="148" name="n_4mainValue【図書館】&#10;一人当たり面積">
          <a:extLst>
            <a:ext uri="{FF2B5EF4-FFF2-40B4-BE49-F238E27FC236}">
              <a16:creationId xmlns:a16="http://schemas.microsoft.com/office/drawing/2014/main" id="{75844EDA-1C9A-4A3A-B075-7F84F563FB96}"/>
            </a:ext>
          </a:extLst>
        </xdr:cNvPr>
        <xdr:cNvSpPr txBox="1"/>
      </xdr:nvSpPr>
      <xdr:spPr>
        <a:xfrm>
          <a:off x="6737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3CCFF8D-D7C1-4080-A490-1126F53F1B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3ACB082-A22E-4304-B557-AACE10EDF0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5757DD1-5895-4707-A201-4AA3CED312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B290FC0-213A-4368-80D8-1661BECF25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3047EF7-7C9F-47F9-B72F-1B64FB3C50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8344939-17FB-4DC0-B438-DD577C4466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5A72F5A-DFC6-4DD2-AB90-DC24366949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E8FFBF-F339-4B80-8F72-9FBDE7791D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24CF9D-FCDF-48D2-A738-2CC73D81AF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3DAD39D-CB93-4DDC-954E-1A52A0DBEC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14FB8E8-AEBD-4247-97CD-0CF71417C8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E5B99DE-4C91-4E68-BC66-38280F62CD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7545458-24A9-43A9-A050-5B4238CC56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EF94CD4-EF4D-4370-B57B-44478DE70E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91C444E-2FCF-41C8-8D99-F265FA0394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7492C33-1109-41D5-9BC6-6093DEEE31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DC3FF8E-28D2-4D49-87AA-763BB5948B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FDE54B0-157C-4D08-8881-3ACF969F4BC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ECC244C-AF53-49C1-B794-01E30BF27C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F180D7A-61FC-4898-8D54-94EEEBD4146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29D5CFE-84C1-4F78-8D39-F1F3F51BEB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16CEAF1-06F0-4EE9-87DA-DD63FCFB32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CD76D5E-979D-4F7C-ABE0-73F8604BA28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16DBB47-51A8-4FEF-90DD-97DF7D4423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0033ACA-1389-410F-88BF-9EB410DF2035}"/>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9D823B9-6DBC-4511-BBF0-C376EB21D5D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B45516A-FF58-41B7-BD88-F7806016791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BAF387F-5F39-44F9-9051-A4DB91B46076}"/>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D64B606D-2F9E-4705-82B0-F2BEDA01B2F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47C03F2-78F6-4831-92D7-2278E512B3E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7BA5F88E-776A-4804-A4A4-E8A033ECC14E}"/>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37F31CD2-AE40-4536-A479-7EF4C5A08B62}"/>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214C64EE-66DB-4E7F-BFFB-54CB39DA2618}"/>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778870E2-A38D-498A-AC2B-5CBB5D8BDA9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3E38E27E-6989-4987-AEDD-87A10A882809}"/>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B67429-127C-48D8-9631-804718EBB8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3C7EBD-5702-41DF-B96B-FA054B870A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805D02-434D-4E81-A5E6-98BAD8DFF3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371DD1-1455-400A-BA69-2FEB5C2831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CA0E37-7217-4E48-B536-3639BF461E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9" name="楕円 188">
          <a:extLst>
            <a:ext uri="{FF2B5EF4-FFF2-40B4-BE49-F238E27FC236}">
              <a16:creationId xmlns:a16="http://schemas.microsoft.com/office/drawing/2014/main" id="{735DE02B-1089-4C25-A686-99DA907B93D4}"/>
            </a:ext>
          </a:extLst>
        </xdr:cNvPr>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128400C-4D52-4A73-95E7-F98C40CF7000}"/>
            </a:ext>
          </a:extLst>
        </xdr:cNvPr>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91" name="楕円 190">
          <a:extLst>
            <a:ext uri="{FF2B5EF4-FFF2-40B4-BE49-F238E27FC236}">
              <a16:creationId xmlns:a16="http://schemas.microsoft.com/office/drawing/2014/main" id="{BA01C021-DD47-450B-8126-DC5A740C51BC}"/>
            </a:ext>
          </a:extLst>
        </xdr:cNvPr>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116205</xdr:rowOff>
    </xdr:to>
    <xdr:cxnSp macro="">
      <xdr:nvCxnSpPr>
        <xdr:cNvPr id="192" name="直線コネクタ 191">
          <a:extLst>
            <a:ext uri="{FF2B5EF4-FFF2-40B4-BE49-F238E27FC236}">
              <a16:creationId xmlns:a16="http://schemas.microsoft.com/office/drawing/2014/main" id="{56A8BD8C-8808-4189-A4D4-D7B8F4C75CE3}"/>
            </a:ext>
          </a:extLst>
        </xdr:cNvPr>
        <xdr:cNvCxnSpPr/>
      </xdr:nvCxnSpPr>
      <xdr:spPr>
        <a:xfrm>
          <a:off x="3797300" y="10186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3" name="楕円 192">
          <a:extLst>
            <a:ext uri="{FF2B5EF4-FFF2-40B4-BE49-F238E27FC236}">
              <a16:creationId xmlns:a16="http://schemas.microsoft.com/office/drawing/2014/main" id="{F10970F5-017E-4798-A88D-07595527DE8C}"/>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148590</xdr:rowOff>
    </xdr:to>
    <xdr:cxnSp macro="">
      <xdr:nvCxnSpPr>
        <xdr:cNvPr id="194" name="直線コネクタ 193">
          <a:extLst>
            <a:ext uri="{FF2B5EF4-FFF2-40B4-BE49-F238E27FC236}">
              <a16:creationId xmlns:a16="http://schemas.microsoft.com/office/drawing/2014/main" id="{FFBDC190-EE0C-441B-ADED-90AAF2CEA1C6}"/>
            </a:ext>
          </a:extLst>
        </xdr:cNvPr>
        <xdr:cNvCxnSpPr/>
      </xdr:nvCxnSpPr>
      <xdr:spPr>
        <a:xfrm flipV="1">
          <a:off x="2908300" y="101860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5" name="楕円 194">
          <a:extLst>
            <a:ext uri="{FF2B5EF4-FFF2-40B4-BE49-F238E27FC236}">
              <a16:creationId xmlns:a16="http://schemas.microsoft.com/office/drawing/2014/main" id="{83E59DC5-E5E2-44F9-8742-8BD2F749A8CE}"/>
            </a:ext>
          </a:extLst>
        </xdr:cNvPr>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148590</xdr:rowOff>
    </xdr:to>
    <xdr:cxnSp macro="">
      <xdr:nvCxnSpPr>
        <xdr:cNvPr id="196" name="直線コネクタ 195">
          <a:extLst>
            <a:ext uri="{FF2B5EF4-FFF2-40B4-BE49-F238E27FC236}">
              <a16:creationId xmlns:a16="http://schemas.microsoft.com/office/drawing/2014/main" id="{0F251837-CCD9-4BB3-B91E-CF3BE28633E6}"/>
            </a:ext>
          </a:extLst>
        </xdr:cNvPr>
        <xdr:cNvCxnSpPr/>
      </xdr:nvCxnSpPr>
      <xdr:spPr>
        <a:xfrm>
          <a:off x="2019300" y="10222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7" name="楕円 196">
          <a:extLst>
            <a:ext uri="{FF2B5EF4-FFF2-40B4-BE49-F238E27FC236}">
              <a16:creationId xmlns:a16="http://schemas.microsoft.com/office/drawing/2014/main" id="{BEDE1777-2C65-4BE6-90FC-C6F04855CCF4}"/>
            </a:ext>
          </a:extLst>
        </xdr:cNvPr>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106680</xdr:rowOff>
    </xdr:to>
    <xdr:cxnSp macro="">
      <xdr:nvCxnSpPr>
        <xdr:cNvPr id="198" name="直線コネクタ 197">
          <a:extLst>
            <a:ext uri="{FF2B5EF4-FFF2-40B4-BE49-F238E27FC236}">
              <a16:creationId xmlns:a16="http://schemas.microsoft.com/office/drawing/2014/main" id="{4E1900B9-7EE8-406E-8D8D-754EC20AA25E}"/>
            </a:ext>
          </a:extLst>
        </xdr:cNvPr>
        <xdr:cNvCxnSpPr/>
      </xdr:nvCxnSpPr>
      <xdr:spPr>
        <a:xfrm>
          <a:off x="1130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a:extLst>
            <a:ext uri="{FF2B5EF4-FFF2-40B4-BE49-F238E27FC236}">
              <a16:creationId xmlns:a16="http://schemas.microsoft.com/office/drawing/2014/main" id="{00CC4479-6CDF-436E-BC2B-1DE95324184C}"/>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06F986B6-7E93-4339-B386-3BC767959D28}"/>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a:extLst>
            <a:ext uri="{FF2B5EF4-FFF2-40B4-BE49-F238E27FC236}">
              <a16:creationId xmlns:a16="http://schemas.microsoft.com/office/drawing/2014/main" id="{9767277E-E092-4C20-9FFF-CBA67FEA8D82}"/>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a:extLst>
            <a:ext uri="{FF2B5EF4-FFF2-40B4-BE49-F238E27FC236}">
              <a16:creationId xmlns:a16="http://schemas.microsoft.com/office/drawing/2014/main" id="{DE60E3C5-F3D9-402A-BC71-DA6C461271AA}"/>
            </a:ext>
          </a:extLst>
        </xdr:cNvPr>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203" name="n_1mainValue【体育館・プール】&#10;有形固定資産減価償却率">
          <a:extLst>
            <a:ext uri="{FF2B5EF4-FFF2-40B4-BE49-F238E27FC236}">
              <a16:creationId xmlns:a16="http://schemas.microsoft.com/office/drawing/2014/main" id="{41C5FCCD-300D-4B1F-80C4-961C8116284B}"/>
            </a:ext>
          </a:extLst>
        </xdr:cNvPr>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4" name="n_2mainValue【体育館・プール】&#10;有形固定資産減価償却率">
          <a:extLst>
            <a:ext uri="{FF2B5EF4-FFF2-40B4-BE49-F238E27FC236}">
              <a16:creationId xmlns:a16="http://schemas.microsoft.com/office/drawing/2014/main" id="{4EE958FF-DF3A-460F-9C7E-9FB464A67BB8}"/>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47B68D10-1B11-4B46-A268-3EE74A694FCC}"/>
            </a:ext>
          </a:extLst>
        </xdr:cNvPr>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6" name="n_4mainValue【体育館・プール】&#10;有形固定資産減価償却率">
          <a:extLst>
            <a:ext uri="{FF2B5EF4-FFF2-40B4-BE49-F238E27FC236}">
              <a16:creationId xmlns:a16="http://schemas.microsoft.com/office/drawing/2014/main" id="{2319D81A-72AC-4C36-A78C-4C37AFC4B231}"/>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2C03564-4FA8-4F83-88FB-B689292F5D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86CA8D0-06BB-42D8-99F0-CB7724E616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B717F4C-6041-4FEB-9053-79089F71EB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071C78D-A75A-4885-B659-D9C82E6034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605C8A-0A14-4345-A30F-FA7A5BB52D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5BB43EC-D01A-4920-BE41-BAAFAC08B6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AD4B228-D8A7-4051-A029-62A4985164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4D001A-0767-4A68-830A-B5C8D1CB5F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6B1C2E8-E45B-4EBE-A291-5B5EF31D1D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F714AA8-9F75-4276-8EBB-562F86BBA3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8A92D4B-2311-4EB1-BBD1-F4D2F0B095B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99B4E22A-8EA5-4417-8D98-EA3EF4E502C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0B7FA7C-2D6B-4165-9FAC-A6675A23D15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8D13AB0-35F3-415F-8FC1-FF27421D38C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F1F87A8-DE91-47F7-91E1-B75049B5CD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8E63FB0-A79F-4595-909B-BB5C56C30CF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D78A298-C5C7-4BDA-9EA4-751A1DBAC8A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A78576A1-BEAD-4D39-A7D2-EAFF7BD578C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42716DA-A36E-40E6-A5EC-A70C8E66D12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D1628E2-AF14-471F-9A68-D70E06FF3AB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23B78C-29FA-4857-AAB3-0D813EFD1E1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F320767-CF9A-4D87-9A77-E84A9AA754B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6D4B930-A352-4D71-A6B2-AA6AFF937F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854147A-8A33-441D-A1B5-71E4E69312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AD433312-65C4-4821-B30E-BB3C79B1B2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4D05F272-D138-45A7-8014-07EEE33EF833}"/>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AB780A7C-732C-45DA-A184-CD8699DDF0B4}"/>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6791D351-04E1-4D5D-85C2-1FF82D3E2A26}"/>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880EF0DD-54BB-4B2D-B950-D3701E83ED8A}"/>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85FA1222-29BD-45D9-8579-A07CC986F9DF}"/>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7" name="【体育館・プール】&#10;一人当たり面積平均値テキスト">
          <a:extLst>
            <a:ext uri="{FF2B5EF4-FFF2-40B4-BE49-F238E27FC236}">
              <a16:creationId xmlns:a16="http://schemas.microsoft.com/office/drawing/2014/main" id="{9F96A139-4C7E-405E-8149-1A92A24E6588}"/>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779F7AF6-C35C-462E-A2BF-B50549027F8B}"/>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B94FF13B-0891-40EC-ACF3-76433038827D}"/>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27A9D356-11B9-4DFC-8788-3A80288B4A99}"/>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D7760D96-2F2C-463E-9D7A-FBFD8AD8F23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F133B5D5-7663-403B-B5DC-162B0346DD15}"/>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9506CE-35DA-4699-B14B-1307EE0C1E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9F981D-6EAA-420B-B2DE-A17B88E3B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4574C9-531B-4AE3-B16E-D8E41BECB1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BD42748-1D63-4D71-A8CD-6EAD355343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570882A-C0AF-4BB4-A875-3F67B14DF3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65133</xdr:rowOff>
    </xdr:from>
    <xdr:to>
      <xdr:col>55</xdr:col>
      <xdr:colOff>50800</xdr:colOff>
      <xdr:row>59</xdr:row>
      <xdr:rowOff>166733</xdr:rowOff>
    </xdr:to>
    <xdr:sp macro="" textlink="">
      <xdr:nvSpPr>
        <xdr:cNvPr id="248" name="楕円 247">
          <a:extLst>
            <a:ext uri="{FF2B5EF4-FFF2-40B4-BE49-F238E27FC236}">
              <a16:creationId xmlns:a16="http://schemas.microsoft.com/office/drawing/2014/main" id="{C892608B-C444-4179-B43B-2498AA747AF2}"/>
            </a:ext>
          </a:extLst>
        </xdr:cNvPr>
        <xdr:cNvSpPr/>
      </xdr:nvSpPr>
      <xdr:spPr>
        <a:xfrm>
          <a:off x="10426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88010</xdr:rowOff>
    </xdr:from>
    <xdr:ext cx="469744" cy="259045"/>
    <xdr:sp macro="" textlink="">
      <xdr:nvSpPr>
        <xdr:cNvPr id="249" name="【体育館・プール】&#10;一人当たり面積該当値テキスト">
          <a:extLst>
            <a:ext uri="{FF2B5EF4-FFF2-40B4-BE49-F238E27FC236}">
              <a16:creationId xmlns:a16="http://schemas.microsoft.com/office/drawing/2014/main" id="{73F1AEBA-D9D4-48C5-8DEF-445EF0AEACEE}"/>
            </a:ext>
          </a:extLst>
        </xdr:cNvPr>
        <xdr:cNvSpPr txBox="1"/>
      </xdr:nvSpPr>
      <xdr:spPr>
        <a:xfrm>
          <a:off x="10515600" y="100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76019</xdr:rowOff>
    </xdr:from>
    <xdr:to>
      <xdr:col>50</xdr:col>
      <xdr:colOff>165100</xdr:colOff>
      <xdr:row>60</xdr:row>
      <xdr:rowOff>6169</xdr:rowOff>
    </xdr:to>
    <xdr:sp macro="" textlink="">
      <xdr:nvSpPr>
        <xdr:cNvPr id="250" name="楕円 249">
          <a:extLst>
            <a:ext uri="{FF2B5EF4-FFF2-40B4-BE49-F238E27FC236}">
              <a16:creationId xmlns:a16="http://schemas.microsoft.com/office/drawing/2014/main" id="{ADD331AA-07A9-4B48-938D-56C159F03582}"/>
            </a:ext>
          </a:extLst>
        </xdr:cNvPr>
        <xdr:cNvSpPr/>
      </xdr:nvSpPr>
      <xdr:spPr>
        <a:xfrm>
          <a:off x="9588500" y="101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115933</xdr:rowOff>
    </xdr:from>
    <xdr:to>
      <xdr:col>55</xdr:col>
      <xdr:colOff>0</xdr:colOff>
      <xdr:row>59</xdr:row>
      <xdr:rowOff>126819</xdr:rowOff>
    </xdr:to>
    <xdr:cxnSp macro="">
      <xdr:nvCxnSpPr>
        <xdr:cNvPr id="251" name="直線コネクタ 250">
          <a:extLst>
            <a:ext uri="{FF2B5EF4-FFF2-40B4-BE49-F238E27FC236}">
              <a16:creationId xmlns:a16="http://schemas.microsoft.com/office/drawing/2014/main" id="{44A67FAB-DB81-4CB9-85DA-D1A59538644B}"/>
            </a:ext>
          </a:extLst>
        </xdr:cNvPr>
        <xdr:cNvCxnSpPr/>
      </xdr:nvCxnSpPr>
      <xdr:spPr>
        <a:xfrm flipV="1">
          <a:off x="9639300" y="1023148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95613</xdr:rowOff>
    </xdr:from>
    <xdr:to>
      <xdr:col>46</xdr:col>
      <xdr:colOff>38100</xdr:colOff>
      <xdr:row>60</xdr:row>
      <xdr:rowOff>25763</xdr:rowOff>
    </xdr:to>
    <xdr:sp macro="" textlink="">
      <xdr:nvSpPr>
        <xdr:cNvPr id="252" name="楕円 251">
          <a:extLst>
            <a:ext uri="{FF2B5EF4-FFF2-40B4-BE49-F238E27FC236}">
              <a16:creationId xmlns:a16="http://schemas.microsoft.com/office/drawing/2014/main" id="{617A1B4E-4BE2-41C4-AC11-1AB9167B806B}"/>
            </a:ext>
          </a:extLst>
        </xdr:cNvPr>
        <xdr:cNvSpPr/>
      </xdr:nvSpPr>
      <xdr:spPr>
        <a:xfrm>
          <a:off x="8699500" y="102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126819</xdr:rowOff>
    </xdr:from>
    <xdr:to>
      <xdr:col>50</xdr:col>
      <xdr:colOff>114300</xdr:colOff>
      <xdr:row>59</xdr:row>
      <xdr:rowOff>146413</xdr:rowOff>
    </xdr:to>
    <xdr:cxnSp macro="">
      <xdr:nvCxnSpPr>
        <xdr:cNvPr id="253" name="直線コネクタ 252">
          <a:extLst>
            <a:ext uri="{FF2B5EF4-FFF2-40B4-BE49-F238E27FC236}">
              <a16:creationId xmlns:a16="http://schemas.microsoft.com/office/drawing/2014/main" id="{59C75654-BCDB-49A4-8C63-4282C033FFB0}"/>
            </a:ext>
          </a:extLst>
        </xdr:cNvPr>
        <xdr:cNvCxnSpPr/>
      </xdr:nvCxnSpPr>
      <xdr:spPr>
        <a:xfrm flipV="1">
          <a:off x="8750300" y="10242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107587</xdr:rowOff>
    </xdr:from>
    <xdr:to>
      <xdr:col>41</xdr:col>
      <xdr:colOff>101600</xdr:colOff>
      <xdr:row>60</xdr:row>
      <xdr:rowOff>37737</xdr:rowOff>
    </xdr:to>
    <xdr:sp macro="" textlink="">
      <xdr:nvSpPr>
        <xdr:cNvPr id="254" name="楕円 253">
          <a:extLst>
            <a:ext uri="{FF2B5EF4-FFF2-40B4-BE49-F238E27FC236}">
              <a16:creationId xmlns:a16="http://schemas.microsoft.com/office/drawing/2014/main" id="{68E3C9EF-1E9C-46B7-A150-A8EA0240F37C}"/>
            </a:ext>
          </a:extLst>
        </xdr:cNvPr>
        <xdr:cNvSpPr/>
      </xdr:nvSpPr>
      <xdr:spPr>
        <a:xfrm>
          <a:off x="781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146413</xdr:rowOff>
    </xdr:from>
    <xdr:to>
      <xdr:col>45</xdr:col>
      <xdr:colOff>177800</xdr:colOff>
      <xdr:row>59</xdr:row>
      <xdr:rowOff>158387</xdr:rowOff>
    </xdr:to>
    <xdr:cxnSp macro="">
      <xdr:nvCxnSpPr>
        <xdr:cNvPr id="255" name="直線コネクタ 254">
          <a:extLst>
            <a:ext uri="{FF2B5EF4-FFF2-40B4-BE49-F238E27FC236}">
              <a16:creationId xmlns:a16="http://schemas.microsoft.com/office/drawing/2014/main" id="{399D6A3E-676F-4730-9324-34ED7E4F80AD}"/>
            </a:ext>
          </a:extLst>
        </xdr:cNvPr>
        <xdr:cNvCxnSpPr/>
      </xdr:nvCxnSpPr>
      <xdr:spPr>
        <a:xfrm flipV="1">
          <a:off x="7861300" y="102619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122827</xdr:rowOff>
    </xdr:from>
    <xdr:to>
      <xdr:col>36</xdr:col>
      <xdr:colOff>165100</xdr:colOff>
      <xdr:row>60</xdr:row>
      <xdr:rowOff>52977</xdr:rowOff>
    </xdr:to>
    <xdr:sp macro="" textlink="">
      <xdr:nvSpPr>
        <xdr:cNvPr id="256" name="楕円 255">
          <a:extLst>
            <a:ext uri="{FF2B5EF4-FFF2-40B4-BE49-F238E27FC236}">
              <a16:creationId xmlns:a16="http://schemas.microsoft.com/office/drawing/2014/main" id="{E1AE2000-7F3B-4C4F-9B9E-D2F530936EC9}"/>
            </a:ext>
          </a:extLst>
        </xdr:cNvPr>
        <xdr:cNvSpPr/>
      </xdr:nvSpPr>
      <xdr:spPr>
        <a:xfrm>
          <a:off x="6921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158387</xdr:rowOff>
    </xdr:from>
    <xdr:to>
      <xdr:col>41</xdr:col>
      <xdr:colOff>50800</xdr:colOff>
      <xdr:row>60</xdr:row>
      <xdr:rowOff>2177</xdr:rowOff>
    </xdr:to>
    <xdr:cxnSp macro="">
      <xdr:nvCxnSpPr>
        <xdr:cNvPr id="257" name="直線コネクタ 256">
          <a:extLst>
            <a:ext uri="{FF2B5EF4-FFF2-40B4-BE49-F238E27FC236}">
              <a16:creationId xmlns:a16="http://schemas.microsoft.com/office/drawing/2014/main" id="{F7116025-84A0-4972-A1C6-70EA978D08C5}"/>
            </a:ext>
          </a:extLst>
        </xdr:cNvPr>
        <xdr:cNvCxnSpPr/>
      </xdr:nvCxnSpPr>
      <xdr:spPr>
        <a:xfrm flipV="1">
          <a:off x="6972300" y="1027393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8" name="n_1aveValue【体育館・プール】&#10;一人当たり面積">
          <a:extLst>
            <a:ext uri="{FF2B5EF4-FFF2-40B4-BE49-F238E27FC236}">
              <a16:creationId xmlns:a16="http://schemas.microsoft.com/office/drawing/2014/main" id="{3D86559F-331E-4013-95DE-CC3242E3C000}"/>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9" name="n_2aveValue【体育館・プール】&#10;一人当たり面積">
          <a:extLst>
            <a:ext uri="{FF2B5EF4-FFF2-40B4-BE49-F238E27FC236}">
              <a16:creationId xmlns:a16="http://schemas.microsoft.com/office/drawing/2014/main" id="{9C36B359-609B-44F7-B008-48D2D877D001}"/>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a:extLst>
            <a:ext uri="{FF2B5EF4-FFF2-40B4-BE49-F238E27FC236}">
              <a16:creationId xmlns:a16="http://schemas.microsoft.com/office/drawing/2014/main" id="{3D83231E-77AD-4FC8-9A2B-D7D402D05326}"/>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a:extLst>
            <a:ext uri="{FF2B5EF4-FFF2-40B4-BE49-F238E27FC236}">
              <a16:creationId xmlns:a16="http://schemas.microsoft.com/office/drawing/2014/main" id="{C50A6089-02E2-4A52-987B-1A2A9183944B}"/>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22696</xdr:rowOff>
    </xdr:from>
    <xdr:ext cx="469744" cy="259045"/>
    <xdr:sp macro="" textlink="">
      <xdr:nvSpPr>
        <xdr:cNvPr id="262" name="n_1mainValue【体育館・プール】&#10;一人当たり面積">
          <a:extLst>
            <a:ext uri="{FF2B5EF4-FFF2-40B4-BE49-F238E27FC236}">
              <a16:creationId xmlns:a16="http://schemas.microsoft.com/office/drawing/2014/main" id="{E6844B1D-5D63-4580-9871-E5ECE13000B2}"/>
            </a:ext>
          </a:extLst>
        </xdr:cNvPr>
        <xdr:cNvSpPr txBox="1"/>
      </xdr:nvSpPr>
      <xdr:spPr>
        <a:xfrm>
          <a:off x="9391727" y="99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42290</xdr:rowOff>
    </xdr:from>
    <xdr:ext cx="469744" cy="259045"/>
    <xdr:sp macro="" textlink="">
      <xdr:nvSpPr>
        <xdr:cNvPr id="263" name="n_2mainValue【体育館・プール】&#10;一人当たり面積">
          <a:extLst>
            <a:ext uri="{FF2B5EF4-FFF2-40B4-BE49-F238E27FC236}">
              <a16:creationId xmlns:a16="http://schemas.microsoft.com/office/drawing/2014/main" id="{CC8A5AD4-7A2F-45CF-9AE7-0D70568FC28D}"/>
            </a:ext>
          </a:extLst>
        </xdr:cNvPr>
        <xdr:cNvSpPr txBox="1"/>
      </xdr:nvSpPr>
      <xdr:spPr>
        <a:xfrm>
          <a:off x="8515427"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54264</xdr:rowOff>
    </xdr:from>
    <xdr:ext cx="469744" cy="259045"/>
    <xdr:sp macro="" textlink="">
      <xdr:nvSpPr>
        <xdr:cNvPr id="264" name="n_3mainValue【体育館・プール】&#10;一人当たり面積">
          <a:extLst>
            <a:ext uri="{FF2B5EF4-FFF2-40B4-BE49-F238E27FC236}">
              <a16:creationId xmlns:a16="http://schemas.microsoft.com/office/drawing/2014/main" id="{D57D87A4-CFE8-40FF-8A22-05DFEB93608E}"/>
            </a:ext>
          </a:extLst>
        </xdr:cNvPr>
        <xdr:cNvSpPr txBox="1"/>
      </xdr:nvSpPr>
      <xdr:spPr>
        <a:xfrm>
          <a:off x="7626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69504</xdr:rowOff>
    </xdr:from>
    <xdr:ext cx="469744" cy="259045"/>
    <xdr:sp macro="" textlink="">
      <xdr:nvSpPr>
        <xdr:cNvPr id="265" name="n_4mainValue【体育館・プール】&#10;一人当たり面積">
          <a:extLst>
            <a:ext uri="{FF2B5EF4-FFF2-40B4-BE49-F238E27FC236}">
              <a16:creationId xmlns:a16="http://schemas.microsoft.com/office/drawing/2014/main" id="{CEA79DE3-1D52-4102-8535-D956896494D4}"/>
            </a:ext>
          </a:extLst>
        </xdr:cNvPr>
        <xdr:cNvSpPr txBox="1"/>
      </xdr:nvSpPr>
      <xdr:spPr>
        <a:xfrm>
          <a:off x="67374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2BB8BB8-A4C8-443B-977D-3964974627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1E9CC91-5A6E-4499-B9BF-64D70899F6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263D5DC-C5B7-4041-A11C-13F04C9FC4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129B805-4FCF-467F-B362-FE1223AC44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D73AECD-CA9F-4AF1-8152-F95C1DEA66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6F8CBE0-74DB-46D4-9427-20B8584143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8F42D89-7915-4B5E-AD37-DA84BD931D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FCA55B7-CEB6-4949-8B26-4A306FA892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F2A8D46-F22B-47AA-83E8-ABB20BCDF4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4FB6A64-5854-41AD-A4BE-E316D824A8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BE7B916-2062-407B-A662-0E3A094E75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50D7E24-9191-4303-9482-DE756D187D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B69A96D-06A3-47E3-BC93-E963F91A50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7542E26-6B6F-49B4-849A-D82129FCCD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5225734-28DB-45FB-9D6A-44D0848112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715EA8D-B312-40A7-8395-2E8DC512704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E6043FE-88C3-4811-A88A-253951C73F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060EB41-F99A-4C4F-A950-C3D66E2A65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61F7697-23D0-4BB6-A0FE-6BEABED273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7F4BE7E-5421-4CAB-B415-6FF871C976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2F84036-C712-4531-8FF1-6581948E51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6054A7B-7F6A-4186-9887-1708267F1B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0B5DBF2-8601-4509-B067-C1ABF9C18E4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E23D5E38-FBA2-4414-A66A-FCA679971E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BD96359-AE9B-4214-AE4A-8506954DE183}"/>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4682E134-BFF2-4E10-A328-A4DEEF6AB5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E592D27-8401-4E25-9440-C3E3F039051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B1FFC39-2332-47F6-8E45-4081C429F59B}"/>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a:extLst>
            <a:ext uri="{FF2B5EF4-FFF2-40B4-BE49-F238E27FC236}">
              <a16:creationId xmlns:a16="http://schemas.microsoft.com/office/drawing/2014/main" id="{D7B9CB9D-E5B5-4EF2-8F63-44221F23BCA2}"/>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14B5FC5-4C76-47AF-999E-09A4F1B33495}"/>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a:extLst>
            <a:ext uri="{FF2B5EF4-FFF2-40B4-BE49-F238E27FC236}">
              <a16:creationId xmlns:a16="http://schemas.microsoft.com/office/drawing/2014/main" id="{9A8EFAFD-454A-4DC2-A934-BC9B7EB5195E}"/>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a:extLst>
            <a:ext uri="{FF2B5EF4-FFF2-40B4-BE49-F238E27FC236}">
              <a16:creationId xmlns:a16="http://schemas.microsoft.com/office/drawing/2014/main" id="{E974A67C-0DD8-45E4-B678-E82167BA2082}"/>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a:extLst>
            <a:ext uri="{FF2B5EF4-FFF2-40B4-BE49-F238E27FC236}">
              <a16:creationId xmlns:a16="http://schemas.microsoft.com/office/drawing/2014/main" id="{F3FDA2A3-04A9-4EAD-A6DE-62A4C0451328}"/>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CC9DB553-A9A4-442D-8390-5138AD9A17EF}"/>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a:extLst>
            <a:ext uri="{FF2B5EF4-FFF2-40B4-BE49-F238E27FC236}">
              <a16:creationId xmlns:a16="http://schemas.microsoft.com/office/drawing/2014/main" id="{BA75707B-4524-4E50-9B14-A1F2A39C1171}"/>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974B73-91A5-4894-AFA2-A3CA0420E0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E6E24A-7DB0-4D16-B1A1-241BF43093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ED7E62-CFE1-4899-9DE3-248A09E506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104D02D-5A36-496B-A457-47A0E17682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74EB2AB-9F38-4F01-9D32-23F729B37D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0BC9B218-B1CE-42A1-99D4-968565E5D80A}"/>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福祉施設】&#10;有形固定資産減価償却率該当値テキスト">
          <a:extLst>
            <a:ext uri="{FF2B5EF4-FFF2-40B4-BE49-F238E27FC236}">
              <a16:creationId xmlns:a16="http://schemas.microsoft.com/office/drawing/2014/main" id="{EF76403E-31DD-4268-BCA5-CB663AB2C45A}"/>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D42A5748-E3A2-4DD5-8211-5EA15D1D925A}"/>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8E0E93CE-CB9C-4C75-814D-07C925E3D359}"/>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2FD9AD6F-4397-4F5E-8811-B5C3D6937C1C}"/>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8D87EEB6-B821-4CC7-8BCF-766C4DB6E2A7}"/>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312" name="楕円 311">
          <a:extLst>
            <a:ext uri="{FF2B5EF4-FFF2-40B4-BE49-F238E27FC236}">
              <a16:creationId xmlns:a16="http://schemas.microsoft.com/office/drawing/2014/main" id="{92345CC5-8295-465C-903A-4229A2670D98}"/>
            </a:ext>
          </a:extLst>
        </xdr:cNvPr>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550B9B6D-9EF8-4B90-A6A5-48D9F9F5D0ED}"/>
            </a:ext>
          </a:extLst>
        </xdr:cNvPr>
        <xdr:cNvCxnSpPr/>
      </xdr:nvCxnSpPr>
      <xdr:spPr>
        <a:xfrm>
          <a:off x="2019300" y="147408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160655</xdr:rowOff>
    </xdr:from>
    <xdr:to>
      <xdr:col>6</xdr:col>
      <xdr:colOff>38100</xdr:colOff>
      <xdr:row>85</xdr:row>
      <xdr:rowOff>90805</xdr:rowOff>
    </xdr:to>
    <xdr:sp macro="" textlink="">
      <xdr:nvSpPr>
        <xdr:cNvPr id="314" name="楕円 313">
          <a:extLst>
            <a:ext uri="{FF2B5EF4-FFF2-40B4-BE49-F238E27FC236}">
              <a16:creationId xmlns:a16="http://schemas.microsoft.com/office/drawing/2014/main" id="{EC86B04C-C73D-4E95-B34B-F6EFFCC01E15}"/>
            </a:ext>
          </a:extLst>
        </xdr:cNvPr>
        <xdr:cNvSpPr/>
      </xdr:nvSpPr>
      <xdr:spPr>
        <a:xfrm>
          <a:off x="1079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40005</xdr:rowOff>
    </xdr:from>
    <xdr:to>
      <xdr:col>10</xdr:col>
      <xdr:colOff>114300</xdr:colOff>
      <xdr:row>85</xdr:row>
      <xdr:rowOff>167639</xdr:rowOff>
    </xdr:to>
    <xdr:cxnSp macro="">
      <xdr:nvCxnSpPr>
        <xdr:cNvPr id="315" name="直線コネクタ 314">
          <a:extLst>
            <a:ext uri="{FF2B5EF4-FFF2-40B4-BE49-F238E27FC236}">
              <a16:creationId xmlns:a16="http://schemas.microsoft.com/office/drawing/2014/main" id="{E0C2E7E3-162D-4ABD-8486-CFD04A800B78}"/>
            </a:ext>
          </a:extLst>
        </xdr:cNvPr>
        <xdr:cNvCxnSpPr/>
      </xdr:nvCxnSpPr>
      <xdr:spPr>
        <a:xfrm>
          <a:off x="1130300" y="1461325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316" name="n_1aveValue【福祉施設】&#10;有形固定資産減価償却率">
          <a:extLst>
            <a:ext uri="{FF2B5EF4-FFF2-40B4-BE49-F238E27FC236}">
              <a16:creationId xmlns:a16="http://schemas.microsoft.com/office/drawing/2014/main" id="{545321EC-5905-4BFD-8BDD-ED57051B7162}"/>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7" name="n_2aveValue【福祉施設】&#10;有形固定資産減価償却率">
          <a:extLst>
            <a:ext uri="{FF2B5EF4-FFF2-40B4-BE49-F238E27FC236}">
              <a16:creationId xmlns:a16="http://schemas.microsoft.com/office/drawing/2014/main" id="{AAC42BEE-B428-495F-A686-3F146CF058B0}"/>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a:extLst>
            <a:ext uri="{FF2B5EF4-FFF2-40B4-BE49-F238E27FC236}">
              <a16:creationId xmlns:a16="http://schemas.microsoft.com/office/drawing/2014/main" id="{E9C4319D-19CB-4CB2-BAAB-2096D42D0433}"/>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9" name="n_4aveValue【福祉施設】&#10;有形固定資産減価償却率">
          <a:extLst>
            <a:ext uri="{FF2B5EF4-FFF2-40B4-BE49-F238E27FC236}">
              <a16:creationId xmlns:a16="http://schemas.microsoft.com/office/drawing/2014/main" id="{F61A5313-DB1F-4C91-A617-566C0F389ECF}"/>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福祉施設】&#10;有形固定資産減価償却率">
          <a:extLst>
            <a:ext uri="{FF2B5EF4-FFF2-40B4-BE49-F238E27FC236}">
              <a16:creationId xmlns:a16="http://schemas.microsoft.com/office/drawing/2014/main" id="{C19F27BA-A07A-4559-9196-D86CE57783B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福祉施設】&#10;有形固定資産減価償却率">
          <a:extLst>
            <a:ext uri="{FF2B5EF4-FFF2-40B4-BE49-F238E27FC236}">
              <a16:creationId xmlns:a16="http://schemas.microsoft.com/office/drawing/2014/main" id="{5D67725E-1AAA-44BE-B7F2-24F47CF0933D}"/>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322" name="n_3mainValue【福祉施設】&#10;有形固定資産減価償却率">
          <a:extLst>
            <a:ext uri="{FF2B5EF4-FFF2-40B4-BE49-F238E27FC236}">
              <a16:creationId xmlns:a16="http://schemas.microsoft.com/office/drawing/2014/main" id="{F83BE2FF-EC93-4A90-832F-8F419C4F9262}"/>
            </a:ext>
          </a:extLst>
        </xdr:cNvPr>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81932</xdr:rowOff>
    </xdr:from>
    <xdr:ext cx="405111" cy="259045"/>
    <xdr:sp macro="" textlink="">
      <xdr:nvSpPr>
        <xdr:cNvPr id="323" name="n_4mainValue【福祉施設】&#10;有形固定資産減価償却率">
          <a:extLst>
            <a:ext uri="{FF2B5EF4-FFF2-40B4-BE49-F238E27FC236}">
              <a16:creationId xmlns:a16="http://schemas.microsoft.com/office/drawing/2014/main" id="{50341E16-9304-4D03-81F1-694EEE2A9497}"/>
            </a:ext>
          </a:extLst>
        </xdr:cNvPr>
        <xdr:cNvSpPr txBox="1"/>
      </xdr:nvSpPr>
      <xdr:spPr>
        <a:xfrm>
          <a:off x="927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8BB1A76-E593-491E-9F0D-3A5AC645C9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CD33EC7-49B9-4993-84A2-0164302573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7D91FBA-DB76-48FE-B9EE-2C7E28A6AE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DE689E-A046-4556-A384-C2C729FE21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FD45EFA-293A-4DFB-B510-135D9CA0EA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45029F2-B689-44C8-95AA-F9CD984E8A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80506C3-4F16-4B27-BDCD-9E7C28E966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0540A56-BC8B-48D2-AE58-7F30563748D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5ADD205-EDAB-483F-929E-072E272D4D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EE4D7BA-DBB4-4D00-B2A1-DFB48E3A0E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96DAB44-38A0-452A-BA98-52AABA31ED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D8113-B302-48D7-ABC2-E59AEF151B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F95DF10-0D64-4D7E-A6F1-4252D25C96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FED176E-A27E-4ABD-A49E-1DB86F270A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B41D09B-4540-445B-9A68-510B5EE82A8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D474F5E3-1917-4F11-8436-C40E0D3D98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2DD86CC-14EE-405F-98E3-7827BDC92E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C49196C3-EE8B-40F6-8C38-3A801F69D50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3850EA5-1744-4885-8BD6-72CE5E44F6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36366D9-9FD1-4EBC-AB96-9D29F809E2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FBC5EB1-EB75-4084-89CD-0FF5A0EFB5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DEF6ADD-B802-4F78-A43C-68AA69E3B6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EAB3B8F-4D36-47B9-B330-274BB4D25E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7" name="直線コネクタ 346">
          <a:extLst>
            <a:ext uri="{FF2B5EF4-FFF2-40B4-BE49-F238E27FC236}">
              <a16:creationId xmlns:a16="http://schemas.microsoft.com/office/drawing/2014/main" id="{9222B69B-96E7-4BF5-9703-0BF4BBD84728}"/>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8" name="【福祉施設】&#10;一人当たり面積最小値テキスト">
          <a:extLst>
            <a:ext uri="{FF2B5EF4-FFF2-40B4-BE49-F238E27FC236}">
              <a16:creationId xmlns:a16="http://schemas.microsoft.com/office/drawing/2014/main" id="{66EC5E03-1584-447E-9D96-70D321684625}"/>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9" name="直線コネクタ 348">
          <a:extLst>
            <a:ext uri="{FF2B5EF4-FFF2-40B4-BE49-F238E27FC236}">
              <a16:creationId xmlns:a16="http://schemas.microsoft.com/office/drawing/2014/main" id="{EBA549E0-7CF4-46AF-81D3-BDCE0624263D}"/>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0" name="【福祉施設】&#10;一人当たり面積最大値テキスト">
          <a:extLst>
            <a:ext uri="{FF2B5EF4-FFF2-40B4-BE49-F238E27FC236}">
              <a16:creationId xmlns:a16="http://schemas.microsoft.com/office/drawing/2014/main" id="{C9495C37-21A4-47CC-809C-F9B4DA39471C}"/>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1" name="直線コネクタ 350">
          <a:extLst>
            <a:ext uri="{FF2B5EF4-FFF2-40B4-BE49-F238E27FC236}">
              <a16:creationId xmlns:a16="http://schemas.microsoft.com/office/drawing/2014/main" id="{3BEC2F09-1236-4DE3-B2F8-DD1818884BFE}"/>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52" name="【福祉施設】&#10;一人当たり面積平均値テキスト">
          <a:extLst>
            <a:ext uri="{FF2B5EF4-FFF2-40B4-BE49-F238E27FC236}">
              <a16:creationId xmlns:a16="http://schemas.microsoft.com/office/drawing/2014/main" id="{6CC01DAB-2D78-42A4-AB35-EB514018A432}"/>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フローチャート: 判断 352">
          <a:extLst>
            <a:ext uri="{FF2B5EF4-FFF2-40B4-BE49-F238E27FC236}">
              <a16:creationId xmlns:a16="http://schemas.microsoft.com/office/drawing/2014/main" id="{915A8328-74A7-402E-9911-F76272F94307}"/>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4" name="フローチャート: 判断 353">
          <a:extLst>
            <a:ext uri="{FF2B5EF4-FFF2-40B4-BE49-F238E27FC236}">
              <a16:creationId xmlns:a16="http://schemas.microsoft.com/office/drawing/2014/main" id="{593D4E84-55CC-48EE-B27F-0A811D192FD8}"/>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5" name="フローチャート: 判断 354">
          <a:extLst>
            <a:ext uri="{FF2B5EF4-FFF2-40B4-BE49-F238E27FC236}">
              <a16:creationId xmlns:a16="http://schemas.microsoft.com/office/drawing/2014/main" id="{8EE5A247-07EE-466D-8B66-0F5F60C00BC5}"/>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6" name="フローチャート: 判断 355">
          <a:extLst>
            <a:ext uri="{FF2B5EF4-FFF2-40B4-BE49-F238E27FC236}">
              <a16:creationId xmlns:a16="http://schemas.microsoft.com/office/drawing/2014/main" id="{B1F2CD4B-DC53-4BAB-80B7-0EFE2818822B}"/>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7" name="フローチャート: 判断 356">
          <a:extLst>
            <a:ext uri="{FF2B5EF4-FFF2-40B4-BE49-F238E27FC236}">
              <a16:creationId xmlns:a16="http://schemas.microsoft.com/office/drawing/2014/main" id="{921DD918-84C4-4112-BCDE-ED8BF0C997E7}"/>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9BD980-C25C-4929-A688-5E22F6EF7F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EEE6D9B-CFAB-4D54-96EB-A4A73FA0C1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7E3E3B6-34BA-4F11-9DB8-D2FED1B7E5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CA5319-CB23-4ADF-A593-C5DBFBA17B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DDF507-4860-4ABE-B3F6-259B866642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12064</xdr:rowOff>
    </xdr:from>
    <xdr:to>
      <xdr:col>55</xdr:col>
      <xdr:colOff>50800</xdr:colOff>
      <xdr:row>86</xdr:row>
      <xdr:rowOff>113664</xdr:rowOff>
    </xdr:to>
    <xdr:sp macro="" textlink="">
      <xdr:nvSpPr>
        <xdr:cNvPr id="363" name="楕円 362">
          <a:extLst>
            <a:ext uri="{FF2B5EF4-FFF2-40B4-BE49-F238E27FC236}">
              <a16:creationId xmlns:a16="http://schemas.microsoft.com/office/drawing/2014/main" id="{B4B7512F-020F-4604-946A-9C8762EB6771}"/>
            </a:ext>
          </a:extLst>
        </xdr:cNvPr>
        <xdr:cNvSpPr/>
      </xdr:nvSpPr>
      <xdr:spPr>
        <a:xfrm>
          <a:off x="10426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98441</xdr:rowOff>
    </xdr:from>
    <xdr:ext cx="469744" cy="259045"/>
    <xdr:sp macro="" textlink="">
      <xdr:nvSpPr>
        <xdr:cNvPr id="364" name="【福祉施設】&#10;一人当たり面積該当値テキスト">
          <a:extLst>
            <a:ext uri="{FF2B5EF4-FFF2-40B4-BE49-F238E27FC236}">
              <a16:creationId xmlns:a16="http://schemas.microsoft.com/office/drawing/2014/main" id="{8BFB5458-BC19-4CDF-AD47-F6198A90007D}"/>
            </a:ext>
          </a:extLst>
        </xdr:cNvPr>
        <xdr:cNvSpPr txBox="1"/>
      </xdr:nvSpPr>
      <xdr:spPr>
        <a:xfrm>
          <a:off x="10515600" y="146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65" name="楕円 364">
          <a:extLst>
            <a:ext uri="{FF2B5EF4-FFF2-40B4-BE49-F238E27FC236}">
              <a16:creationId xmlns:a16="http://schemas.microsoft.com/office/drawing/2014/main" id="{77F0B2AB-3690-40DE-A5A6-65E8D0843ED1}"/>
            </a:ext>
          </a:extLst>
        </xdr:cNvPr>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62864</xdr:rowOff>
    </xdr:from>
    <xdr:to>
      <xdr:col>55</xdr:col>
      <xdr:colOff>0</xdr:colOff>
      <xdr:row>86</xdr:row>
      <xdr:rowOff>64770</xdr:rowOff>
    </xdr:to>
    <xdr:cxnSp macro="">
      <xdr:nvCxnSpPr>
        <xdr:cNvPr id="366" name="直線コネクタ 365">
          <a:extLst>
            <a:ext uri="{FF2B5EF4-FFF2-40B4-BE49-F238E27FC236}">
              <a16:creationId xmlns:a16="http://schemas.microsoft.com/office/drawing/2014/main" id="{50FCBC4E-DBBC-4BAD-8F01-BAB3E29A5D16}"/>
            </a:ext>
          </a:extLst>
        </xdr:cNvPr>
        <xdr:cNvCxnSpPr/>
      </xdr:nvCxnSpPr>
      <xdr:spPr>
        <a:xfrm flipV="1">
          <a:off x="9639300" y="148075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367" name="楕円 366">
          <a:extLst>
            <a:ext uri="{FF2B5EF4-FFF2-40B4-BE49-F238E27FC236}">
              <a16:creationId xmlns:a16="http://schemas.microsoft.com/office/drawing/2014/main" id="{8362F3C1-25D5-452B-A69F-4AB51889949B}"/>
            </a:ext>
          </a:extLst>
        </xdr:cNvPr>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64770</xdr:rowOff>
    </xdr:to>
    <xdr:cxnSp macro="">
      <xdr:nvCxnSpPr>
        <xdr:cNvPr id="368" name="直線コネクタ 367">
          <a:extLst>
            <a:ext uri="{FF2B5EF4-FFF2-40B4-BE49-F238E27FC236}">
              <a16:creationId xmlns:a16="http://schemas.microsoft.com/office/drawing/2014/main" id="{7FBD75A4-250D-4D67-BDAF-515C184D4A46}"/>
            </a:ext>
          </a:extLst>
        </xdr:cNvPr>
        <xdr:cNvCxnSpPr/>
      </xdr:nvCxnSpPr>
      <xdr:spPr>
        <a:xfrm>
          <a:off x="8750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15875</xdr:rowOff>
    </xdr:from>
    <xdr:to>
      <xdr:col>41</xdr:col>
      <xdr:colOff>101600</xdr:colOff>
      <xdr:row>86</xdr:row>
      <xdr:rowOff>117475</xdr:rowOff>
    </xdr:to>
    <xdr:sp macro="" textlink="">
      <xdr:nvSpPr>
        <xdr:cNvPr id="369" name="楕円 368">
          <a:extLst>
            <a:ext uri="{FF2B5EF4-FFF2-40B4-BE49-F238E27FC236}">
              <a16:creationId xmlns:a16="http://schemas.microsoft.com/office/drawing/2014/main" id="{F24E22BE-8BC1-4074-8A9D-B8F6BF9B35A7}"/>
            </a:ext>
          </a:extLst>
        </xdr:cNvPr>
        <xdr:cNvSpPr/>
      </xdr:nvSpPr>
      <xdr:spPr>
        <a:xfrm>
          <a:off x="7810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64770</xdr:rowOff>
    </xdr:from>
    <xdr:to>
      <xdr:col>45</xdr:col>
      <xdr:colOff>177800</xdr:colOff>
      <xdr:row>86</xdr:row>
      <xdr:rowOff>66675</xdr:rowOff>
    </xdr:to>
    <xdr:cxnSp macro="">
      <xdr:nvCxnSpPr>
        <xdr:cNvPr id="370" name="直線コネクタ 369">
          <a:extLst>
            <a:ext uri="{FF2B5EF4-FFF2-40B4-BE49-F238E27FC236}">
              <a16:creationId xmlns:a16="http://schemas.microsoft.com/office/drawing/2014/main" id="{56EB7248-DDB9-4432-8820-DB1801D91382}"/>
            </a:ext>
          </a:extLst>
        </xdr:cNvPr>
        <xdr:cNvCxnSpPr/>
      </xdr:nvCxnSpPr>
      <xdr:spPr>
        <a:xfrm flipV="1">
          <a:off x="7861300" y="1480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15875</xdr:rowOff>
    </xdr:from>
    <xdr:to>
      <xdr:col>36</xdr:col>
      <xdr:colOff>165100</xdr:colOff>
      <xdr:row>86</xdr:row>
      <xdr:rowOff>117475</xdr:rowOff>
    </xdr:to>
    <xdr:sp macro="" textlink="">
      <xdr:nvSpPr>
        <xdr:cNvPr id="371" name="楕円 370">
          <a:extLst>
            <a:ext uri="{FF2B5EF4-FFF2-40B4-BE49-F238E27FC236}">
              <a16:creationId xmlns:a16="http://schemas.microsoft.com/office/drawing/2014/main" id="{8CCA184F-BEE4-4DA5-8829-05C872C15908}"/>
            </a:ext>
          </a:extLst>
        </xdr:cNvPr>
        <xdr:cNvSpPr/>
      </xdr:nvSpPr>
      <xdr:spPr>
        <a:xfrm>
          <a:off x="6921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66675</xdr:rowOff>
    </xdr:from>
    <xdr:to>
      <xdr:col>41</xdr:col>
      <xdr:colOff>50800</xdr:colOff>
      <xdr:row>86</xdr:row>
      <xdr:rowOff>66675</xdr:rowOff>
    </xdr:to>
    <xdr:cxnSp macro="">
      <xdr:nvCxnSpPr>
        <xdr:cNvPr id="372" name="直線コネクタ 371">
          <a:extLst>
            <a:ext uri="{FF2B5EF4-FFF2-40B4-BE49-F238E27FC236}">
              <a16:creationId xmlns:a16="http://schemas.microsoft.com/office/drawing/2014/main" id="{55F8F8BB-4943-4754-8C00-6C910C979236}"/>
            </a:ext>
          </a:extLst>
        </xdr:cNvPr>
        <xdr:cNvCxnSpPr/>
      </xdr:nvCxnSpPr>
      <xdr:spPr>
        <a:xfrm>
          <a:off x="6972300" y="1481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73" name="n_1aveValue【福祉施設】&#10;一人当たり面積">
          <a:extLst>
            <a:ext uri="{FF2B5EF4-FFF2-40B4-BE49-F238E27FC236}">
              <a16:creationId xmlns:a16="http://schemas.microsoft.com/office/drawing/2014/main" id="{8AC15CD6-0308-427D-9ADA-BACB6D43AB05}"/>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74" name="n_2aveValue【福祉施設】&#10;一人当たり面積">
          <a:extLst>
            <a:ext uri="{FF2B5EF4-FFF2-40B4-BE49-F238E27FC236}">
              <a16:creationId xmlns:a16="http://schemas.microsoft.com/office/drawing/2014/main" id="{72DC6576-2485-454D-BB0A-8EAF60D82920}"/>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5" name="n_3aveValue【福祉施設】&#10;一人当たり面積">
          <a:extLst>
            <a:ext uri="{FF2B5EF4-FFF2-40B4-BE49-F238E27FC236}">
              <a16:creationId xmlns:a16="http://schemas.microsoft.com/office/drawing/2014/main" id="{B73D6C32-22B8-4AC3-A506-9C4930EC7F43}"/>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6" name="n_4aveValue【福祉施設】&#10;一人当たり面積">
          <a:extLst>
            <a:ext uri="{FF2B5EF4-FFF2-40B4-BE49-F238E27FC236}">
              <a16:creationId xmlns:a16="http://schemas.microsoft.com/office/drawing/2014/main" id="{C6928E0E-E3F3-4E31-B33D-4884DFDB2BAE}"/>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77" name="n_1mainValue【福祉施設】&#10;一人当たり面積">
          <a:extLst>
            <a:ext uri="{FF2B5EF4-FFF2-40B4-BE49-F238E27FC236}">
              <a16:creationId xmlns:a16="http://schemas.microsoft.com/office/drawing/2014/main" id="{049211BE-01D5-4805-BC0E-D39784EA17E7}"/>
            </a:ext>
          </a:extLst>
        </xdr:cNvPr>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378" name="n_2mainValue【福祉施設】&#10;一人当たり面積">
          <a:extLst>
            <a:ext uri="{FF2B5EF4-FFF2-40B4-BE49-F238E27FC236}">
              <a16:creationId xmlns:a16="http://schemas.microsoft.com/office/drawing/2014/main" id="{63337185-10A0-4FF5-921D-9B709B3D5F62}"/>
            </a:ext>
          </a:extLst>
        </xdr:cNvPr>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108602</xdr:rowOff>
    </xdr:from>
    <xdr:ext cx="469744" cy="259045"/>
    <xdr:sp macro="" textlink="">
      <xdr:nvSpPr>
        <xdr:cNvPr id="379" name="n_3mainValue【福祉施設】&#10;一人当たり面積">
          <a:extLst>
            <a:ext uri="{FF2B5EF4-FFF2-40B4-BE49-F238E27FC236}">
              <a16:creationId xmlns:a16="http://schemas.microsoft.com/office/drawing/2014/main" id="{468BC3C7-D050-4E9A-B2B3-08721D509AB2}"/>
            </a:ext>
          </a:extLst>
        </xdr:cNvPr>
        <xdr:cNvSpPr txBox="1"/>
      </xdr:nvSpPr>
      <xdr:spPr>
        <a:xfrm>
          <a:off x="7626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108602</xdr:rowOff>
    </xdr:from>
    <xdr:ext cx="469744" cy="259045"/>
    <xdr:sp macro="" textlink="">
      <xdr:nvSpPr>
        <xdr:cNvPr id="380" name="n_4mainValue【福祉施設】&#10;一人当たり面積">
          <a:extLst>
            <a:ext uri="{FF2B5EF4-FFF2-40B4-BE49-F238E27FC236}">
              <a16:creationId xmlns:a16="http://schemas.microsoft.com/office/drawing/2014/main" id="{ED92BF47-5D39-4EAB-BBCB-1BA9D8D4F324}"/>
            </a:ext>
          </a:extLst>
        </xdr:cNvPr>
        <xdr:cNvSpPr txBox="1"/>
      </xdr:nvSpPr>
      <xdr:spPr>
        <a:xfrm>
          <a:off x="6737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B93DDC3-AE8B-4EDE-9AA8-E2D9CFE3C8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E66A2B2-1EAA-4018-9529-3722DA74C8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905CF68-6227-4833-B5C1-30FA7296DB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B6C3F30-AF23-49DD-8C4D-1F8399B870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12A5089-5D59-46AF-94EE-A58403F57C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2932716-8E0C-41BC-86C1-59E39A44B1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4BB945D-3B98-4202-A74A-A15298736D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A72A7F0-CC4C-4F54-BA21-E542C83E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8537778-67D0-4A26-9675-0426E4009C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3DDB3D4-0957-482C-881A-AF9758E3A9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868B976-B3D0-4888-8680-DFA735E7B0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3DEE4A55-13AA-4CE7-AAAD-645338AE4A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BF4E14D1-2FD0-49C8-B0D3-1DC69093B2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CBC406B4-5FFF-44C2-819C-3C12471F7D4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F3D74CD2-453E-4051-9C56-CF048E6481C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3F720F3B-3F1A-447C-A061-32CE170E662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D157E34-72A0-460E-9CD2-6C672D11FEF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DF976819-833B-4FD2-B944-6DEE28E1CE5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D0CABEC0-58A0-481D-BDA7-9BC6D4B7C5E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4C2FCD9D-1BDE-40F2-BB98-1E73002A57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7D3ECF-A3DB-4670-8B9F-08D02D2C45C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34F4714-A19B-4032-8650-6E24AAF877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F1CAF169-21F4-4597-9E97-415D277DF1B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C65307A9-DFA3-42AE-91BE-FF3320F5EA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E33347D-30D8-4AF9-9236-677DEBAF0867}"/>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BB599F71-9399-444D-9163-F9379D5EC9B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B3BFB47E-7DDB-4365-BCCE-046D24E792A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A52D1FED-2055-4820-8A35-FCA45239BE0E}"/>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9" name="直線コネクタ 408">
          <a:extLst>
            <a:ext uri="{FF2B5EF4-FFF2-40B4-BE49-F238E27FC236}">
              <a16:creationId xmlns:a16="http://schemas.microsoft.com/office/drawing/2014/main" id="{C35945B2-0902-4B6D-9D24-222074D5DD27}"/>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73657DE7-8A93-457E-B830-6B10ECC2D302}"/>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11" name="フローチャート: 判断 410">
          <a:extLst>
            <a:ext uri="{FF2B5EF4-FFF2-40B4-BE49-F238E27FC236}">
              <a16:creationId xmlns:a16="http://schemas.microsoft.com/office/drawing/2014/main" id="{71EEF0A3-BE76-4501-B9ED-782868C20625}"/>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412" name="フローチャート: 判断 411">
          <a:extLst>
            <a:ext uri="{FF2B5EF4-FFF2-40B4-BE49-F238E27FC236}">
              <a16:creationId xmlns:a16="http://schemas.microsoft.com/office/drawing/2014/main" id="{B24496A0-2FBB-4B91-A136-8E15EA3F4E9C}"/>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13" name="フローチャート: 判断 412">
          <a:extLst>
            <a:ext uri="{FF2B5EF4-FFF2-40B4-BE49-F238E27FC236}">
              <a16:creationId xmlns:a16="http://schemas.microsoft.com/office/drawing/2014/main" id="{4A9794AE-E2F6-4E5E-8D13-C4A910AFC656}"/>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14" name="フローチャート: 判断 413">
          <a:extLst>
            <a:ext uri="{FF2B5EF4-FFF2-40B4-BE49-F238E27FC236}">
              <a16:creationId xmlns:a16="http://schemas.microsoft.com/office/drawing/2014/main" id="{297C7013-A97A-4492-9505-C94F88F5152B}"/>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415" name="フローチャート: 判断 414">
          <a:extLst>
            <a:ext uri="{FF2B5EF4-FFF2-40B4-BE49-F238E27FC236}">
              <a16:creationId xmlns:a16="http://schemas.microsoft.com/office/drawing/2014/main" id="{A5F95FAA-B586-4F82-AE39-7ACD7C812FFA}"/>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D61E612-2A72-428E-9732-15F210EA3E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DB14469-4BFF-4EFF-8A9F-74222CFFA6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587E9AA-4B46-4247-B8CD-4D17C66C91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654329-FD1C-41C7-B2AF-DF3C4CC0BA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BF96F63-1456-4E2A-9C2B-1DC600F44F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421" name="楕円 420">
          <a:extLst>
            <a:ext uri="{FF2B5EF4-FFF2-40B4-BE49-F238E27FC236}">
              <a16:creationId xmlns:a16="http://schemas.microsoft.com/office/drawing/2014/main" id="{8EA03448-E1D6-44F2-A25A-6D8850F88E7C}"/>
            </a:ext>
          </a:extLst>
        </xdr:cNvPr>
        <xdr:cNvSpPr/>
      </xdr:nvSpPr>
      <xdr:spPr>
        <a:xfrm>
          <a:off x="4584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55897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64DF7F30-E2F7-4491-9AE8-10AD82F0A074}"/>
            </a:ext>
          </a:extLst>
        </xdr:cNvPr>
        <xdr:cNvSpPr txBox="1"/>
      </xdr:nvSpPr>
      <xdr:spPr>
        <a:xfrm>
          <a:off x="4673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423" name="楕円 422">
          <a:extLst>
            <a:ext uri="{FF2B5EF4-FFF2-40B4-BE49-F238E27FC236}">
              <a16:creationId xmlns:a16="http://schemas.microsoft.com/office/drawing/2014/main" id="{9FE82F12-0581-4909-8AE3-2A09BED8429B}"/>
            </a:ext>
          </a:extLst>
        </xdr:cNvPr>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83820</xdr:rowOff>
    </xdr:to>
    <xdr:cxnSp macro="">
      <xdr:nvCxnSpPr>
        <xdr:cNvPr id="424" name="直線コネクタ 423">
          <a:extLst>
            <a:ext uri="{FF2B5EF4-FFF2-40B4-BE49-F238E27FC236}">
              <a16:creationId xmlns:a16="http://schemas.microsoft.com/office/drawing/2014/main" id="{A3097969-0C05-419B-AB29-17493C7EAAD6}"/>
            </a:ext>
          </a:extLst>
        </xdr:cNvPr>
        <xdr:cNvCxnSpPr/>
      </xdr:nvCxnSpPr>
      <xdr:spPr>
        <a:xfrm>
          <a:off x="3797300" y="176917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103505</xdr:rowOff>
    </xdr:from>
    <xdr:to>
      <xdr:col>15</xdr:col>
      <xdr:colOff>101600</xdr:colOff>
      <xdr:row>103</xdr:row>
      <xdr:rowOff>33655</xdr:rowOff>
    </xdr:to>
    <xdr:sp macro="" textlink="">
      <xdr:nvSpPr>
        <xdr:cNvPr id="425" name="楕円 424">
          <a:extLst>
            <a:ext uri="{FF2B5EF4-FFF2-40B4-BE49-F238E27FC236}">
              <a16:creationId xmlns:a16="http://schemas.microsoft.com/office/drawing/2014/main" id="{EB0B542A-1B35-4C57-8FB2-9A6EFB466F2C}"/>
            </a:ext>
          </a:extLst>
        </xdr:cNvPr>
        <xdr:cNvSpPr/>
      </xdr:nvSpPr>
      <xdr:spPr>
        <a:xfrm>
          <a:off x="2857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154305</xdr:rowOff>
    </xdr:from>
    <xdr:to>
      <xdr:col>19</xdr:col>
      <xdr:colOff>177800</xdr:colOff>
      <xdr:row>103</xdr:row>
      <xdr:rowOff>32386</xdr:rowOff>
    </xdr:to>
    <xdr:cxnSp macro="">
      <xdr:nvCxnSpPr>
        <xdr:cNvPr id="426" name="直線コネクタ 425">
          <a:extLst>
            <a:ext uri="{FF2B5EF4-FFF2-40B4-BE49-F238E27FC236}">
              <a16:creationId xmlns:a16="http://schemas.microsoft.com/office/drawing/2014/main" id="{C15C1E65-8757-479E-9110-D717EFE7E5B0}"/>
            </a:ext>
          </a:extLst>
        </xdr:cNvPr>
        <xdr:cNvCxnSpPr/>
      </xdr:nvCxnSpPr>
      <xdr:spPr>
        <a:xfrm>
          <a:off x="2908300" y="176422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143511</xdr:rowOff>
    </xdr:from>
    <xdr:to>
      <xdr:col>10</xdr:col>
      <xdr:colOff>165100</xdr:colOff>
      <xdr:row>103</xdr:row>
      <xdr:rowOff>73661</xdr:rowOff>
    </xdr:to>
    <xdr:sp macro="" textlink="">
      <xdr:nvSpPr>
        <xdr:cNvPr id="427" name="楕円 426">
          <a:extLst>
            <a:ext uri="{FF2B5EF4-FFF2-40B4-BE49-F238E27FC236}">
              <a16:creationId xmlns:a16="http://schemas.microsoft.com/office/drawing/2014/main" id="{39DF7278-7B82-4DE1-B2B4-4154500FB43B}"/>
            </a:ext>
          </a:extLst>
        </xdr:cNvPr>
        <xdr:cNvSpPr/>
      </xdr:nvSpPr>
      <xdr:spPr>
        <a:xfrm>
          <a:off x="1968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154305</xdr:rowOff>
    </xdr:from>
    <xdr:to>
      <xdr:col>15</xdr:col>
      <xdr:colOff>50800</xdr:colOff>
      <xdr:row>103</xdr:row>
      <xdr:rowOff>22861</xdr:rowOff>
    </xdr:to>
    <xdr:cxnSp macro="">
      <xdr:nvCxnSpPr>
        <xdr:cNvPr id="428" name="直線コネクタ 427">
          <a:extLst>
            <a:ext uri="{FF2B5EF4-FFF2-40B4-BE49-F238E27FC236}">
              <a16:creationId xmlns:a16="http://schemas.microsoft.com/office/drawing/2014/main" id="{324A9A45-315F-4446-8145-0DDC87F58A1C}"/>
            </a:ext>
          </a:extLst>
        </xdr:cNvPr>
        <xdr:cNvCxnSpPr/>
      </xdr:nvCxnSpPr>
      <xdr:spPr>
        <a:xfrm flipV="1">
          <a:off x="2019300" y="17642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103505</xdr:rowOff>
    </xdr:from>
    <xdr:to>
      <xdr:col>6</xdr:col>
      <xdr:colOff>38100</xdr:colOff>
      <xdr:row>103</xdr:row>
      <xdr:rowOff>33655</xdr:rowOff>
    </xdr:to>
    <xdr:sp macro="" textlink="">
      <xdr:nvSpPr>
        <xdr:cNvPr id="429" name="楕円 428">
          <a:extLst>
            <a:ext uri="{FF2B5EF4-FFF2-40B4-BE49-F238E27FC236}">
              <a16:creationId xmlns:a16="http://schemas.microsoft.com/office/drawing/2014/main" id="{DB1DB8D2-A65B-44A4-80EB-BE014A6981FF}"/>
            </a:ext>
          </a:extLst>
        </xdr:cNvPr>
        <xdr:cNvSpPr/>
      </xdr:nvSpPr>
      <xdr:spPr>
        <a:xfrm>
          <a:off x="1079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154305</xdr:rowOff>
    </xdr:from>
    <xdr:to>
      <xdr:col>10</xdr:col>
      <xdr:colOff>114300</xdr:colOff>
      <xdr:row>103</xdr:row>
      <xdr:rowOff>22861</xdr:rowOff>
    </xdr:to>
    <xdr:cxnSp macro="">
      <xdr:nvCxnSpPr>
        <xdr:cNvPr id="430" name="直線コネクタ 429">
          <a:extLst>
            <a:ext uri="{FF2B5EF4-FFF2-40B4-BE49-F238E27FC236}">
              <a16:creationId xmlns:a16="http://schemas.microsoft.com/office/drawing/2014/main" id="{72F2A8B0-D796-43BA-A0D3-07B0CC6781C9}"/>
            </a:ext>
          </a:extLst>
        </xdr:cNvPr>
        <xdr:cNvCxnSpPr/>
      </xdr:nvCxnSpPr>
      <xdr:spPr>
        <a:xfrm>
          <a:off x="1130300" y="17642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431" name="n_1aveValue【市民会館】&#10;有形固定資産減価償却率">
          <a:extLst>
            <a:ext uri="{FF2B5EF4-FFF2-40B4-BE49-F238E27FC236}">
              <a16:creationId xmlns:a16="http://schemas.microsoft.com/office/drawing/2014/main" id="{4CC28FA3-FFD0-45CD-BE4D-31923AFCDD06}"/>
            </a:ext>
          </a:extLst>
        </xdr:cNvPr>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432" name="n_2aveValue【市民会館】&#10;有形固定資産減価償却率">
          <a:extLst>
            <a:ext uri="{FF2B5EF4-FFF2-40B4-BE49-F238E27FC236}">
              <a16:creationId xmlns:a16="http://schemas.microsoft.com/office/drawing/2014/main" id="{EDB0F612-08FA-4DC1-B6E6-5C424C999006}"/>
            </a:ext>
          </a:extLst>
        </xdr:cNvPr>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433" name="n_3aveValue【市民会館】&#10;有形固定資産減価償却率">
          <a:extLst>
            <a:ext uri="{FF2B5EF4-FFF2-40B4-BE49-F238E27FC236}">
              <a16:creationId xmlns:a16="http://schemas.microsoft.com/office/drawing/2014/main" id="{D6098E81-35C3-41C3-ABA1-A4D9C23C582F}"/>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4" name="n_4aveValue【市民会館】&#10;有形固定資産減価償却率">
          <a:extLst>
            <a:ext uri="{FF2B5EF4-FFF2-40B4-BE49-F238E27FC236}">
              <a16:creationId xmlns:a16="http://schemas.microsoft.com/office/drawing/2014/main" id="{EC7D81A2-2805-4B62-88F1-092AC9751D41}"/>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99713</xdr:rowOff>
    </xdr:from>
    <xdr:ext cx="405111" cy="259045"/>
    <xdr:sp macro="" textlink="">
      <xdr:nvSpPr>
        <xdr:cNvPr id="435" name="n_1mainValue【市民会館】&#10;有形固定資産減価償却率">
          <a:extLst>
            <a:ext uri="{FF2B5EF4-FFF2-40B4-BE49-F238E27FC236}">
              <a16:creationId xmlns:a16="http://schemas.microsoft.com/office/drawing/2014/main" id="{F91A124D-F784-492B-9165-FB1F7EEB7C30}"/>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50182</xdr:rowOff>
    </xdr:from>
    <xdr:ext cx="405111" cy="259045"/>
    <xdr:sp macro="" textlink="">
      <xdr:nvSpPr>
        <xdr:cNvPr id="436" name="n_2mainValue【市民会館】&#10;有形固定資産減価償却率">
          <a:extLst>
            <a:ext uri="{FF2B5EF4-FFF2-40B4-BE49-F238E27FC236}">
              <a16:creationId xmlns:a16="http://schemas.microsoft.com/office/drawing/2014/main" id="{95EE38B0-1C33-4802-830B-C82E8CCEEED3}"/>
            </a:ext>
          </a:extLst>
        </xdr:cNvPr>
        <xdr:cNvSpPr txBox="1"/>
      </xdr:nvSpPr>
      <xdr:spPr>
        <a:xfrm>
          <a:off x="2705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90188</xdr:rowOff>
    </xdr:from>
    <xdr:ext cx="405111" cy="259045"/>
    <xdr:sp macro="" textlink="">
      <xdr:nvSpPr>
        <xdr:cNvPr id="437" name="n_3mainValue【市民会館】&#10;有形固定資産減価償却率">
          <a:extLst>
            <a:ext uri="{FF2B5EF4-FFF2-40B4-BE49-F238E27FC236}">
              <a16:creationId xmlns:a16="http://schemas.microsoft.com/office/drawing/2014/main" id="{560D468A-B5A7-47CE-9843-C008CF8A3654}"/>
            </a:ext>
          </a:extLst>
        </xdr:cNvPr>
        <xdr:cNvSpPr txBox="1"/>
      </xdr:nvSpPr>
      <xdr:spPr>
        <a:xfrm>
          <a:off x="1816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24782</xdr:rowOff>
    </xdr:from>
    <xdr:ext cx="405111" cy="259045"/>
    <xdr:sp macro="" textlink="">
      <xdr:nvSpPr>
        <xdr:cNvPr id="438" name="n_4mainValue【市民会館】&#10;有形固定資産減価償却率">
          <a:extLst>
            <a:ext uri="{FF2B5EF4-FFF2-40B4-BE49-F238E27FC236}">
              <a16:creationId xmlns:a16="http://schemas.microsoft.com/office/drawing/2014/main" id="{5B4A1C43-92BE-4586-A52A-FC3FA6E95171}"/>
            </a:ext>
          </a:extLst>
        </xdr:cNvPr>
        <xdr:cNvSpPr txBox="1"/>
      </xdr:nvSpPr>
      <xdr:spPr>
        <a:xfrm>
          <a:off x="927744"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7334945F-285F-4716-8810-3238373798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2A51888C-6B2E-4E51-8596-E9EC734E27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F079A85-C6AE-4115-9EEE-B536DC726C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ACAED19-CBC9-47BE-8AA7-52A378AF7A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30131D7-439E-45EC-93C3-92F836A9F7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AEB080F-7F40-42DA-BEDD-59CDBD98A1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37216164-1E23-452F-9AFE-2F106805E0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CAA1D148-3F7E-4429-928D-003E771D3E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98D897C5-EC86-44BB-B22C-B7DB25F438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84E8A74A-E904-489F-BBF5-FD7F21BD18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id="{B06F45D1-0A4E-4D2F-A132-5C543D6BC03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92812254-88C9-4725-A192-CD582AE7C88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id="{99D70B1E-9C9E-4A47-9676-7F07F529E3E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a:extLst>
            <a:ext uri="{FF2B5EF4-FFF2-40B4-BE49-F238E27FC236}">
              <a16:creationId xmlns:a16="http://schemas.microsoft.com/office/drawing/2014/main" id="{6B80FD40-9181-42EF-8E55-6567C284BDB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id="{89DE744D-5731-4BCD-B96E-9C44259447D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a:extLst>
            <a:ext uri="{FF2B5EF4-FFF2-40B4-BE49-F238E27FC236}">
              <a16:creationId xmlns:a16="http://schemas.microsoft.com/office/drawing/2014/main" id="{40B5CCBC-3B80-4310-B214-5463D1B6420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id="{5022E470-34BC-456B-8EF0-389CC1B4983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a:extLst>
            <a:ext uri="{FF2B5EF4-FFF2-40B4-BE49-F238E27FC236}">
              <a16:creationId xmlns:a16="http://schemas.microsoft.com/office/drawing/2014/main" id="{903E768E-5044-44BE-86CD-C5D2691E5A2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id="{F2026FDC-612A-4AEB-9B93-570DD315E19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a:extLst>
            <a:ext uri="{FF2B5EF4-FFF2-40B4-BE49-F238E27FC236}">
              <a16:creationId xmlns:a16="http://schemas.microsoft.com/office/drawing/2014/main" id="{7735BBF3-533B-4378-8305-FB8449824FF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id="{ED6A963B-35CC-4E89-8075-4300FD36315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742DDD46-E65E-4377-9C14-D49C8ECFC9F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2E71E85F-F9E7-4B7A-82DD-A47088340C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170A8FCE-E458-4A37-AFE1-76A05BEFD7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AC9C13AE-1C2C-463E-AE42-D1CDB42CE93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64" name="直線コネクタ 463">
          <a:extLst>
            <a:ext uri="{FF2B5EF4-FFF2-40B4-BE49-F238E27FC236}">
              <a16:creationId xmlns:a16="http://schemas.microsoft.com/office/drawing/2014/main" id="{F6EABDBE-C07F-4300-ACDE-03327FE39D4D}"/>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65" name="【市民会館】&#10;一人当たり面積最小値テキスト">
          <a:extLst>
            <a:ext uri="{FF2B5EF4-FFF2-40B4-BE49-F238E27FC236}">
              <a16:creationId xmlns:a16="http://schemas.microsoft.com/office/drawing/2014/main" id="{210DD715-54D0-4CDF-8532-BDD19189C946}"/>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66" name="直線コネクタ 465">
          <a:extLst>
            <a:ext uri="{FF2B5EF4-FFF2-40B4-BE49-F238E27FC236}">
              <a16:creationId xmlns:a16="http://schemas.microsoft.com/office/drawing/2014/main" id="{1983B471-C80C-4686-9AD9-B121891FEC18}"/>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67" name="【市民会館】&#10;一人当たり面積最大値テキスト">
          <a:extLst>
            <a:ext uri="{FF2B5EF4-FFF2-40B4-BE49-F238E27FC236}">
              <a16:creationId xmlns:a16="http://schemas.microsoft.com/office/drawing/2014/main" id="{EA4CE6A4-68C6-4485-A4E5-AA615CD94C34}"/>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68" name="直線コネクタ 467">
          <a:extLst>
            <a:ext uri="{FF2B5EF4-FFF2-40B4-BE49-F238E27FC236}">
              <a16:creationId xmlns:a16="http://schemas.microsoft.com/office/drawing/2014/main" id="{8D708766-5A6F-48F1-B3AD-ECAEC313175D}"/>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469" name="【市民会館】&#10;一人当たり面積平均値テキスト">
          <a:extLst>
            <a:ext uri="{FF2B5EF4-FFF2-40B4-BE49-F238E27FC236}">
              <a16:creationId xmlns:a16="http://schemas.microsoft.com/office/drawing/2014/main" id="{2DDC5C92-8005-4E9E-B91E-6613C74BFD8F}"/>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70" name="フローチャート: 判断 469">
          <a:extLst>
            <a:ext uri="{FF2B5EF4-FFF2-40B4-BE49-F238E27FC236}">
              <a16:creationId xmlns:a16="http://schemas.microsoft.com/office/drawing/2014/main" id="{14D02241-C78F-44AB-9BEE-89ECE083E7DF}"/>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71" name="フローチャート: 判断 470">
          <a:extLst>
            <a:ext uri="{FF2B5EF4-FFF2-40B4-BE49-F238E27FC236}">
              <a16:creationId xmlns:a16="http://schemas.microsoft.com/office/drawing/2014/main" id="{0AE2F947-8041-4BA0-8182-30E3D6CCCFB7}"/>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72" name="フローチャート: 判断 471">
          <a:extLst>
            <a:ext uri="{FF2B5EF4-FFF2-40B4-BE49-F238E27FC236}">
              <a16:creationId xmlns:a16="http://schemas.microsoft.com/office/drawing/2014/main" id="{0DE8A845-8F89-4792-B91B-284965C79B54}"/>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73" name="フローチャート: 判断 472">
          <a:extLst>
            <a:ext uri="{FF2B5EF4-FFF2-40B4-BE49-F238E27FC236}">
              <a16:creationId xmlns:a16="http://schemas.microsoft.com/office/drawing/2014/main" id="{5331F115-475B-48E5-9497-FFE898CE250C}"/>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74" name="フローチャート: 判断 473">
          <a:extLst>
            <a:ext uri="{FF2B5EF4-FFF2-40B4-BE49-F238E27FC236}">
              <a16:creationId xmlns:a16="http://schemas.microsoft.com/office/drawing/2014/main" id="{9C41D572-5BDE-4F72-A168-DE678904F1C5}"/>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FE7EF2-09F9-4245-A2DD-DBAE206FF8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DD07E04-A829-4939-AFE3-1E08E2D4E0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FBCE307-AE7A-4A2D-AEC5-FF2B7F16EF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96144E5-983E-4A88-923F-A33F3F3A98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A9C75C2-FB4F-44DB-AA71-3EBD61D228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35742</xdr:rowOff>
    </xdr:from>
    <xdr:to>
      <xdr:col>55</xdr:col>
      <xdr:colOff>50800</xdr:colOff>
      <xdr:row>107</xdr:row>
      <xdr:rowOff>137342</xdr:rowOff>
    </xdr:to>
    <xdr:sp macro="" textlink="">
      <xdr:nvSpPr>
        <xdr:cNvPr id="480" name="楕円 479">
          <a:extLst>
            <a:ext uri="{FF2B5EF4-FFF2-40B4-BE49-F238E27FC236}">
              <a16:creationId xmlns:a16="http://schemas.microsoft.com/office/drawing/2014/main" id="{9CE6ECD0-2C60-4D8A-8F2B-6FBE094095F6}"/>
            </a:ext>
          </a:extLst>
        </xdr:cNvPr>
        <xdr:cNvSpPr/>
      </xdr:nvSpPr>
      <xdr:spPr>
        <a:xfrm>
          <a:off x="104267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14169</xdr:rowOff>
    </xdr:from>
    <xdr:ext cx="469744" cy="259045"/>
    <xdr:sp macro="" textlink="">
      <xdr:nvSpPr>
        <xdr:cNvPr id="481" name="【市民会館】&#10;一人当たり面積該当値テキスト">
          <a:extLst>
            <a:ext uri="{FF2B5EF4-FFF2-40B4-BE49-F238E27FC236}">
              <a16:creationId xmlns:a16="http://schemas.microsoft.com/office/drawing/2014/main" id="{08B36E78-F310-4995-9DA6-1B1575185059}"/>
            </a:ext>
          </a:extLst>
        </xdr:cNvPr>
        <xdr:cNvSpPr txBox="1"/>
      </xdr:nvSpPr>
      <xdr:spPr>
        <a:xfrm>
          <a:off x="10515600"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40095</xdr:rowOff>
    </xdr:from>
    <xdr:to>
      <xdr:col>50</xdr:col>
      <xdr:colOff>165100</xdr:colOff>
      <xdr:row>107</xdr:row>
      <xdr:rowOff>141695</xdr:rowOff>
    </xdr:to>
    <xdr:sp macro="" textlink="">
      <xdr:nvSpPr>
        <xdr:cNvPr id="482" name="楕円 481">
          <a:extLst>
            <a:ext uri="{FF2B5EF4-FFF2-40B4-BE49-F238E27FC236}">
              <a16:creationId xmlns:a16="http://schemas.microsoft.com/office/drawing/2014/main" id="{F8911C7D-259C-4A4C-B8A5-53DAFA860421}"/>
            </a:ext>
          </a:extLst>
        </xdr:cNvPr>
        <xdr:cNvSpPr/>
      </xdr:nvSpPr>
      <xdr:spPr>
        <a:xfrm>
          <a:off x="958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86542</xdr:rowOff>
    </xdr:from>
    <xdr:to>
      <xdr:col>55</xdr:col>
      <xdr:colOff>0</xdr:colOff>
      <xdr:row>107</xdr:row>
      <xdr:rowOff>90895</xdr:rowOff>
    </xdr:to>
    <xdr:cxnSp macro="">
      <xdr:nvCxnSpPr>
        <xdr:cNvPr id="483" name="直線コネクタ 482">
          <a:extLst>
            <a:ext uri="{FF2B5EF4-FFF2-40B4-BE49-F238E27FC236}">
              <a16:creationId xmlns:a16="http://schemas.microsoft.com/office/drawing/2014/main" id="{D6FA46E2-077D-4F10-B0D7-878E93CE9323}"/>
            </a:ext>
          </a:extLst>
        </xdr:cNvPr>
        <xdr:cNvCxnSpPr/>
      </xdr:nvCxnSpPr>
      <xdr:spPr>
        <a:xfrm flipV="1">
          <a:off x="9639300" y="184316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84" name="楕円 483">
          <a:extLst>
            <a:ext uri="{FF2B5EF4-FFF2-40B4-BE49-F238E27FC236}">
              <a16:creationId xmlns:a16="http://schemas.microsoft.com/office/drawing/2014/main" id="{12D82823-66AE-49AC-B25B-0F9EBD7E2A24}"/>
            </a:ext>
          </a:extLst>
        </xdr:cNvPr>
        <xdr:cNvSpPr/>
      </xdr:nvSpPr>
      <xdr:spPr>
        <a:xfrm>
          <a:off x="8699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90895</xdr:rowOff>
    </xdr:from>
    <xdr:to>
      <xdr:col>50</xdr:col>
      <xdr:colOff>114300</xdr:colOff>
      <xdr:row>107</xdr:row>
      <xdr:rowOff>97427</xdr:rowOff>
    </xdr:to>
    <xdr:cxnSp macro="">
      <xdr:nvCxnSpPr>
        <xdr:cNvPr id="485" name="直線コネクタ 484">
          <a:extLst>
            <a:ext uri="{FF2B5EF4-FFF2-40B4-BE49-F238E27FC236}">
              <a16:creationId xmlns:a16="http://schemas.microsoft.com/office/drawing/2014/main" id="{3339BB6C-2BC7-4723-9682-49899622E038}"/>
            </a:ext>
          </a:extLst>
        </xdr:cNvPr>
        <xdr:cNvCxnSpPr/>
      </xdr:nvCxnSpPr>
      <xdr:spPr>
        <a:xfrm flipV="1">
          <a:off x="8750300" y="1843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50981</xdr:rowOff>
    </xdr:from>
    <xdr:to>
      <xdr:col>41</xdr:col>
      <xdr:colOff>101600</xdr:colOff>
      <xdr:row>107</xdr:row>
      <xdr:rowOff>152581</xdr:rowOff>
    </xdr:to>
    <xdr:sp macro="" textlink="">
      <xdr:nvSpPr>
        <xdr:cNvPr id="486" name="楕円 485">
          <a:extLst>
            <a:ext uri="{FF2B5EF4-FFF2-40B4-BE49-F238E27FC236}">
              <a16:creationId xmlns:a16="http://schemas.microsoft.com/office/drawing/2014/main" id="{4CC8CB57-80EF-4BE0-A99B-C9D0B5B93775}"/>
            </a:ext>
          </a:extLst>
        </xdr:cNvPr>
        <xdr:cNvSpPr/>
      </xdr:nvSpPr>
      <xdr:spPr>
        <a:xfrm>
          <a:off x="7810500" y="18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101781</xdr:rowOff>
    </xdr:to>
    <xdr:cxnSp macro="">
      <xdr:nvCxnSpPr>
        <xdr:cNvPr id="487" name="直線コネクタ 486">
          <a:extLst>
            <a:ext uri="{FF2B5EF4-FFF2-40B4-BE49-F238E27FC236}">
              <a16:creationId xmlns:a16="http://schemas.microsoft.com/office/drawing/2014/main" id="{B6A8183C-65A6-4030-98BD-916DFB9FD47B}"/>
            </a:ext>
          </a:extLst>
        </xdr:cNvPr>
        <xdr:cNvCxnSpPr/>
      </xdr:nvCxnSpPr>
      <xdr:spPr>
        <a:xfrm flipV="1">
          <a:off x="7861300" y="184425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55336</xdr:rowOff>
    </xdr:from>
    <xdr:to>
      <xdr:col>36</xdr:col>
      <xdr:colOff>165100</xdr:colOff>
      <xdr:row>107</xdr:row>
      <xdr:rowOff>156936</xdr:rowOff>
    </xdr:to>
    <xdr:sp macro="" textlink="">
      <xdr:nvSpPr>
        <xdr:cNvPr id="488" name="楕円 487">
          <a:extLst>
            <a:ext uri="{FF2B5EF4-FFF2-40B4-BE49-F238E27FC236}">
              <a16:creationId xmlns:a16="http://schemas.microsoft.com/office/drawing/2014/main" id="{16ABD995-D353-4E25-A4FA-51BB81013608}"/>
            </a:ext>
          </a:extLst>
        </xdr:cNvPr>
        <xdr:cNvSpPr/>
      </xdr:nvSpPr>
      <xdr:spPr>
        <a:xfrm>
          <a:off x="69215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101781</xdr:rowOff>
    </xdr:from>
    <xdr:to>
      <xdr:col>41</xdr:col>
      <xdr:colOff>50800</xdr:colOff>
      <xdr:row>107</xdr:row>
      <xdr:rowOff>106136</xdr:rowOff>
    </xdr:to>
    <xdr:cxnSp macro="">
      <xdr:nvCxnSpPr>
        <xdr:cNvPr id="489" name="直線コネクタ 488">
          <a:extLst>
            <a:ext uri="{FF2B5EF4-FFF2-40B4-BE49-F238E27FC236}">
              <a16:creationId xmlns:a16="http://schemas.microsoft.com/office/drawing/2014/main" id="{8F237562-5FBF-4C89-8B90-98969ADDE67F}"/>
            </a:ext>
          </a:extLst>
        </xdr:cNvPr>
        <xdr:cNvCxnSpPr/>
      </xdr:nvCxnSpPr>
      <xdr:spPr>
        <a:xfrm flipV="1">
          <a:off x="6972300" y="184469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90" name="n_1aveValue【市民会館】&#10;一人当たり面積">
          <a:extLst>
            <a:ext uri="{FF2B5EF4-FFF2-40B4-BE49-F238E27FC236}">
              <a16:creationId xmlns:a16="http://schemas.microsoft.com/office/drawing/2014/main" id="{5208B315-4D3D-402E-B8EE-F74F75CFB37F}"/>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91" name="n_2aveValue【市民会館】&#10;一人当たり面積">
          <a:extLst>
            <a:ext uri="{FF2B5EF4-FFF2-40B4-BE49-F238E27FC236}">
              <a16:creationId xmlns:a16="http://schemas.microsoft.com/office/drawing/2014/main" id="{4C292743-645A-45DC-829E-DB58A5B5DF6D}"/>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92" name="n_3aveValue【市民会館】&#10;一人当たり面積">
          <a:extLst>
            <a:ext uri="{FF2B5EF4-FFF2-40B4-BE49-F238E27FC236}">
              <a16:creationId xmlns:a16="http://schemas.microsoft.com/office/drawing/2014/main" id="{E116C681-8876-4018-9478-D34FBA71B9A3}"/>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493" name="n_4aveValue【市民会館】&#10;一人当たり面積">
          <a:extLst>
            <a:ext uri="{FF2B5EF4-FFF2-40B4-BE49-F238E27FC236}">
              <a16:creationId xmlns:a16="http://schemas.microsoft.com/office/drawing/2014/main" id="{F8AFE61C-BF6A-4807-B323-9C7A40D3273D}"/>
            </a:ext>
          </a:extLst>
        </xdr:cNvPr>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132822</xdr:rowOff>
    </xdr:from>
    <xdr:ext cx="469744" cy="259045"/>
    <xdr:sp macro="" textlink="">
      <xdr:nvSpPr>
        <xdr:cNvPr id="494" name="n_1mainValue【市民会館】&#10;一人当たり面積">
          <a:extLst>
            <a:ext uri="{FF2B5EF4-FFF2-40B4-BE49-F238E27FC236}">
              <a16:creationId xmlns:a16="http://schemas.microsoft.com/office/drawing/2014/main" id="{FAD909B9-F126-48DD-9591-B6A2E5792AEC}"/>
            </a:ext>
          </a:extLst>
        </xdr:cNvPr>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95" name="n_2mainValue【市民会館】&#10;一人当たり面積">
          <a:extLst>
            <a:ext uri="{FF2B5EF4-FFF2-40B4-BE49-F238E27FC236}">
              <a16:creationId xmlns:a16="http://schemas.microsoft.com/office/drawing/2014/main" id="{41B08409-FEE3-4018-A43C-26745D97F9DA}"/>
            </a:ext>
          </a:extLst>
        </xdr:cNvPr>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143708</xdr:rowOff>
    </xdr:from>
    <xdr:ext cx="469744" cy="259045"/>
    <xdr:sp macro="" textlink="">
      <xdr:nvSpPr>
        <xdr:cNvPr id="496" name="n_3mainValue【市民会館】&#10;一人当たり面積">
          <a:extLst>
            <a:ext uri="{FF2B5EF4-FFF2-40B4-BE49-F238E27FC236}">
              <a16:creationId xmlns:a16="http://schemas.microsoft.com/office/drawing/2014/main" id="{599ADE85-1A1C-4D49-9808-11964B59ABE8}"/>
            </a:ext>
          </a:extLst>
        </xdr:cNvPr>
        <xdr:cNvSpPr txBox="1"/>
      </xdr:nvSpPr>
      <xdr:spPr>
        <a:xfrm>
          <a:off x="7626427"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2013</xdr:rowOff>
    </xdr:from>
    <xdr:ext cx="469744" cy="259045"/>
    <xdr:sp macro="" textlink="">
      <xdr:nvSpPr>
        <xdr:cNvPr id="497" name="n_4mainValue【市民会館】&#10;一人当たり面積">
          <a:extLst>
            <a:ext uri="{FF2B5EF4-FFF2-40B4-BE49-F238E27FC236}">
              <a16:creationId xmlns:a16="http://schemas.microsoft.com/office/drawing/2014/main" id="{9F7A5EA3-CC6C-418E-93FE-DF0E51BA9C08}"/>
            </a:ext>
          </a:extLst>
        </xdr:cNvPr>
        <xdr:cNvSpPr txBox="1"/>
      </xdr:nvSpPr>
      <xdr:spPr>
        <a:xfrm>
          <a:off x="6737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11E04C8B-0B79-4183-9898-4A92CC890A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479671DC-BE39-4AE0-9239-C5872043E2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22010F6B-39D8-45EC-896D-77C7A3D6BE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4EF4E30C-C3E8-4641-A64E-8290F7B01D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2820356E-C0BD-43DC-94AA-0EDA8BD368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39212411-AA90-4BE1-A716-5F752CE08B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63C2715A-625F-448C-9F2D-D739311DAE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2E09DBD-548D-4FD4-8D3A-892C0C537A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CE8F5F20-4CE4-4283-8F96-C8BB4E256A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AE308C1F-0E2E-425A-AE29-3D2E196DA4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B9EDE2F0-7BFF-48A0-97F3-6EEA9C5226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1087BA88-ED10-47FC-9730-51276AB5C3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EFB813F0-3A9E-4650-B60A-6FA43C4F7F7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88B3B38B-F2FC-4CD6-B7ED-E684C1BC49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F76F5F35-D2D6-4646-B5C0-3AC85916E1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7B9AF7B6-537A-422C-B0FB-7342202EE93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01308534-9B08-4FCE-B76E-F1B3866C75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ABD97F6F-9E57-4EFC-A81D-30ED11383DD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C07B18F5-EA5A-4636-AD9F-6003883349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C9C6F4F4-BDCA-477B-983F-D3790A7F96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EA23B815-B6D3-4371-9AE5-9969221D961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2A6C810-3F5E-4A0A-9A35-D5070966CE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1A9A62AB-DD5E-40D5-901A-48C47191D7C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DE5AC064-A8B0-425E-BE7C-5C65FDFE0C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id="{3992AFA0-D367-468E-99A9-09A7C63C8D5D}"/>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89E34C4C-6F0D-4474-B81D-6BCA30FD29F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id="{9F615D68-4DA2-4026-9AFC-7086C9B515F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5BE68E6C-E2A8-4C2F-BB5A-4A749F969DB6}"/>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6" name="直線コネクタ 525">
          <a:extLst>
            <a:ext uri="{FF2B5EF4-FFF2-40B4-BE49-F238E27FC236}">
              <a16:creationId xmlns:a16="http://schemas.microsoft.com/office/drawing/2014/main" id="{95872797-9438-4C41-9189-10EF1E9408A1}"/>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E5EFD59B-8C39-4C8D-B60E-5029EEB959B0}"/>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8" name="フローチャート: 判断 527">
          <a:extLst>
            <a:ext uri="{FF2B5EF4-FFF2-40B4-BE49-F238E27FC236}">
              <a16:creationId xmlns:a16="http://schemas.microsoft.com/office/drawing/2014/main" id="{F30AA171-A9A1-4F9F-82FA-3F3180B622AD}"/>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9" name="フローチャート: 判断 528">
          <a:extLst>
            <a:ext uri="{FF2B5EF4-FFF2-40B4-BE49-F238E27FC236}">
              <a16:creationId xmlns:a16="http://schemas.microsoft.com/office/drawing/2014/main" id="{7CCE4FA4-696A-4585-BD3B-F90D91A18769}"/>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530" name="フローチャート: 判断 529">
          <a:extLst>
            <a:ext uri="{FF2B5EF4-FFF2-40B4-BE49-F238E27FC236}">
              <a16:creationId xmlns:a16="http://schemas.microsoft.com/office/drawing/2014/main" id="{3F6FA802-26AB-4938-80F6-D30A1AC8B3BC}"/>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1" name="フローチャート: 判断 530">
          <a:extLst>
            <a:ext uri="{FF2B5EF4-FFF2-40B4-BE49-F238E27FC236}">
              <a16:creationId xmlns:a16="http://schemas.microsoft.com/office/drawing/2014/main" id="{A123D924-DA5E-4E72-BCE6-C3FF296A2986}"/>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32" name="フローチャート: 判断 531">
          <a:extLst>
            <a:ext uri="{FF2B5EF4-FFF2-40B4-BE49-F238E27FC236}">
              <a16:creationId xmlns:a16="http://schemas.microsoft.com/office/drawing/2014/main" id="{A8F1A503-AD23-4EB4-A01E-6D500E5462D6}"/>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14BE392-FEBD-4B63-B7DE-C54B0E486A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E448D83-BF3A-4D61-A35D-BD5FE559CC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D25DB22-A266-4966-852F-CB3C82E006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3E84EA1-3D86-430F-83AF-F6E0CADE3D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8A0CDDA-3990-47E1-8D12-535BF00873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38" name="楕円 537">
          <a:extLst>
            <a:ext uri="{FF2B5EF4-FFF2-40B4-BE49-F238E27FC236}">
              <a16:creationId xmlns:a16="http://schemas.microsoft.com/office/drawing/2014/main" id="{9C20726D-94A6-48E6-8344-113B9007CED2}"/>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466D8F6-48C4-494B-BC95-B1868DB0A2DB}"/>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CA8DCA4-75EE-4236-9CEE-88D2FC089F2D}"/>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8A3151AF-5330-4FFD-B27D-B610A860E7E5}"/>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EA0004A9-ED8F-45F9-899B-45F03F77565F}"/>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5E1BA273-CC5A-498C-A0A3-9C91DA6BDE7A}"/>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D3EFAB94-78F7-4617-9591-29EB88FF17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49FA024F-858C-4281-8119-38803E44A6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37CF7221-90CB-4271-8334-0D58DB9F98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84001564-EC4D-475A-B57D-468CE98C99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C21E87C-BE93-46E8-BA2C-C7C79FFE1C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BA64E5D-45BF-45FF-95B5-6913F25A84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DCA9990F-98AC-4546-B8FE-E893363BAC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D132F10C-273B-41F0-AC38-6B9E5DC1AC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FA72345-C80C-453A-881F-9EE3537F96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1E14F083-A360-4031-AE74-B45128098E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F9CD3D28-C085-4872-BAA6-158BCE71C9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F0866479-57B1-41DC-B087-074942BC231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63DC5533-DAA7-4B8F-8BBC-2C916E0B715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7" name="テキスト ボックス 556">
          <a:extLst>
            <a:ext uri="{FF2B5EF4-FFF2-40B4-BE49-F238E27FC236}">
              <a16:creationId xmlns:a16="http://schemas.microsoft.com/office/drawing/2014/main" id="{D0604A36-F6E7-4CEA-8DAF-CD2E4828DB8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9B571145-C867-4670-8D7E-2F002B16B6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B614A886-184E-49AA-BFCE-05152544DEB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EAEB8B13-D946-451D-90CB-976392CCBA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a:extLst>
            <a:ext uri="{FF2B5EF4-FFF2-40B4-BE49-F238E27FC236}">
              <a16:creationId xmlns:a16="http://schemas.microsoft.com/office/drawing/2014/main" id="{D03A3545-2B26-4DBB-A7E3-A7EBB86EBD5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351DE7E8-3264-422B-B5A4-0F2AAC39DA6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a:extLst>
            <a:ext uri="{FF2B5EF4-FFF2-40B4-BE49-F238E27FC236}">
              <a16:creationId xmlns:a16="http://schemas.microsoft.com/office/drawing/2014/main" id="{EFC06338-4438-4268-9D9C-5DB5E37FEB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9E054B2B-6861-492B-BB6B-D90E0BCC3E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43D57C9D-F8AB-4AF4-9581-3D04B6700C0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C84E953-537F-4FFA-AEDA-4D69A0E52D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67" name="直線コネクタ 566">
          <a:extLst>
            <a:ext uri="{FF2B5EF4-FFF2-40B4-BE49-F238E27FC236}">
              <a16:creationId xmlns:a16="http://schemas.microsoft.com/office/drawing/2014/main" id="{DB0AE824-D6A3-4272-8F39-9A61AA1525C3}"/>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68" name="【一般廃棄物処理施設】&#10;一人当たり有形固定資産（償却資産）額最小値テキスト">
          <a:extLst>
            <a:ext uri="{FF2B5EF4-FFF2-40B4-BE49-F238E27FC236}">
              <a16:creationId xmlns:a16="http://schemas.microsoft.com/office/drawing/2014/main" id="{90447AE6-17F2-4CF8-A944-006E05A2422E}"/>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69" name="直線コネクタ 568">
          <a:extLst>
            <a:ext uri="{FF2B5EF4-FFF2-40B4-BE49-F238E27FC236}">
              <a16:creationId xmlns:a16="http://schemas.microsoft.com/office/drawing/2014/main" id="{57E83452-24D5-400A-9D69-CEA135A0A170}"/>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5ABF0E7D-4D0A-4193-A6CB-D3433BA4A483}"/>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71" name="直線コネクタ 570">
          <a:extLst>
            <a:ext uri="{FF2B5EF4-FFF2-40B4-BE49-F238E27FC236}">
              <a16:creationId xmlns:a16="http://schemas.microsoft.com/office/drawing/2014/main" id="{1F98AA9F-2BAB-4A5D-9984-4F6E281C7D85}"/>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DF557F52-70B6-414C-8E9E-D3F5F27DD086}"/>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73" name="フローチャート: 判断 572">
          <a:extLst>
            <a:ext uri="{FF2B5EF4-FFF2-40B4-BE49-F238E27FC236}">
              <a16:creationId xmlns:a16="http://schemas.microsoft.com/office/drawing/2014/main" id="{4038E817-9D52-476E-9559-6E3D3C6C9E24}"/>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74" name="フローチャート: 判断 573">
          <a:extLst>
            <a:ext uri="{FF2B5EF4-FFF2-40B4-BE49-F238E27FC236}">
              <a16:creationId xmlns:a16="http://schemas.microsoft.com/office/drawing/2014/main" id="{1FD3EB99-7B7C-4431-AF17-94A24E61A75D}"/>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75" name="フローチャート: 判断 574">
          <a:extLst>
            <a:ext uri="{FF2B5EF4-FFF2-40B4-BE49-F238E27FC236}">
              <a16:creationId xmlns:a16="http://schemas.microsoft.com/office/drawing/2014/main" id="{3F2532EF-CFD0-4548-85C1-998DFE02E96C}"/>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76" name="フローチャート: 判断 575">
          <a:extLst>
            <a:ext uri="{FF2B5EF4-FFF2-40B4-BE49-F238E27FC236}">
              <a16:creationId xmlns:a16="http://schemas.microsoft.com/office/drawing/2014/main" id="{28CBF794-F22B-4423-A469-D328F4F8B92C}"/>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77" name="フローチャート: 判断 576">
          <a:extLst>
            <a:ext uri="{FF2B5EF4-FFF2-40B4-BE49-F238E27FC236}">
              <a16:creationId xmlns:a16="http://schemas.microsoft.com/office/drawing/2014/main" id="{566EF15D-F0DC-4CA7-BBC2-75F371DE8C27}"/>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577F9AC-D635-4CCF-8CE1-C6A9E7C0E0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FB9F969-7B21-44DF-8599-3EA376CBC8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EED21E1-FC84-4305-B326-5B6E6B2FA7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0A53542-3BF4-41F9-91CF-56E4FF9AB2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C09D695-65FB-4014-AEDE-45C34D5199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64292</xdr:rowOff>
    </xdr:from>
    <xdr:to>
      <xdr:col>98</xdr:col>
      <xdr:colOff>38100</xdr:colOff>
      <xdr:row>40</xdr:row>
      <xdr:rowOff>165892</xdr:rowOff>
    </xdr:to>
    <xdr:sp macro="" textlink="">
      <xdr:nvSpPr>
        <xdr:cNvPr id="583" name="楕円 582">
          <a:extLst>
            <a:ext uri="{FF2B5EF4-FFF2-40B4-BE49-F238E27FC236}">
              <a16:creationId xmlns:a16="http://schemas.microsoft.com/office/drawing/2014/main" id="{5E44AFD9-B430-480B-8EA1-438D33D0C11A}"/>
            </a:ext>
          </a:extLst>
        </xdr:cNvPr>
        <xdr:cNvSpPr/>
      </xdr:nvSpPr>
      <xdr:spPr>
        <a:xfrm>
          <a:off x="18605500" y="6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150922</xdr:rowOff>
    </xdr:from>
    <xdr:ext cx="599010" cy="259045"/>
    <xdr:sp macro="" textlink="">
      <xdr:nvSpPr>
        <xdr:cNvPr id="584" name="n_1aveValue【一般廃棄物処理施設】&#10;一人当たり有形固定資産（償却資産）額">
          <a:extLst>
            <a:ext uri="{FF2B5EF4-FFF2-40B4-BE49-F238E27FC236}">
              <a16:creationId xmlns:a16="http://schemas.microsoft.com/office/drawing/2014/main" id="{6D8E1D8D-3D3C-4507-847C-86D023F8ED79}"/>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85" name="n_2aveValue【一般廃棄物処理施設】&#10;一人当たり有形固定資産（償却資産）額">
          <a:extLst>
            <a:ext uri="{FF2B5EF4-FFF2-40B4-BE49-F238E27FC236}">
              <a16:creationId xmlns:a16="http://schemas.microsoft.com/office/drawing/2014/main" id="{C8402734-6377-4725-8A79-70B292401622}"/>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86" name="n_3aveValue【一般廃棄物処理施設】&#10;一人当たり有形固定資産（償却資産）額">
          <a:extLst>
            <a:ext uri="{FF2B5EF4-FFF2-40B4-BE49-F238E27FC236}">
              <a16:creationId xmlns:a16="http://schemas.microsoft.com/office/drawing/2014/main" id="{E2947B45-EAF5-4A3F-9BF4-7FB9EBAE0FB5}"/>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87" name="n_4aveValue【一般廃棄物処理施設】&#10;一人当たり有形固定資産（償却資産）額">
          <a:extLst>
            <a:ext uri="{FF2B5EF4-FFF2-40B4-BE49-F238E27FC236}">
              <a16:creationId xmlns:a16="http://schemas.microsoft.com/office/drawing/2014/main" id="{BC81EEAA-837F-4002-AA59-FD8F26028F68}"/>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157019</xdr:rowOff>
    </xdr:from>
    <xdr:ext cx="534377" cy="259045"/>
    <xdr:sp macro="" textlink="">
      <xdr:nvSpPr>
        <xdr:cNvPr id="588" name="n_4mainValue【一般廃棄物処理施設】&#10;一人当たり有形固定資産（償却資産）額">
          <a:extLst>
            <a:ext uri="{FF2B5EF4-FFF2-40B4-BE49-F238E27FC236}">
              <a16:creationId xmlns:a16="http://schemas.microsoft.com/office/drawing/2014/main" id="{9120F8C0-C26D-4A6F-A3A4-E63CD0387BD2}"/>
            </a:ext>
          </a:extLst>
        </xdr:cNvPr>
        <xdr:cNvSpPr txBox="1"/>
      </xdr:nvSpPr>
      <xdr:spPr>
        <a:xfrm>
          <a:off x="18389111" y="70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BA952C4D-643B-4884-A2D8-8F5C1C6904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7FED96DF-7A23-490B-868F-EFE2591BF0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77BACDAE-789F-4B70-933D-947E122599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20F4830C-A948-4580-8C45-BD719BBE2E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D5D0EDA4-5F12-45C1-91A1-C7266DF85D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BFA9B3EF-6E14-42F2-8DB6-BB1692A5F1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5AB9C98C-6A38-4FD2-894B-611F85E49C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87ECD97A-48B4-4B8E-8B40-00A357E36B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9D4E359C-8F27-4F21-849A-53B662403C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22A52D92-B3B7-4AFC-A698-A058F83857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109859A5-2AFB-42E7-AEB2-E1D31DF58E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0" name="直線コネクタ 599">
          <a:extLst>
            <a:ext uri="{FF2B5EF4-FFF2-40B4-BE49-F238E27FC236}">
              <a16:creationId xmlns:a16="http://schemas.microsoft.com/office/drawing/2014/main" id="{57AF1B1D-1258-474B-BE4E-FB3425CA6A6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1" name="テキスト ボックス 600">
          <a:extLst>
            <a:ext uri="{FF2B5EF4-FFF2-40B4-BE49-F238E27FC236}">
              <a16:creationId xmlns:a16="http://schemas.microsoft.com/office/drawing/2014/main" id="{01AF688E-F42F-4871-9A1D-5EB7AF5C64B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2" name="直線コネクタ 601">
          <a:extLst>
            <a:ext uri="{FF2B5EF4-FFF2-40B4-BE49-F238E27FC236}">
              <a16:creationId xmlns:a16="http://schemas.microsoft.com/office/drawing/2014/main" id="{9946B2ED-2C29-4568-AD92-91BEDC75664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3" name="テキスト ボックス 602">
          <a:extLst>
            <a:ext uri="{FF2B5EF4-FFF2-40B4-BE49-F238E27FC236}">
              <a16:creationId xmlns:a16="http://schemas.microsoft.com/office/drawing/2014/main" id="{DF6063F9-055D-4164-9D21-C54CF11436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4" name="直線コネクタ 603">
          <a:extLst>
            <a:ext uri="{FF2B5EF4-FFF2-40B4-BE49-F238E27FC236}">
              <a16:creationId xmlns:a16="http://schemas.microsoft.com/office/drawing/2014/main" id="{383F30F8-9132-4B68-8027-15F732B9B0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5" name="テキスト ボックス 604">
          <a:extLst>
            <a:ext uri="{FF2B5EF4-FFF2-40B4-BE49-F238E27FC236}">
              <a16:creationId xmlns:a16="http://schemas.microsoft.com/office/drawing/2014/main" id="{CEA56354-3915-45E4-AB5A-64FB6127E3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6" name="直線コネクタ 605">
          <a:extLst>
            <a:ext uri="{FF2B5EF4-FFF2-40B4-BE49-F238E27FC236}">
              <a16:creationId xmlns:a16="http://schemas.microsoft.com/office/drawing/2014/main" id="{5D2A2EC0-AEAC-4B46-8429-97F808AE65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7" name="テキスト ボックス 606">
          <a:extLst>
            <a:ext uri="{FF2B5EF4-FFF2-40B4-BE49-F238E27FC236}">
              <a16:creationId xmlns:a16="http://schemas.microsoft.com/office/drawing/2014/main" id="{02E84FD3-8220-430B-97C0-51B6C48D39C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8" name="直線コネクタ 607">
          <a:extLst>
            <a:ext uri="{FF2B5EF4-FFF2-40B4-BE49-F238E27FC236}">
              <a16:creationId xmlns:a16="http://schemas.microsoft.com/office/drawing/2014/main" id="{65052B81-D3FC-4A93-ACF1-2F10F4DD288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9" name="テキスト ボックス 608">
          <a:extLst>
            <a:ext uri="{FF2B5EF4-FFF2-40B4-BE49-F238E27FC236}">
              <a16:creationId xmlns:a16="http://schemas.microsoft.com/office/drawing/2014/main" id="{8F5F7989-C7EF-4F25-B038-869273F6F7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0" name="直線コネクタ 609">
          <a:extLst>
            <a:ext uri="{FF2B5EF4-FFF2-40B4-BE49-F238E27FC236}">
              <a16:creationId xmlns:a16="http://schemas.microsoft.com/office/drawing/2014/main" id="{BD334EF5-6FD4-49E2-BC20-1318AAD8D6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1" name="テキスト ボックス 610">
          <a:extLst>
            <a:ext uri="{FF2B5EF4-FFF2-40B4-BE49-F238E27FC236}">
              <a16:creationId xmlns:a16="http://schemas.microsoft.com/office/drawing/2014/main" id="{C84936EE-0BA2-4B64-9038-D0A6A4E1C7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A7946430-A1AD-4A05-8690-7ECA781538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a:extLst>
            <a:ext uri="{FF2B5EF4-FFF2-40B4-BE49-F238E27FC236}">
              <a16:creationId xmlns:a16="http://schemas.microsoft.com/office/drawing/2014/main" id="{81A489B7-F841-47E3-B318-124E6D80DB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14" name="直線コネクタ 613">
          <a:extLst>
            <a:ext uri="{FF2B5EF4-FFF2-40B4-BE49-F238E27FC236}">
              <a16:creationId xmlns:a16="http://schemas.microsoft.com/office/drawing/2014/main" id="{3A3125C7-6AD8-459C-93F7-4590856434EC}"/>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5" name="【保健センター・保健所】&#10;有形固定資産減価償却率最小値テキスト">
          <a:extLst>
            <a:ext uri="{FF2B5EF4-FFF2-40B4-BE49-F238E27FC236}">
              <a16:creationId xmlns:a16="http://schemas.microsoft.com/office/drawing/2014/main" id="{84901232-A73F-441C-BA5F-C0FD6AB41B0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6" name="直線コネクタ 615">
          <a:extLst>
            <a:ext uri="{FF2B5EF4-FFF2-40B4-BE49-F238E27FC236}">
              <a16:creationId xmlns:a16="http://schemas.microsoft.com/office/drawing/2014/main" id="{EE7CA19A-9F3E-40C7-88A0-4A4D0332F3D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17" name="【保健センター・保健所】&#10;有形固定資産減価償却率最大値テキスト">
          <a:extLst>
            <a:ext uri="{FF2B5EF4-FFF2-40B4-BE49-F238E27FC236}">
              <a16:creationId xmlns:a16="http://schemas.microsoft.com/office/drawing/2014/main" id="{24FCBCB4-FDEE-4CF3-A134-52EEA802EE9D}"/>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18" name="直線コネクタ 617">
          <a:extLst>
            <a:ext uri="{FF2B5EF4-FFF2-40B4-BE49-F238E27FC236}">
              <a16:creationId xmlns:a16="http://schemas.microsoft.com/office/drawing/2014/main" id="{F347B998-ED27-480B-9048-0717C6FF32B9}"/>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19" name="【保健センター・保健所】&#10;有形固定資産減価償却率平均値テキスト">
          <a:extLst>
            <a:ext uri="{FF2B5EF4-FFF2-40B4-BE49-F238E27FC236}">
              <a16:creationId xmlns:a16="http://schemas.microsoft.com/office/drawing/2014/main" id="{52257A8D-89A1-4C14-9D23-33D735C24AC4}"/>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20" name="フローチャート: 判断 619">
          <a:extLst>
            <a:ext uri="{FF2B5EF4-FFF2-40B4-BE49-F238E27FC236}">
              <a16:creationId xmlns:a16="http://schemas.microsoft.com/office/drawing/2014/main" id="{2BB2A7A1-8455-4309-9BD1-856E0A48C737}"/>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21" name="フローチャート: 判断 620">
          <a:extLst>
            <a:ext uri="{FF2B5EF4-FFF2-40B4-BE49-F238E27FC236}">
              <a16:creationId xmlns:a16="http://schemas.microsoft.com/office/drawing/2014/main" id="{08505992-9FE8-4872-82B3-6F0C9C2E96C7}"/>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2" name="フローチャート: 判断 621">
          <a:extLst>
            <a:ext uri="{FF2B5EF4-FFF2-40B4-BE49-F238E27FC236}">
              <a16:creationId xmlns:a16="http://schemas.microsoft.com/office/drawing/2014/main" id="{B58D0582-D37B-40E9-A0CC-95930F3876E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23" name="フローチャート: 判断 622">
          <a:extLst>
            <a:ext uri="{FF2B5EF4-FFF2-40B4-BE49-F238E27FC236}">
              <a16:creationId xmlns:a16="http://schemas.microsoft.com/office/drawing/2014/main" id="{2B1C1AAD-33A8-4E0F-946D-37A851F03613}"/>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624" name="フローチャート: 判断 623">
          <a:extLst>
            <a:ext uri="{FF2B5EF4-FFF2-40B4-BE49-F238E27FC236}">
              <a16:creationId xmlns:a16="http://schemas.microsoft.com/office/drawing/2014/main" id="{525169EE-1711-43C9-9273-7559615D4B8E}"/>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0284CAA-DAC1-4C88-A84A-3B136BD761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B09A297-668E-4A0C-A730-9843CA85BB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3C2ACF9-2FA9-4B03-BBC8-9AE4CD5385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91D2B22C-2998-4F5B-8460-32B37F6F2C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110CC5A4-F128-4F3D-8F7F-9DCC4E75B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630" name="楕円 629">
          <a:extLst>
            <a:ext uri="{FF2B5EF4-FFF2-40B4-BE49-F238E27FC236}">
              <a16:creationId xmlns:a16="http://schemas.microsoft.com/office/drawing/2014/main" id="{C4302B78-1D5B-4D5D-9659-D85AFF541190}"/>
            </a:ext>
          </a:extLst>
        </xdr:cNvPr>
        <xdr:cNvSpPr/>
      </xdr:nvSpPr>
      <xdr:spPr>
        <a:xfrm>
          <a:off x="16268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69867</xdr:rowOff>
    </xdr:from>
    <xdr:ext cx="405111" cy="259045"/>
    <xdr:sp macro="" textlink="">
      <xdr:nvSpPr>
        <xdr:cNvPr id="631" name="【保健センター・保健所】&#10;有形固定資産減価償却率該当値テキスト">
          <a:extLst>
            <a:ext uri="{FF2B5EF4-FFF2-40B4-BE49-F238E27FC236}">
              <a16:creationId xmlns:a16="http://schemas.microsoft.com/office/drawing/2014/main" id="{3E564286-55A9-41B8-A3D1-B7DFE829338F}"/>
            </a:ext>
          </a:extLst>
        </xdr:cNvPr>
        <xdr:cNvSpPr txBox="1"/>
      </xdr:nvSpPr>
      <xdr:spPr>
        <a:xfrm>
          <a:off x="16357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130447</xdr:rowOff>
    </xdr:from>
    <xdr:to>
      <xdr:col>81</xdr:col>
      <xdr:colOff>101600</xdr:colOff>
      <xdr:row>64</xdr:row>
      <xdr:rowOff>60597</xdr:rowOff>
    </xdr:to>
    <xdr:sp macro="" textlink="">
      <xdr:nvSpPr>
        <xdr:cNvPr id="632" name="楕円 631">
          <a:extLst>
            <a:ext uri="{FF2B5EF4-FFF2-40B4-BE49-F238E27FC236}">
              <a16:creationId xmlns:a16="http://schemas.microsoft.com/office/drawing/2014/main" id="{DE262C7B-9950-4AE4-B6E4-18CC970551F3}"/>
            </a:ext>
          </a:extLst>
        </xdr:cNvPr>
        <xdr:cNvSpPr/>
      </xdr:nvSpPr>
      <xdr:spPr>
        <a:xfrm>
          <a:off x="1543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9797</xdr:rowOff>
    </xdr:from>
    <xdr:to>
      <xdr:col>85</xdr:col>
      <xdr:colOff>127000</xdr:colOff>
      <xdr:row>64</xdr:row>
      <xdr:rowOff>34290</xdr:rowOff>
    </xdr:to>
    <xdr:cxnSp macro="">
      <xdr:nvCxnSpPr>
        <xdr:cNvPr id="633" name="直線コネクタ 632">
          <a:extLst>
            <a:ext uri="{FF2B5EF4-FFF2-40B4-BE49-F238E27FC236}">
              <a16:creationId xmlns:a16="http://schemas.microsoft.com/office/drawing/2014/main" id="{B05E5B8D-86E4-4948-B73E-4A66CF3F24BA}"/>
            </a:ext>
          </a:extLst>
        </xdr:cNvPr>
        <xdr:cNvCxnSpPr/>
      </xdr:nvCxnSpPr>
      <xdr:spPr>
        <a:xfrm>
          <a:off x="15481300" y="109825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105954</xdr:rowOff>
    </xdr:from>
    <xdr:to>
      <xdr:col>76</xdr:col>
      <xdr:colOff>165100</xdr:colOff>
      <xdr:row>64</xdr:row>
      <xdr:rowOff>36104</xdr:rowOff>
    </xdr:to>
    <xdr:sp macro="" textlink="">
      <xdr:nvSpPr>
        <xdr:cNvPr id="634" name="楕円 633">
          <a:extLst>
            <a:ext uri="{FF2B5EF4-FFF2-40B4-BE49-F238E27FC236}">
              <a16:creationId xmlns:a16="http://schemas.microsoft.com/office/drawing/2014/main" id="{440F46BD-C186-4BC7-9885-757F8328526F}"/>
            </a:ext>
          </a:extLst>
        </xdr:cNvPr>
        <xdr:cNvSpPr/>
      </xdr:nvSpPr>
      <xdr:spPr>
        <a:xfrm>
          <a:off x="14541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64</xdr:row>
      <xdr:rowOff>9797</xdr:rowOff>
    </xdr:to>
    <xdr:cxnSp macro="">
      <xdr:nvCxnSpPr>
        <xdr:cNvPr id="635" name="直線コネクタ 634">
          <a:extLst>
            <a:ext uri="{FF2B5EF4-FFF2-40B4-BE49-F238E27FC236}">
              <a16:creationId xmlns:a16="http://schemas.microsoft.com/office/drawing/2014/main" id="{B67C1DF5-96BC-4E70-B844-4FAFFD1A8A0F}"/>
            </a:ext>
          </a:extLst>
        </xdr:cNvPr>
        <xdr:cNvCxnSpPr/>
      </xdr:nvCxnSpPr>
      <xdr:spPr>
        <a:xfrm>
          <a:off x="14592300" y="109581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81462</xdr:rowOff>
    </xdr:from>
    <xdr:to>
      <xdr:col>72</xdr:col>
      <xdr:colOff>38100</xdr:colOff>
      <xdr:row>64</xdr:row>
      <xdr:rowOff>11612</xdr:rowOff>
    </xdr:to>
    <xdr:sp macro="" textlink="">
      <xdr:nvSpPr>
        <xdr:cNvPr id="636" name="楕円 635">
          <a:extLst>
            <a:ext uri="{FF2B5EF4-FFF2-40B4-BE49-F238E27FC236}">
              <a16:creationId xmlns:a16="http://schemas.microsoft.com/office/drawing/2014/main" id="{BFE47D66-0966-4D50-B54A-D4A6CEDC227B}"/>
            </a:ext>
          </a:extLst>
        </xdr:cNvPr>
        <xdr:cNvSpPr/>
      </xdr:nvSpPr>
      <xdr:spPr>
        <a:xfrm>
          <a:off x="1365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132262</xdr:rowOff>
    </xdr:from>
    <xdr:to>
      <xdr:col>76</xdr:col>
      <xdr:colOff>114300</xdr:colOff>
      <xdr:row>63</xdr:row>
      <xdr:rowOff>156754</xdr:rowOff>
    </xdr:to>
    <xdr:cxnSp macro="">
      <xdr:nvCxnSpPr>
        <xdr:cNvPr id="637" name="直線コネクタ 636">
          <a:extLst>
            <a:ext uri="{FF2B5EF4-FFF2-40B4-BE49-F238E27FC236}">
              <a16:creationId xmlns:a16="http://schemas.microsoft.com/office/drawing/2014/main" id="{89206414-ACC6-43E0-99C0-94AC0B330D33}"/>
            </a:ext>
          </a:extLst>
        </xdr:cNvPr>
        <xdr:cNvCxnSpPr/>
      </xdr:nvCxnSpPr>
      <xdr:spPr>
        <a:xfrm>
          <a:off x="13703300" y="109336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56969</xdr:rowOff>
    </xdr:from>
    <xdr:to>
      <xdr:col>67</xdr:col>
      <xdr:colOff>101600</xdr:colOff>
      <xdr:row>63</xdr:row>
      <xdr:rowOff>158569</xdr:rowOff>
    </xdr:to>
    <xdr:sp macro="" textlink="">
      <xdr:nvSpPr>
        <xdr:cNvPr id="638" name="楕円 637">
          <a:extLst>
            <a:ext uri="{FF2B5EF4-FFF2-40B4-BE49-F238E27FC236}">
              <a16:creationId xmlns:a16="http://schemas.microsoft.com/office/drawing/2014/main" id="{F3D16616-E126-4B99-84F2-1698D13387F1}"/>
            </a:ext>
          </a:extLst>
        </xdr:cNvPr>
        <xdr:cNvSpPr/>
      </xdr:nvSpPr>
      <xdr:spPr>
        <a:xfrm>
          <a:off x="12763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107769</xdr:rowOff>
    </xdr:from>
    <xdr:to>
      <xdr:col>71</xdr:col>
      <xdr:colOff>177800</xdr:colOff>
      <xdr:row>63</xdr:row>
      <xdr:rowOff>132262</xdr:rowOff>
    </xdr:to>
    <xdr:cxnSp macro="">
      <xdr:nvCxnSpPr>
        <xdr:cNvPr id="639" name="直線コネクタ 638">
          <a:extLst>
            <a:ext uri="{FF2B5EF4-FFF2-40B4-BE49-F238E27FC236}">
              <a16:creationId xmlns:a16="http://schemas.microsoft.com/office/drawing/2014/main" id="{00FD392C-2755-48F9-AAAF-0415E067C189}"/>
            </a:ext>
          </a:extLst>
        </xdr:cNvPr>
        <xdr:cNvCxnSpPr/>
      </xdr:nvCxnSpPr>
      <xdr:spPr>
        <a:xfrm>
          <a:off x="12814300" y="109091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41F6844C-17F8-4317-AE62-AA26D1F7AA33}"/>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B27486AF-FCFD-4498-AD62-42A2BC81F749}"/>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0930F600-3FE9-40E9-BFB3-6F60B828C309}"/>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599B107A-D1DE-4D67-AAE7-2FBE91363FA5}"/>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51724</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E943F448-5011-4A02-8593-439FD42A4FA3}"/>
            </a:ext>
          </a:extLst>
        </xdr:cNvPr>
        <xdr:cNvSpPr txBox="1"/>
      </xdr:nvSpPr>
      <xdr:spPr>
        <a:xfrm>
          <a:off x="152660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27231</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B89D934A-BF83-4C9A-B552-005F4492FC8E}"/>
            </a:ext>
          </a:extLst>
        </xdr:cNvPr>
        <xdr:cNvSpPr txBox="1"/>
      </xdr:nvSpPr>
      <xdr:spPr>
        <a:xfrm>
          <a:off x="14389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2739</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CED55AF6-63A4-4FB1-93E5-CC20DDAA3104}"/>
            </a:ext>
          </a:extLst>
        </xdr:cNvPr>
        <xdr:cNvSpPr txBox="1"/>
      </xdr:nvSpPr>
      <xdr:spPr>
        <a:xfrm>
          <a:off x="13500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149696</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59147254-1D0A-47AF-9132-0EC82130BB61}"/>
            </a:ext>
          </a:extLst>
        </xdr:cNvPr>
        <xdr:cNvSpPr txBox="1"/>
      </xdr:nvSpPr>
      <xdr:spPr>
        <a:xfrm>
          <a:off x="12611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DAD20063-6C24-484D-870D-987D47F985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34D0EEE4-5A17-4F1D-A25A-DF638FA49E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D64F07B7-5393-4EFC-849D-390DFABB99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BD739D02-8A02-43DF-9830-BA48CE380E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52BAC2F0-10D1-45B1-A799-B61EE952EF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764E9858-9743-44EC-B2CC-15F35763BE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92BA7AB7-5F44-43C4-B0CF-16B6DF1666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19CEAFD7-705F-4606-AEB7-E362AEB2DB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D08D0A34-4660-490A-B0CF-FA4446053D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3CF866CE-9435-4C33-911A-7309091BEE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00FFA80E-BBE7-4A5D-86BC-F4BBBE9A42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5E8AFFC3-68F3-4D6C-811C-0709CB1965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143D57AC-B8FD-46E5-B34A-B93EF81CC52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881E150E-5203-42E7-984C-0855932FB9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3333A93D-DE19-4466-90B0-D79237C1165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D8FF934E-71AA-4C75-A7A1-89D9F33A41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5D427327-05DF-4637-A67F-2B6BDFF32EF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DEBD2BE9-7AE3-491D-993E-402AD6DFF8F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75E2B26B-155B-4A6D-A2DB-6ED0E8CE51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BB56C2B0-B587-4D5E-8863-26479A6389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9A33743D-F0C6-4F3F-871D-E1787885E4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1138E095-2DD6-4CC7-AB54-FB590B5A71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a:extLst>
            <a:ext uri="{FF2B5EF4-FFF2-40B4-BE49-F238E27FC236}">
              <a16:creationId xmlns:a16="http://schemas.microsoft.com/office/drawing/2014/main" id="{A6CBA455-A6E1-4C66-9EC2-E100A737E4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71" name="直線コネクタ 670">
          <a:extLst>
            <a:ext uri="{FF2B5EF4-FFF2-40B4-BE49-F238E27FC236}">
              <a16:creationId xmlns:a16="http://schemas.microsoft.com/office/drawing/2014/main" id="{FE89EE64-9529-4D13-A084-C855FD12FDFD}"/>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72" name="【保健センター・保健所】&#10;一人当たり面積最小値テキスト">
          <a:extLst>
            <a:ext uri="{FF2B5EF4-FFF2-40B4-BE49-F238E27FC236}">
              <a16:creationId xmlns:a16="http://schemas.microsoft.com/office/drawing/2014/main" id="{621AD1CC-E851-4BCA-8D80-CDE7726DB6E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73" name="直線コネクタ 672">
          <a:extLst>
            <a:ext uri="{FF2B5EF4-FFF2-40B4-BE49-F238E27FC236}">
              <a16:creationId xmlns:a16="http://schemas.microsoft.com/office/drawing/2014/main" id="{9FD57C09-1F4F-4FC5-8204-8043DF07EDAC}"/>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74" name="【保健センター・保健所】&#10;一人当たり面積最大値テキスト">
          <a:extLst>
            <a:ext uri="{FF2B5EF4-FFF2-40B4-BE49-F238E27FC236}">
              <a16:creationId xmlns:a16="http://schemas.microsoft.com/office/drawing/2014/main" id="{8AE56657-F320-4F9C-93BA-4AC7E756D236}"/>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75" name="直線コネクタ 674">
          <a:extLst>
            <a:ext uri="{FF2B5EF4-FFF2-40B4-BE49-F238E27FC236}">
              <a16:creationId xmlns:a16="http://schemas.microsoft.com/office/drawing/2014/main" id="{65156E6C-9C51-416A-B141-B46DA84339D7}"/>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676" name="【保健センター・保健所】&#10;一人当たり面積平均値テキスト">
          <a:extLst>
            <a:ext uri="{FF2B5EF4-FFF2-40B4-BE49-F238E27FC236}">
              <a16:creationId xmlns:a16="http://schemas.microsoft.com/office/drawing/2014/main" id="{F23DB48F-9875-4E64-A0B7-56801AEECC18}"/>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77" name="フローチャート: 判断 676">
          <a:extLst>
            <a:ext uri="{FF2B5EF4-FFF2-40B4-BE49-F238E27FC236}">
              <a16:creationId xmlns:a16="http://schemas.microsoft.com/office/drawing/2014/main" id="{164E8E4C-E420-49F7-A375-112238D5C832}"/>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78" name="フローチャート: 判断 677">
          <a:extLst>
            <a:ext uri="{FF2B5EF4-FFF2-40B4-BE49-F238E27FC236}">
              <a16:creationId xmlns:a16="http://schemas.microsoft.com/office/drawing/2014/main" id="{BE1B703C-A820-463D-AC7B-D2C84F99BF35}"/>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9" name="フローチャート: 判断 678">
          <a:extLst>
            <a:ext uri="{FF2B5EF4-FFF2-40B4-BE49-F238E27FC236}">
              <a16:creationId xmlns:a16="http://schemas.microsoft.com/office/drawing/2014/main" id="{8F4FE97A-E104-4009-81EF-83A729A0F91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80" name="フローチャート: 判断 679">
          <a:extLst>
            <a:ext uri="{FF2B5EF4-FFF2-40B4-BE49-F238E27FC236}">
              <a16:creationId xmlns:a16="http://schemas.microsoft.com/office/drawing/2014/main" id="{981D4BD8-CDCD-4009-9E26-C2DB824AF01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81" name="フローチャート: 判断 680">
          <a:extLst>
            <a:ext uri="{FF2B5EF4-FFF2-40B4-BE49-F238E27FC236}">
              <a16:creationId xmlns:a16="http://schemas.microsoft.com/office/drawing/2014/main" id="{28E9F396-E351-4E95-8F40-A1DD36BA3C71}"/>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BA7FABA0-D17D-44D7-A893-B1DDA0AD4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DAAF448-3A57-41D4-9600-5E7B3BEA35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50D088FD-052A-4C04-9412-A793F7C2D3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248456E-A34A-443C-9D07-F84B0CE498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AE80CF18-F086-4E6F-B77D-5A68B31048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7" name="楕円 686">
          <a:extLst>
            <a:ext uri="{FF2B5EF4-FFF2-40B4-BE49-F238E27FC236}">
              <a16:creationId xmlns:a16="http://schemas.microsoft.com/office/drawing/2014/main" id="{99467078-6295-4420-8682-279C10CB7F0E}"/>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688" name="【保健センター・保健所】&#10;一人当たり面積該当値テキスト">
          <a:extLst>
            <a:ext uri="{FF2B5EF4-FFF2-40B4-BE49-F238E27FC236}">
              <a16:creationId xmlns:a16="http://schemas.microsoft.com/office/drawing/2014/main" id="{9E45C6A5-D576-4613-A463-D441F759EC64}"/>
            </a:ext>
          </a:extLst>
        </xdr:cNvPr>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689" name="楕円 688">
          <a:extLst>
            <a:ext uri="{FF2B5EF4-FFF2-40B4-BE49-F238E27FC236}">
              <a16:creationId xmlns:a16="http://schemas.microsoft.com/office/drawing/2014/main" id="{64F4EC1B-9EDC-452D-9946-81A6DB7A59EF}"/>
            </a:ext>
          </a:extLst>
        </xdr:cNvPr>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129540</xdr:rowOff>
    </xdr:to>
    <xdr:cxnSp macro="">
      <xdr:nvCxnSpPr>
        <xdr:cNvPr id="690" name="直線コネクタ 689">
          <a:extLst>
            <a:ext uri="{FF2B5EF4-FFF2-40B4-BE49-F238E27FC236}">
              <a16:creationId xmlns:a16="http://schemas.microsoft.com/office/drawing/2014/main" id="{44F70D26-18FD-4BC5-AA0B-B68239F9A3C4}"/>
            </a:ext>
          </a:extLst>
        </xdr:cNvPr>
        <xdr:cNvCxnSpPr/>
      </xdr:nvCxnSpPr>
      <xdr:spPr>
        <a:xfrm flipV="1">
          <a:off x="21323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1" name="楕円 690">
          <a:extLst>
            <a:ext uri="{FF2B5EF4-FFF2-40B4-BE49-F238E27FC236}">
              <a16:creationId xmlns:a16="http://schemas.microsoft.com/office/drawing/2014/main" id="{2E21E4A5-6613-40D8-B139-F16A2A20D107}"/>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137160</xdr:rowOff>
    </xdr:to>
    <xdr:cxnSp macro="">
      <xdr:nvCxnSpPr>
        <xdr:cNvPr id="692" name="直線コネクタ 691">
          <a:extLst>
            <a:ext uri="{FF2B5EF4-FFF2-40B4-BE49-F238E27FC236}">
              <a16:creationId xmlns:a16="http://schemas.microsoft.com/office/drawing/2014/main" id="{EE188F85-90EE-4FE4-9437-8A68A001318E}"/>
            </a:ext>
          </a:extLst>
        </xdr:cNvPr>
        <xdr:cNvCxnSpPr/>
      </xdr:nvCxnSpPr>
      <xdr:spPr>
        <a:xfrm flipV="1">
          <a:off x="20434300" y="1075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3" name="楕円 692">
          <a:extLst>
            <a:ext uri="{FF2B5EF4-FFF2-40B4-BE49-F238E27FC236}">
              <a16:creationId xmlns:a16="http://schemas.microsoft.com/office/drawing/2014/main" id="{435BD222-F0E9-46E7-8427-7C9608E0039E}"/>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140970</xdr:rowOff>
    </xdr:to>
    <xdr:cxnSp macro="">
      <xdr:nvCxnSpPr>
        <xdr:cNvPr id="694" name="直線コネクタ 693">
          <a:extLst>
            <a:ext uri="{FF2B5EF4-FFF2-40B4-BE49-F238E27FC236}">
              <a16:creationId xmlns:a16="http://schemas.microsoft.com/office/drawing/2014/main" id="{1C6898E4-6F21-4BB4-AF37-9673F1D69E4F}"/>
            </a:ext>
          </a:extLst>
        </xdr:cNvPr>
        <xdr:cNvCxnSpPr/>
      </xdr:nvCxnSpPr>
      <xdr:spPr>
        <a:xfrm flipV="1">
          <a:off x="19545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5" name="楕円 694">
          <a:extLst>
            <a:ext uri="{FF2B5EF4-FFF2-40B4-BE49-F238E27FC236}">
              <a16:creationId xmlns:a16="http://schemas.microsoft.com/office/drawing/2014/main" id="{9377AC7C-38E4-4514-A2F8-14D9174FB8D7}"/>
            </a:ext>
          </a:extLst>
        </xdr:cNvPr>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144780</xdr:rowOff>
    </xdr:to>
    <xdr:cxnSp macro="">
      <xdr:nvCxnSpPr>
        <xdr:cNvPr id="696" name="直線コネクタ 695">
          <a:extLst>
            <a:ext uri="{FF2B5EF4-FFF2-40B4-BE49-F238E27FC236}">
              <a16:creationId xmlns:a16="http://schemas.microsoft.com/office/drawing/2014/main" id="{E9899805-2E1B-40BF-BC33-E1D724D9C359}"/>
            </a:ext>
          </a:extLst>
        </xdr:cNvPr>
        <xdr:cNvCxnSpPr/>
      </xdr:nvCxnSpPr>
      <xdr:spPr>
        <a:xfrm flipV="1">
          <a:off x="18656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97" name="n_1aveValue【保健センター・保健所】&#10;一人当たり面積">
          <a:extLst>
            <a:ext uri="{FF2B5EF4-FFF2-40B4-BE49-F238E27FC236}">
              <a16:creationId xmlns:a16="http://schemas.microsoft.com/office/drawing/2014/main" id="{ABF30A37-1BF2-4B1F-8BD8-0866249C152A}"/>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98" name="n_2aveValue【保健センター・保健所】&#10;一人当たり面積">
          <a:extLst>
            <a:ext uri="{FF2B5EF4-FFF2-40B4-BE49-F238E27FC236}">
              <a16:creationId xmlns:a16="http://schemas.microsoft.com/office/drawing/2014/main" id="{444B6339-1B1C-49DF-9CE7-B125B5E0ADC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99" name="n_3aveValue【保健センター・保健所】&#10;一人当たり面積">
          <a:extLst>
            <a:ext uri="{FF2B5EF4-FFF2-40B4-BE49-F238E27FC236}">
              <a16:creationId xmlns:a16="http://schemas.microsoft.com/office/drawing/2014/main" id="{7648D7F0-E6FD-4D99-93EE-80FA4F1AC517}"/>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700" name="n_4aveValue【保健センター・保健所】&#10;一人当たり面積">
          <a:extLst>
            <a:ext uri="{FF2B5EF4-FFF2-40B4-BE49-F238E27FC236}">
              <a16:creationId xmlns:a16="http://schemas.microsoft.com/office/drawing/2014/main" id="{F9D447A6-CCF7-4A69-8BD7-4C218F637E2D}"/>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701" name="n_1mainValue【保健センター・保健所】&#10;一人当たり面積">
          <a:extLst>
            <a:ext uri="{FF2B5EF4-FFF2-40B4-BE49-F238E27FC236}">
              <a16:creationId xmlns:a16="http://schemas.microsoft.com/office/drawing/2014/main" id="{409BD4B0-5362-446B-A28C-B6DED40E6D96}"/>
            </a:ext>
          </a:extLst>
        </xdr:cNvPr>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02" name="n_2mainValue【保健センター・保健所】&#10;一人当たり面積">
          <a:extLst>
            <a:ext uri="{FF2B5EF4-FFF2-40B4-BE49-F238E27FC236}">
              <a16:creationId xmlns:a16="http://schemas.microsoft.com/office/drawing/2014/main" id="{E21A2A42-973B-4EF5-B1FE-865102633574}"/>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03" name="n_3mainValue【保健センター・保健所】&#10;一人当たり面積">
          <a:extLst>
            <a:ext uri="{FF2B5EF4-FFF2-40B4-BE49-F238E27FC236}">
              <a16:creationId xmlns:a16="http://schemas.microsoft.com/office/drawing/2014/main" id="{07F37D33-6D0D-4A3A-8C58-CA80AE1449DB}"/>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04" name="n_4mainValue【保健センター・保健所】&#10;一人当たり面積">
          <a:extLst>
            <a:ext uri="{FF2B5EF4-FFF2-40B4-BE49-F238E27FC236}">
              <a16:creationId xmlns:a16="http://schemas.microsoft.com/office/drawing/2014/main" id="{93C0C0A6-9AF8-4942-94E4-58838090F952}"/>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E87F15B5-F14F-467F-B1FC-29E677986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97C3D34D-9B1F-418E-B4BD-628EAAA887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2A1E495A-15E6-4D03-B480-3A6EF3B3C3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6B181AF3-3AEE-471F-957F-61E5A2CC4E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E4059ADC-0D42-454A-B0CA-8B6274221C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38904BA5-710F-405A-B4EB-CD464D8BF4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02B24D0D-BD6D-4F2C-8929-5155A77BBE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E9572553-F06B-406F-B64F-745E8471B4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a:extLst>
            <a:ext uri="{FF2B5EF4-FFF2-40B4-BE49-F238E27FC236}">
              <a16:creationId xmlns:a16="http://schemas.microsoft.com/office/drawing/2014/main" id="{01E3018F-DF0C-4DE3-83FC-8301A0AD59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a:extLst>
            <a:ext uri="{FF2B5EF4-FFF2-40B4-BE49-F238E27FC236}">
              <a16:creationId xmlns:a16="http://schemas.microsoft.com/office/drawing/2014/main" id="{9D5728D8-1FF6-432B-9735-7F2C8CF081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a:extLst>
            <a:ext uri="{FF2B5EF4-FFF2-40B4-BE49-F238E27FC236}">
              <a16:creationId xmlns:a16="http://schemas.microsoft.com/office/drawing/2014/main" id="{C56490FB-0525-4E75-A117-9315D726E4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a:extLst>
            <a:ext uri="{FF2B5EF4-FFF2-40B4-BE49-F238E27FC236}">
              <a16:creationId xmlns:a16="http://schemas.microsoft.com/office/drawing/2014/main" id="{475C0F9A-9C43-4122-AF12-8830A18B09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1F143312-615D-4CDA-9558-2AD91D03EED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a:extLst>
            <a:ext uri="{FF2B5EF4-FFF2-40B4-BE49-F238E27FC236}">
              <a16:creationId xmlns:a16="http://schemas.microsoft.com/office/drawing/2014/main" id="{BB94EEAC-553A-4203-A467-E0FF7D8939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a:extLst>
            <a:ext uri="{FF2B5EF4-FFF2-40B4-BE49-F238E27FC236}">
              <a16:creationId xmlns:a16="http://schemas.microsoft.com/office/drawing/2014/main" id="{C2966613-19C6-4404-9353-DFD65EBF59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a:extLst>
            <a:ext uri="{FF2B5EF4-FFF2-40B4-BE49-F238E27FC236}">
              <a16:creationId xmlns:a16="http://schemas.microsoft.com/office/drawing/2014/main" id="{459069D6-3474-4D6C-8474-9BC7D645DEF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a:extLst>
            <a:ext uri="{FF2B5EF4-FFF2-40B4-BE49-F238E27FC236}">
              <a16:creationId xmlns:a16="http://schemas.microsoft.com/office/drawing/2014/main" id="{9E3CD813-2A77-4957-801E-E095F7CF4B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a:extLst>
            <a:ext uri="{FF2B5EF4-FFF2-40B4-BE49-F238E27FC236}">
              <a16:creationId xmlns:a16="http://schemas.microsoft.com/office/drawing/2014/main" id="{CB5B5F4B-F860-4A63-9265-A5425A85AC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a:extLst>
            <a:ext uri="{FF2B5EF4-FFF2-40B4-BE49-F238E27FC236}">
              <a16:creationId xmlns:a16="http://schemas.microsoft.com/office/drawing/2014/main" id="{1E9A1A40-6B27-4CFA-8801-D8DF3E7423D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a:extLst>
            <a:ext uri="{FF2B5EF4-FFF2-40B4-BE49-F238E27FC236}">
              <a16:creationId xmlns:a16="http://schemas.microsoft.com/office/drawing/2014/main" id="{A4B461EA-6A46-4C98-9939-3E340E5568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a:extLst>
            <a:ext uri="{FF2B5EF4-FFF2-40B4-BE49-F238E27FC236}">
              <a16:creationId xmlns:a16="http://schemas.microsoft.com/office/drawing/2014/main" id="{6CF89948-0A84-4AA8-8B6F-42C0CEB5269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a:extLst>
            <a:ext uri="{FF2B5EF4-FFF2-40B4-BE49-F238E27FC236}">
              <a16:creationId xmlns:a16="http://schemas.microsoft.com/office/drawing/2014/main" id="{E93421BE-41EE-4831-9401-2ACD80EAF4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a:extLst>
            <a:ext uri="{FF2B5EF4-FFF2-40B4-BE49-F238E27FC236}">
              <a16:creationId xmlns:a16="http://schemas.microsoft.com/office/drawing/2014/main" id="{DBDD7398-7C4C-4005-B03A-D8217C012F5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D51A1132-DF06-40DE-ABD1-3A5305DE08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729" name="直線コネクタ 728">
          <a:extLst>
            <a:ext uri="{FF2B5EF4-FFF2-40B4-BE49-F238E27FC236}">
              <a16:creationId xmlns:a16="http://schemas.microsoft.com/office/drawing/2014/main" id="{BDBC7E69-F70F-46E0-A077-35A498C29805}"/>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CEEB3821-7E84-4A02-972F-80D14D6540EC}"/>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731" name="直線コネクタ 730">
          <a:extLst>
            <a:ext uri="{FF2B5EF4-FFF2-40B4-BE49-F238E27FC236}">
              <a16:creationId xmlns:a16="http://schemas.microsoft.com/office/drawing/2014/main" id="{4EB94CD4-23C6-4B58-BDF0-8CE7BEA6D36D}"/>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EE6358C3-E457-4D74-AA9F-4F9CFACB011D}"/>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733" name="直線コネクタ 732">
          <a:extLst>
            <a:ext uri="{FF2B5EF4-FFF2-40B4-BE49-F238E27FC236}">
              <a16:creationId xmlns:a16="http://schemas.microsoft.com/office/drawing/2014/main" id="{90C3448E-CA4F-4551-9463-ADFE021D8E90}"/>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CD05863A-BCF9-44B0-B5E5-32676C35015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35" name="フローチャート: 判断 734">
          <a:extLst>
            <a:ext uri="{FF2B5EF4-FFF2-40B4-BE49-F238E27FC236}">
              <a16:creationId xmlns:a16="http://schemas.microsoft.com/office/drawing/2014/main" id="{12877618-E35E-45D5-9402-34C1F77AAC06}"/>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36" name="フローチャート: 判断 735">
          <a:extLst>
            <a:ext uri="{FF2B5EF4-FFF2-40B4-BE49-F238E27FC236}">
              <a16:creationId xmlns:a16="http://schemas.microsoft.com/office/drawing/2014/main" id="{74DEEDE5-D2CD-46D8-A145-BEC908F5E039}"/>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7" name="フローチャート: 判断 736">
          <a:extLst>
            <a:ext uri="{FF2B5EF4-FFF2-40B4-BE49-F238E27FC236}">
              <a16:creationId xmlns:a16="http://schemas.microsoft.com/office/drawing/2014/main" id="{7381DC62-9010-4F36-8294-66F6F6012AF7}"/>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38" name="フローチャート: 判断 737">
          <a:extLst>
            <a:ext uri="{FF2B5EF4-FFF2-40B4-BE49-F238E27FC236}">
              <a16:creationId xmlns:a16="http://schemas.microsoft.com/office/drawing/2014/main" id="{0CBD37C3-576A-4E2A-862C-C2DD7970C236}"/>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39" name="フローチャート: 判断 738">
          <a:extLst>
            <a:ext uri="{FF2B5EF4-FFF2-40B4-BE49-F238E27FC236}">
              <a16:creationId xmlns:a16="http://schemas.microsoft.com/office/drawing/2014/main" id="{3958DFBE-C666-47BE-BA2D-BB720D972EF9}"/>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EF6C9835-22F8-4BB8-ADED-B6D8D54198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85ACE6D6-A2DC-4237-86C6-042AF766D2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67FDCF77-248A-4AED-8CB6-35BE5D11D0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4F92604-433F-4A58-8F95-B67251C650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EB5040D-8F6C-4946-8DB9-1D4B89812F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133986</xdr:rowOff>
    </xdr:from>
    <xdr:to>
      <xdr:col>85</xdr:col>
      <xdr:colOff>177800</xdr:colOff>
      <xdr:row>78</xdr:row>
      <xdr:rowOff>64136</xdr:rowOff>
    </xdr:to>
    <xdr:sp macro="" textlink="">
      <xdr:nvSpPr>
        <xdr:cNvPr id="745" name="楕円 744">
          <a:extLst>
            <a:ext uri="{FF2B5EF4-FFF2-40B4-BE49-F238E27FC236}">
              <a16:creationId xmlns:a16="http://schemas.microsoft.com/office/drawing/2014/main" id="{94A00E05-8C94-468A-AEC4-F209CDAB87E6}"/>
            </a:ext>
          </a:extLst>
        </xdr:cNvPr>
        <xdr:cNvSpPr/>
      </xdr:nvSpPr>
      <xdr:spPr>
        <a:xfrm>
          <a:off x="162687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48913</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4E5D86F3-CA7D-4F95-A231-3DC744CFADF7}"/>
            </a:ext>
          </a:extLst>
        </xdr:cNvPr>
        <xdr:cNvSpPr txBox="1"/>
      </xdr:nvSpPr>
      <xdr:spPr>
        <a:xfrm>
          <a:off x="16357600" y="1325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747" name="楕円 746">
          <a:extLst>
            <a:ext uri="{FF2B5EF4-FFF2-40B4-BE49-F238E27FC236}">
              <a16:creationId xmlns:a16="http://schemas.microsoft.com/office/drawing/2014/main" id="{551C331C-4554-45DA-A637-40DB354A1815}"/>
            </a:ext>
          </a:extLst>
        </xdr:cNvPr>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78</xdr:row>
      <xdr:rowOff>13336</xdr:rowOff>
    </xdr:to>
    <xdr:cxnSp macro="">
      <xdr:nvCxnSpPr>
        <xdr:cNvPr id="748" name="直線コネクタ 747">
          <a:extLst>
            <a:ext uri="{FF2B5EF4-FFF2-40B4-BE49-F238E27FC236}">
              <a16:creationId xmlns:a16="http://schemas.microsoft.com/office/drawing/2014/main" id="{90EDCB8B-57FC-4BB6-8D59-F3F8A87712BA}"/>
            </a:ext>
          </a:extLst>
        </xdr:cNvPr>
        <xdr:cNvCxnSpPr/>
      </xdr:nvCxnSpPr>
      <xdr:spPr>
        <a:xfrm>
          <a:off x="15481300" y="133445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80645</xdr:rowOff>
    </xdr:from>
    <xdr:to>
      <xdr:col>76</xdr:col>
      <xdr:colOff>165100</xdr:colOff>
      <xdr:row>78</xdr:row>
      <xdr:rowOff>10795</xdr:rowOff>
    </xdr:to>
    <xdr:sp macro="" textlink="">
      <xdr:nvSpPr>
        <xdr:cNvPr id="749" name="楕円 748">
          <a:extLst>
            <a:ext uri="{FF2B5EF4-FFF2-40B4-BE49-F238E27FC236}">
              <a16:creationId xmlns:a16="http://schemas.microsoft.com/office/drawing/2014/main" id="{5456455D-0002-4E69-A017-768960995217}"/>
            </a:ext>
          </a:extLst>
        </xdr:cNvPr>
        <xdr:cNvSpPr/>
      </xdr:nvSpPr>
      <xdr:spPr>
        <a:xfrm>
          <a:off x="14541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131445</xdr:rowOff>
    </xdr:from>
    <xdr:to>
      <xdr:col>81</xdr:col>
      <xdr:colOff>50800</xdr:colOff>
      <xdr:row>77</xdr:row>
      <xdr:rowOff>142875</xdr:rowOff>
    </xdr:to>
    <xdr:cxnSp macro="">
      <xdr:nvCxnSpPr>
        <xdr:cNvPr id="750" name="直線コネクタ 749">
          <a:extLst>
            <a:ext uri="{FF2B5EF4-FFF2-40B4-BE49-F238E27FC236}">
              <a16:creationId xmlns:a16="http://schemas.microsoft.com/office/drawing/2014/main" id="{23D81B2D-4031-4C57-8398-9D52821B6CA7}"/>
            </a:ext>
          </a:extLst>
        </xdr:cNvPr>
        <xdr:cNvCxnSpPr/>
      </xdr:nvCxnSpPr>
      <xdr:spPr>
        <a:xfrm>
          <a:off x="14592300" y="13333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126364</xdr:rowOff>
    </xdr:from>
    <xdr:to>
      <xdr:col>72</xdr:col>
      <xdr:colOff>38100</xdr:colOff>
      <xdr:row>79</xdr:row>
      <xdr:rowOff>56514</xdr:rowOff>
    </xdr:to>
    <xdr:sp macro="" textlink="">
      <xdr:nvSpPr>
        <xdr:cNvPr id="751" name="楕円 750">
          <a:extLst>
            <a:ext uri="{FF2B5EF4-FFF2-40B4-BE49-F238E27FC236}">
              <a16:creationId xmlns:a16="http://schemas.microsoft.com/office/drawing/2014/main" id="{BE389598-BFC5-403A-839E-28EFD167C64E}"/>
            </a:ext>
          </a:extLst>
        </xdr:cNvPr>
        <xdr:cNvSpPr/>
      </xdr:nvSpPr>
      <xdr:spPr>
        <a:xfrm>
          <a:off x="13652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131445</xdr:rowOff>
    </xdr:from>
    <xdr:to>
      <xdr:col>76</xdr:col>
      <xdr:colOff>114300</xdr:colOff>
      <xdr:row>79</xdr:row>
      <xdr:rowOff>5714</xdr:rowOff>
    </xdr:to>
    <xdr:cxnSp macro="">
      <xdr:nvCxnSpPr>
        <xdr:cNvPr id="752" name="直線コネクタ 751">
          <a:extLst>
            <a:ext uri="{FF2B5EF4-FFF2-40B4-BE49-F238E27FC236}">
              <a16:creationId xmlns:a16="http://schemas.microsoft.com/office/drawing/2014/main" id="{F314FD7F-D252-462B-973A-797FD143BA52}"/>
            </a:ext>
          </a:extLst>
        </xdr:cNvPr>
        <xdr:cNvCxnSpPr/>
      </xdr:nvCxnSpPr>
      <xdr:spPr>
        <a:xfrm flipV="1">
          <a:off x="13703300" y="1333309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67311</xdr:rowOff>
    </xdr:from>
    <xdr:to>
      <xdr:col>67</xdr:col>
      <xdr:colOff>101600</xdr:colOff>
      <xdr:row>78</xdr:row>
      <xdr:rowOff>168911</xdr:rowOff>
    </xdr:to>
    <xdr:sp macro="" textlink="">
      <xdr:nvSpPr>
        <xdr:cNvPr id="753" name="楕円 752">
          <a:extLst>
            <a:ext uri="{FF2B5EF4-FFF2-40B4-BE49-F238E27FC236}">
              <a16:creationId xmlns:a16="http://schemas.microsoft.com/office/drawing/2014/main" id="{649E7005-5E7B-4719-B871-789C696192A4}"/>
            </a:ext>
          </a:extLst>
        </xdr:cNvPr>
        <xdr:cNvSpPr/>
      </xdr:nvSpPr>
      <xdr:spPr>
        <a:xfrm>
          <a:off x="12763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79</xdr:row>
      <xdr:rowOff>5714</xdr:rowOff>
    </xdr:to>
    <xdr:cxnSp macro="">
      <xdr:nvCxnSpPr>
        <xdr:cNvPr id="754" name="直線コネクタ 753">
          <a:extLst>
            <a:ext uri="{FF2B5EF4-FFF2-40B4-BE49-F238E27FC236}">
              <a16:creationId xmlns:a16="http://schemas.microsoft.com/office/drawing/2014/main" id="{63B30571-C818-448C-9FDF-18417590BE0E}"/>
            </a:ext>
          </a:extLst>
        </xdr:cNvPr>
        <xdr:cNvCxnSpPr/>
      </xdr:nvCxnSpPr>
      <xdr:spPr>
        <a:xfrm>
          <a:off x="12814300" y="134912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55" name="n_1aveValue【消防施設】&#10;有形固定資産減価償却率">
          <a:extLst>
            <a:ext uri="{FF2B5EF4-FFF2-40B4-BE49-F238E27FC236}">
              <a16:creationId xmlns:a16="http://schemas.microsoft.com/office/drawing/2014/main" id="{5A206B4A-E837-4A3D-A41A-CDD352DF4C36}"/>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56" name="n_2aveValue【消防施設】&#10;有形固定資産減価償却率">
          <a:extLst>
            <a:ext uri="{FF2B5EF4-FFF2-40B4-BE49-F238E27FC236}">
              <a16:creationId xmlns:a16="http://schemas.microsoft.com/office/drawing/2014/main" id="{B59E1BD7-DB83-44C6-A5C5-750A32AA8D48}"/>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757" name="n_3aveValue【消防施設】&#10;有形固定資産減価償却率">
          <a:extLst>
            <a:ext uri="{FF2B5EF4-FFF2-40B4-BE49-F238E27FC236}">
              <a16:creationId xmlns:a16="http://schemas.microsoft.com/office/drawing/2014/main" id="{0F61455C-94A4-49A5-A4D3-5DD76B256AE5}"/>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758" name="n_4aveValue【消防施設】&#10;有形固定資産減価償却率">
          <a:extLst>
            <a:ext uri="{FF2B5EF4-FFF2-40B4-BE49-F238E27FC236}">
              <a16:creationId xmlns:a16="http://schemas.microsoft.com/office/drawing/2014/main" id="{02DE9390-B3CA-4E45-9F27-3476E4C8E2FC}"/>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759" name="n_1mainValue【消防施設】&#10;有形固定資産減価償却率">
          <a:extLst>
            <a:ext uri="{FF2B5EF4-FFF2-40B4-BE49-F238E27FC236}">
              <a16:creationId xmlns:a16="http://schemas.microsoft.com/office/drawing/2014/main" id="{879F5DF2-4A76-4BAA-93F1-B7576F985BFB}"/>
            </a:ext>
          </a:extLst>
        </xdr:cNvPr>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27322</xdr:rowOff>
    </xdr:from>
    <xdr:ext cx="405111" cy="259045"/>
    <xdr:sp macro="" textlink="">
      <xdr:nvSpPr>
        <xdr:cNvPr id="760" name="n_2mainValue【消防施設】&#10;有形固定資産減価償却率">
          <a:extLst>
            <a:ext uri="{FF2B5EF4-FFF2-40B4-BE49-F238E27FC236}">
              <a16:creationId xmlns:a16="http://schemas.microsoft.com/office/drawing/2014/main" id="{65E9284A-C6EF-4B6D-A73E-CEC87CD2C447}"/>
            </a:ext>
          </a:extLst>
        </xdr:cNvPr>
        <xdr:cNvSpPr txBox="1"/>
      </xdr:nvSpPr>
      <xdr:spPr>
        <a:xfrm>
          <a:off x="143897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73041</xdr:rowOff>
    </xdr:from>
    <xdr:ext cx="405111" cy="259045"/>
    <xdr:sp macro="" textlink="">
      <xdr:nvSpPr>
        <xdr:cNvPr id="761" name="n_3mainValue【消防施設】&#10;有形固定資産減価償却率">
          <a:extLst>
            <a:ext uri="{FF2B5EF4-FFF2-40B4-BE49-F238E27FC236}">
              <a16:creationId xmlns:a16="http://schemas.microsoft.com/office/drawing/2014/main" id="{C230A6B1-6FE1-403C-BBC5-38C440938A16}"/>
            </a:ext>
          </a:extLst>
        </xdr:cNvPr>
        <xdr:cNvSpPr txBox="1"/>
      </xdr:nvSpPr>
      <xdr:spPr>
        <a:xfrm>
          <a:off x="13500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62" name="n_4mainValue【消防施設】&#10;有形固定資産減価償却率">
          <a:extLst>
            <a:ext uri="{FF2B5EF4-FFF2-40B4-BE49-F238E27FC236}">
              <a16:creationId xmlns:a16="http://schemas.microsoft.com/office/drawing/2014/main" id="{B49055D8-B5A3-4C32-B572-A2C2B2C7866D}"/>
            </a:ext>
          </a:extLst>
        </xdr:cNvPr>
        <xdr:cNvSpPr txBox="1"/>
      </xdr:nvSpPr>
      <xdr:spPr>
        <a:xfrm>
          <a:off x="12611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6FE113D9-6730-4671-9715-E03EBC7490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360242EC-E7D7-44AA-9CA1-5C8461B9C4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F5C6A906-E279-4736-A864-050D0F0C87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46BD332D-F14D-463E-9192-EFDA28EB84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F2DAC66D-416B-4762-B8F0-AD7DB5FB25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935C747F-498C-4452-920D-6571486FB0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7F99D93F-F8ED-406F-B500-0C622C8D99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1AE81FBF-A8C1-40B1-98FF-2ADD26CDDD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6EE52AFD-F0A0-497E-893E-6A4E8EFE40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83B2ED38-8C77-4DEA-B351-52AFB2FDC4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DCED75C4-78E0-49FC-B280-087848339E1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21DC0931-2F5B-4FD0-AA56-52B62B3AD2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709946B2-3507-4425-AEB4-6D2C4B5899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E9B1206E-4399-4DAD-B1AE-37A68108E0D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3CD55C72-9DCF-4118-931F-FDFA32EC54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A913A9A4-6700-4A1A-BE17-2FFC947E18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90EA1A44-E286-4D12-AA14-2BDCDF7CDC2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FAE93CFE-CB7A-44CF-895F-CD7614DC752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DDDBF2B0-F426-46A1-B82A-758C243D84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64BF589C-A662-4609-916C-EBF9C24445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E692DCE7-732C-42EF-B08E-DF2D802B92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84" name="直線コネクタ 783">
          <a:extLst>
            <a:ext uri="{FF2B5EF4-FFF2-40B4-BE49-F238E27FC236}">
              <a16:creationId xmlns:a16="http://schemas.microsoft.com/office/drawing/2014/main" id="{2032307D-D2E5-495F-8122-0FA3FAD38B8B}"/>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85" name="【消防施設】&#10;一人当たり面積最小値テキスト">
          <a:extLst>
            <a:ext uri="{FF2B5EF4-FFF2-40B4-BE49-F238E27FC236}">
              <a16:creationId xmlns:a16="http://schemas.microsoft.com/office/drawing/2014/main" id="{B3F7168B-ADD7-4946-A574-6F8A80017E01}"/>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86" name="直線コネクタ 785">
          <a:extLst>
            <a:ext uri="{FF2B5EF4-FFF2-40B4-BE49-F238E27FC236}">
              <a16:creationId xmlns:a16="http://schemas.microsoft.com/office/drawing/2014/main" id="{60874C1F-EC1F-463C-B217-CB3C6627D0EB}"/>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787" name="【消防施設】&#10;一人当たり面積最大値テキスト">
          <a:extLst>
            <a:ext uri="{FF2B5EF4-FFF2-40B4-BE49-F238E27FC236}">
              <a16:creationId xmlns:a16="http://schemas.microsoft.com/office/drawing/2014/main" id="{B43D1436-9700-45DD-B56F-5FE5967A3AC6}"/>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788" name="直線コネクタ 787">
          <a:extLst>
            <a:ext uri="{FF2B5EF4-FFF2-40B4-BE49-F238E27FC236}">
              <a16:creationId xmlns:a16="http://schemas.microsoft.com/office/drawing/2014/main" id="{1C5E4462-491D-4874-9CBA-041778578725}"/>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789" name="【消防施設】&#10;一人当たり面積平均値テキスト">
          <a:extLst>
            <a:ext uri="{FF2B5EF4-FFF2-40B4-BE49-F238E27FC236}">
              <a16:creationId xmlns:a16="http://schemas.microsoft.com/office/drawing/2014/main" id="{DB7FC83C-B9F9-4B9D-93ED-B64AD999F395}"/>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90" name="フローチャート: 判断 789">
          <a:extLst>
            <a:ext uri="{FF2B5EF4-FFF2-40B4-BE49-F238E27FC236}">
              <a16:creationId xmlns:a16="http://schemas.microsoft.com/office/drawing/2014/main" id="{9817D13F-82E0-4C37-A150-B8CBD1B8832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91" name="フローチャート: 判断 790">
          <a:extLst>
            <a:ext uri="{FF2B5EF4-FFF2-40B4-BE49-F238E27FC236}">
              <a16:creationId xmlns:a16="http://schemas.microsoft.com/office/drawing/2014/main" id="{20F0B853-B6EB-4089-B4E4-7E062E749BB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92" name="フローチャート: 判断 791">
          <a:extLst>
            <a:ext uri="{FF2B5EF4-FFF2-40B4-BE49-F238E27FC236}">
              <a16:creationId xmlns:a16="http://schemas.microsoft.com/office/drawing/2014/main" id="{188E8EFA-51A4-4E05-AFCF-6C3C216A887B}"/>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93" name="フローチャート: 判断 792">
          <a:extLst>
            <a:ext uri="{FF2B5EF4-FFF2-40B4-BE49-F238E27FC236}">
              <a16:creationId xmlns:a16="http://schemas.microsoft.com/office/drawing/2014/main" id="{FAE10DE7-42F0-4D79-B4B9-0F758F5760D5}"/>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94" name="フローチャート: 判断 793">
          <a:extLst>
            <a:ext uri="{FF2B5EF4-FFF2-40B4-BE49-F238E27FC236}">
              <a16:creationId xmlns:a16="http://schemas.microsoft.com/office/drawing/2014/main" id="{8DBBE9AF-3705-4E95-8CDE-6E8F0B78C53B}"/>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F3140492-7953-450D-B81B-225AD86A99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7ECCA47-07A4-49A1-B963-8975CE800B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42F3730-7586-4FF3-A182-77D86192D0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B1A79EB-7707-4135-A8A9-5032C9716C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A019063C-81A8-445E-A420-B131B55A24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00" name="楕円 799">
          <a:extLst>
            <a:ext uri="{FF2B5EF4-FFF2-40B4-BE49-F238E27FC236}">
              <a16:creationId xmlns:a16="http://schemas.microsoft.com/office/drawing/2014/main" id="{DAC7C1E5-58F6-4E03-9226-C8D328ADF017}"/>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01" name="【消防施設】&#10;一人当たり面積該当値テキスト">
          <a:extLst>
            <a:ext uri="{FF2B5EF4-FFF2-40B4-BE49-F238E27FC236}">
              <a16:creationId xmlns:a16="http://schemas.microsoft.com/office/drawing/2014/main" id="{D607F508-8553-4CDE-8663-3F0A914AA4A7}"/>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802" name="楕円 801">
          <a:extLst>
            <a:ext uri="{FF2B5EF4-FFF2-40B4-BE49-F238E27FC236}">
              <a16:creationId xmlns:a16="http://schemas.microsoft.com/office/drawing/2014/main" id="{CDCDDEDD-305D-49E8-B2D9-C27707825D82}"/>
            </a:ext>
          </a:extLst>
        </xdr:cNvPr>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44958</xdr:rowOff>
    </xdr:to>
    <xdr:cxnSp macro="">
      <xdr:nvCxnSpPr>
        <xdr:cNvPr id="803" name="直線コネクタ 802">
          <a:extLst>
            <a:ext uri="{FF2B5EF4-FFF2-40B4-BE49-F238E27FC236}">
              <a16:creationId xmlns:a16="http://schemas.microsoft.com/office/drawing/2014/main" id="{05C53DB8-9687-473E-B932-F5E282921F7E}"/>
            </a:ext>
          </a:extLst>
        </xdr:cNvPr>
        <xdr:cNvCxnSpPr/>
      </xdr:nvCxnSpPr>
      <xdr:spPr>
        <a:xfrm>
          <a:off x="21323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167894</xdr:rowOff>
    </xdr:from>
    <xdr:to>
      <xdr:col>107</xdr:col>
      <xdr:colOff>101600</xdr:colOff>
      <xdr:row>85</xdr:row>
      <xdr:rowOff>98044</xdr:rowOff>
    </xdr:to>
    <xdr:sp macro="" textlink="">
      <xdr:nvSpPr>
        <xdr:cNvPr id="804" name="楕円 803">
          <a:extLst>
            <a:ext uri="{FF2B5EF4-FFF2-40B4-BE49-F238E27FC236}">
              <a16:creationId xmlns:a16="http://schemas.microsoft.com/office/drawing/2014/main" id="{5FA6A858-4BA1-4463-BBB6-B6F9C9C849D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47244</xdr:rowOff>
    </xdr:to>
    <xdr:cxnSp macro="">
      <xdr:nvCxnSpPr>
        <xdr:cNvPr id="805" name="直線コネクタ 804">
          <a:extLst>
            <a:ext uri="{FF2B5EF4-FFF2-40B4-BE49-F238E27FC236}">
              <a16:creationId xmlns:a16="http://schemas.microsoft.com/office/drawing/2014/main" id="{FA48F071-B696-4932-8BD0-097346D62F05}"/>
            </a:ext>
          </a:extLst>
        </xdr:cNvPr>
        <xdr:cNvCxnSpPr/>
      </xdr:nvCxnSpPr>
      <xdr:spPr>
        <a:xfrm flipV="1">
          <a:off x="20434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35306</xdr:rowOff>
    </xdr:from>
    <xdr:to>
      <xdr:col>102</xdr:col>
      <xdr:colOff>165100</xdr:colOff>
      <xdr:row>84</xdr:row>
      <xdr:rowOff>136906</xdr:rowOff>
    </xdr:to>
    <xdr:sp macro="" textlink="">
      <xdr:nvSpPr>
        <xdr:cNvPr id="806" name="楕円 805">
          <a:extLst>
            <a:ext uri="{FF2B5EF4-FFF2-40B4-BE49-F238E27FC236}">
              <a16:creationId xmlns:a16="http://schemas.microsoft.com/office/drawing/2014/main" id="{E8D22325-7BF2-47D1-9B5E-3168C5DD93CF}"/>
            </a:ext>
          </a:extLst>
        </xdr:cNvPr>
        <xdr:cNvSpPr/>
      </xdr:nvSpPr>
      <xdr:spPr>
        <a:xfrm>
          <a:off x="19494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86106</xdr:rowOff>
    </xdr:from>
    <xdr:to>
      <xdr:col>107</xdr:col>
      <xdr:colOff>50800</xdr:colOff>
      <xdr:row>85</xdr:row>
      <xdr:rowOff>47244</xdr:rowOff>
    </xdr:to>
    <xdr:cxnSp macro="">
      <xdr:nvCxnSpPr>
        <xdr:cNvPr id="807" name="直線コネクタ 806">
          <a:extLst>
            <a:ext uri="{FF2B5EF4-FFF2-40B4-BE49-F238E27FC236}">
              <a16:creationId xmlns:a16="http://schemas.microsoft.com/office/drawing/2014/main" id="{B3F430D2-D702-4A79-BA74-349B5899C207}"/>
            </a:ext>
          </a:extLst>
        </xdr:cNvPr>
        <xdr:cNvCxnSpPr/>
      </xdr:nvCxnSpPr>
      <xdr:spPr>
        <a:xfrm>
          <a:off x="19545300" y="1448790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楕円 807">
          <a:extLst>
            <a:ext uri="{FF2B5EF4-FFF2-40B4-BE49-F238E27FC236}">
              <a16:creationId xmlns:a16="http://schemas.microsoft.com/office/drawing/2014/main" id="{AF6DC733-F7B2-4AA7-BDF6-5F7E835F08F1}"/>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86106</xdr:rowOff>
    </xdr:from>
    <xdr:to>
      <xdr:col>102</xdr:col>
      <xdr:colOff>114300</xdr:colOff>
      <xdr:row>84</xdr:row>
      <xdr:rowOff>115824</xdr:rowOff>
    </xdr:to>
    <xdr:cxnSp macro="">
      <xdr:nvCxnSpPr>
        <xdr:cNvPr id="809" name="直線コネクタ 808">
          <a:extLst>
            <a:ext uri="{FF2B5EF4-FFF2-40B4-BE49-F238E27FC236}">
              <a16:creationId xmlns:a16="http://schemas.microsoft.com/office/drawing/2014/main" id="{892C84F6-D959-4512-9A28-2185FBD0099A}"/>
            </a:ext>
          </a:extLst>
        </xdr:cNvPr>
        <xdr:cNvCxnSpPr/>
      </xdr:nvCxnSpPr>
      <xdr:spPr>
        <a:xfrm flipV="1">
          <a:off x="18656300" y="144879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10" name="n_1aveValue【消防施設】&#10;一人当たり面積">
          <a:extLst>
            <a:ext uri="{FF2B5EF4-FFF2-40B4-BE49-F238E27FC236}">
              <a16:creationId xmlns:a16="http://schemas.microsoft.com/office/drawing/2014/main" id="{14FFA094-C314-43D3-AA49-6B3ACF75B6B8}"/>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11" name="n_2aveValue【消防施設】&#10;一人当たり面積">
          <a:extLst>
            <a:ext uri="{FF2B5EF4-FFF2-40B4-BE49-F238E27FC236}">
              <a16:creationId xmlns:a16="http://schemas.microsoft.com/office/drawing/2014/main" id="{997A7FC5-3E06-4A34-B789-64ED1E2B69EA}"/>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12" name="n_3aveValue【消防施設】&#10;一人当たり面積">
          <a:extLst>
            <a:ext uri="{FF2B5EF4-FFF2-40B4-BE49-F238E27FC236}">
              <a16:creationId xmlns:a16="http://schemas.microsoft.com/office/drawing/2014/main" id="{0D609341-1EA8-45B2-AB8A-1F0496EE7E53}"/>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13" name="n_4aveValue【消防施設】&#10;一人当たり面積">
          <a:extLst>
            <a:ext uri="{FF2B5EF4-FFF2-40B4-BE49-F238E27FC236}">
              <a16:creationId xmlns:a16="http://schemas.microsoft.com/office/drawing/2014/main" id="{B6803F0A-71CF-4FDA-BF6A-4074FD89EB67}"/>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814" name="n_1mainValue【消防施設】&#10;一人当たり面積">
          <a:extLst>
            <a:ext uri="{FF2B5EF4-FFF2-40B4-BE49-F238E27FC236}">
              <a16:creationId xmlns:a16="http://schemas.microsoft.com/office/drawing/2014/main" id="{54000C50-09A5-4F05-B3E3-8ADCA883398B}"/>
            </a:ext>
          </a:extLst>
        </xdr:cNvPr>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815" name="n_2mainValue【消防施設】&#10;一人当たり面積">
          <a:extLst>
            <a:ext uri="{FF2B5EF4-FFF2-40B4-BE49-F238E27FC236}">
              <a16:creationId xmlns:a16="http://schemas.microsoft.com/office/drawing/2014/main" id="{007F640C-317C-4245-9186-0FBC65E5D179}"/>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128033</xdr:rowOff>
    </xdr:from>
    <xdr:ext cx="469744" cy="259045"/>
    <xdr:sp macro="" textlink="">
      <xdr:nvSpPr>
        <xdr:cNvPr id="816" name="n_3mainValue【消防施設】&#10;一人当たり面積">
          <a:extLst>
            <a:ext uri="{FF2B5EF4-FFF2-40B4-BE49-F238E27FC236}">
              <a16:creationId xmlns:a16="http://schemas.microsoft.com/office/drawing/2014/main" id="{7782F99C-2793-4279-A73B-344554D1C876}"/>
            </a:ext>
          </a:extLst>
        </xdr:cNvPr>
        <xdr:cNvSpPr txBox="1"/>
      </xdr:nvSpPr>
      <xdr:spPr>
        <a:xfrm>
          <a:off x="19310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17" name="n_4mainValue【消防施設】&#10;一人当たり面積">
          <a:extLst>
            <a:ext uri="{FF2B5EF4-FFF2-40B4-BE49-F238E27FC236}">
              <a16:creationId xmlns:a16="http://schemas.microsoft.com/office/drawing/2014/main" id="{A189DF2B-93E3-4EC4-A201-9A12E08524F7}"/>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E0E550A4-9ECB-4EE4-981B-05F78D11A1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24F0F44A-311A-4016-9D4A-53456431D4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A1FF6E08-EBCD-434F-9F6D-6C7A7EC68F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2E1F61A9-1EE0-461B-A43F-8119114E7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9F7F8E3B-862C-4799-A65D-0AD65E4D9F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469F95E7-0A03-491A-AD2D-4A0D116AA6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EB871723-BEC7-4030-A50A-44C0E007C7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FF5B8EA6-F513-4D4B-BBF1-36CCD50AE7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FFB7955F-F809-4560-8004-3DEB9FAD50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1F1EE06F-7C74-472F-89C7-44182531F0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13F24199-55C9-4D6D-9584-157474D0E3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9" name="直線コネクタ 828">
          <a:extLst>
            <a:ext uri="{FF2B5EF4-FFF2-40B4-BE49-F238E27FC236}">
              <a16:creationId xmlns:a16="http://schemas.microsoft.com/office/drawing/2014/main" id="{5FD23FC3-2DC9-4D79-8BDE-C45995CC79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46A9FF73-F94C-4CE1-9642-0D8E2C35CE6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1" name="直線コネクタ 830">
          <a:extLst>
            <a:ext uri="{FF2B5EF4-FFF2-40B4-BE49-F238E27FC236}">
              <a16:creationId xmlns:a16="http://schemas.microsoft.com/office/drawing/2014/main" id="{1B5D3234-2093-4A90-AC3F-0ABA8441B2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2" name="テキスト ボックス 831">
          <a:extLst>
            <a:ext uri="{FF2B5EF4-FFF2-40B4-BE49-F238E27FC236}">
              <a16:creationId xmlns:a16="http://schemas.microsoft.com/office/drawing/2014/main" id="{F498F9A9-3984-4D56-87C2-55FFD96057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3" name="直線コネクタ 832">
          <a:extLst>
            <a:ext uri="{FF2B5EF4-FFF2-40B4-BE49-F238E27FC236}">
              <a16:creationId xmlns:a16="http://schemas.microsoft.com/office/drawing/2014/main" id="{E9DF3BE2-A97B-4678-8B57-7FDC5C3FCDE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4" name="テキスト ボックス 833">
          <a:extLst>
            <a:ext uri="{FF2B5EF4-FFF2-40B4-BE49-F238E27FC236}">
              <a16:creationId xmlns:a16="http://schemas.microsoft.com/office/drawing/2014/main" id="{2FCED9F5-0CFC-4A10-A977-5F26804C357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5" name="直線コネクタ 834">
          <a:extLst>
            <a:ext uri="{FF2B5EF4-FFF2-40B4-BE49-F238E27FC236}">
              <a16:creationId xmlns:a16="http://schemas.microsoft.com/office/drawing/2014/main" id="{65FF53BD-326A-4A84-A658-784B6C981E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6" name="テキスト ボックス 835">
          <a:extLst>
            <a:ext uri="{FF2B5EF4-FFF2-40B4-BE49-F238E27FC236}">
              <a16:creationId xmlns:a16="http://schemas.microsoft.com/office/drawing/2014/main" id="{5D19579A-C08A-4EDA-A7DE-184B6BE98D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7" name="直線コネクタ 836">
          <a:extLst>
            <a:ext uri="{FF2B5EF4-FFF2-40B4-BE49-F238E27FC236}">
              <a16:creationId xmlns:a16="http://schemas.microsoft.com/office/drawing/2014/main" id="{7B1EB082-24C5-48B9-81EB-25C3C9A6B5D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8" name="テキスト ボックス 837">
          <a:extLst>
            <a:ext uri="{FF2B5EF4-FFF2-40B4-BE49-F238E27FC236}">
              <a16:creationId xmlns:a16="http://schemas.microsoft.com/office/drawing/2014/main" id="{6E5BBEBF-CC33-4281-997E-5AB7C3FA6D5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547D4482-09AB-441E-993E-7DF6401C20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庁舎】&#10;有形固定資産減価償却率グラフ枠">
          <a:extLst>
            <a:ext uri="{FF2B5EF4-FFF2-40B4-BE49-F238E27FC236}">
              <a16:creationId xmlns:a16="http://schemas.microsoft.com/office/drawing/2014/main" id="{A598ABBE-D51A-4744-9DF4-FFB7AA6E02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1" name="直線コネクタ 840">
          <a:extLst>
            <a:ext uri="{FF2B5EF4-FFF2-40B4-BE49-F238E27FC236}">
              <a16:creationId xmlns:a16="http://schemas.microsoft.com/office/drawing/2014/main" id="{331EBF86-54B0-43E1-9E25-C69D02DAF0E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2" name="【庁舎】&#10;有形固定資産減価償却率最小値テキスト">
          <a:extLst>
            <a:ext uri="{FF2B5EF4-FFF2-40B4-BE49-F238E27FC236}">
              <a16:creationId xmlns:a16="http://schemas.microsoft.com/office/drawing/2014/main" id="{147DD7EB-3C05-4F13-8A74-5581C51BB3C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3" name="直線コネクタ 842">
          <a:extLst>
            <a:ext uri="{FF2B5EF4-FFF2-40B4-BE49-F238E27FC236}">
              <a16:creationId xmlns:a16="http://schemas.microsoft.com/office/drawing/2014/main" id="{5D971880-522C-459C-84BF-A692E7C1FA4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4" name="【庁舎】&#10;有形固定資産減価償却率最大値テキスト">
          <a:extLst>
            <a:ext uri="{FF2B5EF4-FFF2-40B4-BE49-F238E27FC236}">
              <a16:creationId xmlns:a16="http://schemas.microsoft.com/office/drawing/2014/main" id="{4B14DE1C-6638-485A-9AA3-DECDC4F7672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5" name="直線コネクタ 844">
          <a:extLst>
            <a:ext uri="{FF2B5EF4-FFF2-40B4-BE49-F238E27FC236}">
              <a16:creationId xmlns:a16="http://schemas.microsoft.com/office/drawing/2014/main" id="{C89C6007-DC40-4660-91B9-2F9AF95FB5A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846" name="【庁舎】&#10;有形固定資産減価償却率平均値テキスト">
          <a:extLst>
            <a:ext uri="{FF2B5EF4-FFF2-40B4-BE49-F238E27FC236}">
              <a16:creationId xmlns:a16="http://schemas.microsoft.com/office/drawing/2014/main" id="{5A90EDFF-DAE6-44FC-B302-C97BCAAAB82C}"/>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47" name="フローチャート: 判断 846">
          <a:extLst>
            <a:ext uri="{FF2B5EF4-FFF2-40B4-BE49-F238E27FC236}">
              <a16:creationId xmlns:a16="http://schemas.microsoft.com/office/drawing/2014/main" id="{179F5E25-C08C-4221-83F2-9C1C1936A6C3}"/>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48" name="フローチャート: 判断 847">
          <a:extLst>
            <a:ext uri="{FF2B5EF4-FFF2-40B4-BE49-F238E27FC236}">
              <a16:creationId xmlns:a16="http://schemas.microsoft.com/office/drawing/2014/main" id="{5BD017CD-9D94-4D16-811A-9943A6C09AAD}"/>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49" name="フローチャート: 判断 848">
          <a:extLst>
            <a:ext uri="{FF2B5EF4-FFF2-40B4-BE49-F238E27FC236}">
              <a16:creationId xmlns:a16="http://schemas.microsoft.com/office/drawing/2014/main" id="{0D366805-DD57-4A08-8446-A31859E4DD32}"/>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50" name="フローチャート: 判断 849">
          <a:extLst>
            <a:ext uri="{FF2B5EF4-FFF2-40B4-BE49-F238E27FC236}">
              <a16:creationId xmlns:a16="http://schemas.microsoft.com/office/drawing/2014/main" id="{A76D2F08-F6C4-4EFD-84E5-4FA3987F1D76}"/>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51" name="フローチャート: 判断 850">
          <a:extLst>
            <a:ext uri="{FF2B5EF4-FFF2-40B4-BE49-F238E27FC236}">
              <a16:creationId xmlns:a16="http://schemas.microsoft.com/office/drawing/2014/main" id="{C7912BD8-F43C-4922-BD54-D4F6F1F011A2}"/>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2CB7BF55-40D4-477B-BBFD-3CDF57EA8A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BCD5DC1-2EB3-4A70-910B-C68B39363C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7C88A83B-F582-41B0-9EC3-854F78CE62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F841C4CE-F198-4127-93E4-434CEA9668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FC01E56C-9E29-41D5-908C-0CFD822D8B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38100</xdr:rowOff>
    </xdr:from>
    <xdr:to>
      <xdr:col>85</xdr:col>
      <xdr:colOff>177800</xdr:colOff>
      <xdr:row>104</xdr:row>
      <xdr:rowOff>139700</xdr:rowOff>
    </xdr:to>
    <xdr:sp macro="" textlink="">
      <xdr:nvSpPr>
        <xdr:cNvPr id="857" name="楕円 856">
          <a:extLst>
            <a:ext uri="{FF2B5EF4-FFF2-40B4-BE49-F238E27FC236}">
              <a16:creationId xmlns:a16="http://schemas.microsoft.com/office/drawing/2014/main" id="{7BAFB66A-CDFB-475E-8A3C-1CFB5F24BFE6}"/>
            </a:ext>
          </a:extLst>
        </xdr:cNvPr>
        <xdr:cNvSpPr/>
      </xdr:nvSpPr>
      <xdr:spPr>
        <a:xfrm>
          <a:off x="16268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16527</xdr:rowOff>
    </xdr:from>
    <xdr:ext cx="405111" cy="259045"/>
    <xdr:sp macro="" textlink="">
      <xdr:nvSpPr>
        <xdr:cNvPr id="858" name="【庁舎】&#10;有形固定資産減価償却率該当値テキスト">
          <a:extLst>
            <a:ext uri="{FF2B5EF4-FFF2-40B4-BE49-F238E27FC236}">
              <a16:creationId xmlns:a16="http://schemas.microsoft.com/office/drawing/2014/main" id="{9264846E-5D08-4559-A0BB-87985340D4C3}"/>
            </a:ext>
          </a:extLst>
        </xdr:cNvPr>
        <xdr:cNvSpPr txBox="1"/>
      </xdr:nvSpPr>
      <xdr:spPr>
        <a:xfrm>
          <a:off x="16357600"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xdr:rowOff>
    </xdr:from>
    <xdr:to>
      <xdr:col>81</xdr:col>
      <xdr:colOff>101600</xdr:colOff>
      <xdr:row>104</xdr:row>
      <xdr:rowOff>114300</xdr:rowOff>
    </xdr:to>
    <xdr:sp macro="" textlink="">
      <xdr:nvSpPr>
        <xdr:cNvPr id="859" name="楕円 858">
          <a:extLst>
            <a:ext uri="{FF2B5EF4-FFF2-40B4-BE49-F238E27FC236}">
              <a16:creationId xmlns:a16="http://schemas.microsoft.com/office/drawing/2014/main" id="{BEB48499-2AF4-4CC9-B1F1-0EFEB75AAE53}"/>
            </a:ext>
          </a:extLst>
        </xdr:cNvPr>
        <xdr:cNvSpPr/>
      </xdr:nvSpPr>
      <xdr:spPr>
        <a:xfrm>
          <a:off x="15430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63500</xdr:rowOff>
    </xdr:from>
    <xdr:to>
      <xdr:col>85</xdr:col>
      <xdr:colOff>127000</xdr:colOff>
      <xdr:row>104</xdr:row>
      <xdr:rowOff>88900</xdr:rowOff>
    </xdr:to>
    <xdr:cxnSp macro="">
      <xdr:nvCxnSpPr>
        <xdr:cNvPr id="860" name="直線コネクタ 859">
          <a:extLst>
            <a:ext uri="{FF2B5EF4-FFF2-40B4-BE49-F238E27FC236}">
              <a16:creationId xmlns:a16="http://schemas.microsoft.com/office/drawing/2014/main" id="{6C04CA9B-8472-4056-AF17-F06C7C4A6085}"/>
            </a:ext>
          </a:extLst>
        </xdr:cNvPr>
        <xdr:cNvCxnSpPr/>
      </xdr:nvCxnSpPr>
      <xdr:spPr>
        <a:xfrm>
          <a:off x="15481300" y="1789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61" name="楕円 860">
          <a:extLst>
            <a:ext uri="{FF2B5EF4-FFF2-40B4-BE49-F238E27FC236}">
              <a16:creationId xmlns:a16="http://schemas.microsoft.com/office/drawing/2014/main" id="{5DD53FD6-482D-49A2-BD12-1913C32CFDE5}"/>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63500</xdr:rowOff>
    </xdr:to>
    <xdr:cxnSp macro="">
      <xdr:nvCxnSpPr>
        <xdr:cNvPr id="862" name="直線コネクタ 861">
          <a:extLst>
            <a:ext uri="{FF2B5EF4-FFF2-40B4-BE49-F238E27FC236}">
              <a16:creationId xmlns:a16="http://schemas.microsoft.com/office/drawing/2014/main" id="{0F7E5F31-6EEE-4428-B50A-F7BFA5CF5D21}"/>
            </a:ext>
          </a:extLst>
        </xdr:cNvPr>
        <xdr:cNvCxnSpPr/>
      </xdr:nvCxnSpPr>
      <xdr:spPr>
        <a:xfrm>
          <a:off x="14592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863" name="楕円 862">
          <a:extLst>
            <a:ext uri="{FF2B5EF4-FFF2-40B4-BE49-F238E27FC236}">
              <a16:creationId xmlns:a16="http://schemas.microsoft.com/office/drawing/2014/main" id="{287D9621-D461-4011-8B0E-A9BED98F22CE}"/>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38100</xdr:rowOff>
    </xdr:to>
    <xdr:cxnSp macro="">
      <xdr:nvCxnSpPr>
        <xdr:cNvPr id="864" name="直線コネクタ 863">
          <a:extLst>
            <a:ext uri="{FF2B5EF4-FFF2-40B4-BE49-F238E27FC236}">
              <a16:creationId xmlns:a16="http://schemas.microsoft.com/office/drawing/2014/main" id="{EB310EA0-7FCF-42A1-8E52-E66E11A92E45}"/>
            </a:ext>
          </a:extLst>
        </xdr:cNvPr>
        <xdr:cNvCxnSpPr/>
      </xdr:nvCxnSpPr>
      <xdr:spPr>
        <a:xfrm>
          <a:off x="13703300" y="1784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111761</xdr:rowOff>
    </xdr:from>
    <xdr:to>
      <xdr:col>67</xdr:col>
      <xdr:colOff>101600</xdr:colOff>
      <xdr:row>104</xdr:row>
      <xdr:rowOff>41911</xdr:rowOff>
    </xdr:to>
    <xdr:sp macro="" textlink="">
      <xdr:nvSpPr>
        <xdr:cNvPr id="865" name="楕円 864">
          <a:extLst>
            <a:ext uri="{FF2B5EF4-FFF2-40B4-BE49-F238E27FC236}">
              <a16:creationId xmlns:a16="http://schemas.microsoft.com/office/drawing/2014/main" id="{6471CC1F-18A1-44D9-9D05-687C1687E539}"/>
            </a:ext>
          </a:extLst>
        </xdr:cNvPr>
        <xdr:cNvSpPr/>
      </xdr:nvSpPr>
      <xdr:spPr>
        <a:xfrm>
          <a:off x="12763500" y="177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162561</xdr:rowOff>
    </xdr:from>
    <xdr:to>
      <xdr:col>71</xdr:col>
      <xdr:colOff>177800</xdr:colOff>
      <xdr:row>104</xdr:row>
      <xdr:rowOff>11430</xdr:rowOff>
    </xdr:to>
    <xdr:cxnSp macro="">
      <xdr:nvCxnSpPr>
        <xdr:cNvPr id="866" name="直線コネクタ 865">
          <a:extLst>
            <a:ext uri="{FF2B5EF4-FFF2-40B4-BE49-F238E27FC236}">
              <a16:creationId xmlns:a16="http://schemas.microsoft.com/office/drawing/2014/main" id="{9DF4BA4B-7CD1-42B9-A813-A5853726CCC2}"/>
            </a:ext>
          </a:extLst>
        </xdr:cNvPr>
        <xdr:cNvCxnSpPr/>
      </xdr:nvCxnSpPr>
      <xdr:spPr>
        <a:xfrm>
          <a:off x="12814300" y="178219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867" name="n_1aveValue【庁舎】&#10;有形固定資産減価償却率">
          <a:extLst>
            <a:ext uri="{FF2B5EF4-FFF2-40B4-BE49-F238E27FC236}">
              <a16:creationId xmlns:a16="http://schemas.microsoft.com/office/drawing/2014/main" id="{B83AB2A4-E1B2-4DF0-A66F-726F11835E4E}"/>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868" name="n_2aveValue【庁舎】&#10;有形固定資産減価償却率">
          <a:extLst>
            <a:ext uri="{FF2B5EF4-FFF2-40B4-BE49-F238E27FC236}">
              <a16:creationId xmlns:a16="http://schemas.microsoft.com/office/drawing/2014/main" id="{AFEE9F70-DC34-4E3C-816E-DFA7F7C526DB}"/>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869" name="n_3aveValue【庁舎】&#10;有形固定資産減価償却率">
          <a:extLst>
            <a:ext uri="{FF2B5EF4-FFF2-40B4-BE49-F238E27FC236}">
              <a16:creationId xmlns:a16="http://schemas.microsoft.com/office/drawing/2014/main" id="{6E5F8C4B-CA8E-4474-96D1-41541A5AF675}"/>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870" name="n_4aveValue【庁舎】&#10;有形固定資産減価償却率">
          <a:extLst>
            <a:ext uri="{FF2B5EF4-FFF2-40B4-BE49-F238E27FC236}">
              <a16:creationId xmlns:a16="http://schemas.microsoft.com/office/drawing/2014/main" id="{3BEFB307-A992-49B0-8DE6-27DBF19617C4}"/>
            </a:ext>
          </a:extLst>
        </xdr:cNvPr>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130827</xdr:rowOff>
    </xdr:from>
    <xdr:ext cx="405111" cy="259045"/>
    <xdr:sp macro="" textlink="">
      <xdr:nvSpPr>
        <xdr:cNvPr id="871" name="n_1mainValue【庁舎】&#10;有形固定資産減価償却率">
          <a:extLst>
            <a:ext uri="{FF2B5EF4-FFF2-40B4-BE49-F238E27FC236}">
              <a16:creationId xmlns:a16="http://schemas.microsoft.com/office/drawing/2014/main" id="{E7A440FA-687E-4C02-9E47-97D122F650CF}"/>
            </a:ext>
          </a:extLst>
        </xdr:cNvPr>
        <xdr:cNvSpPr txBox="1"/>
      </xdr:nvSpPr>
      <xdr:spPr>
        <a:xfrm>
          <a:off x="152660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872" name="n_2mainValue【庁舎】&#10;有形固定資産減価償却率">
          <a:extLst>
            <a:ext uri="{FF2B5EF4-FFF2-40B4-BE49-F238E27FC236}">
              <a16:creationId xmlns:a16="http://schemas.microsoft.com/office/drawing/2014/main" id="{C30CA46B-A568-49F6-8C62-6B7493038836}"/>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873" name="n_3mainValue【庁舎】&#10;有形固定資産減価償却率">
          <a:extLst>
            <a:ext uri="{FF2B5EF4-FFF2-40B4-BE49-F238E27FC236}">
              <a16:creationId xmlns:a16="http://schemas.microsoft.com/office/drawing/2014/main" id="{A09A558E-C848-4D3E-8C72-33AEA3EAF6A7}"/>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58438</xdr:rowOff>
    </xdr:from>
    <xdr:ext cx="405111" cy="259045"/>
    <xdr:sp macro="" textlink="">
      <xdr:nvSpPr>
        <xdr:cNvPr id="874" name="n_4mainValue【庁舎】&#10;有形固定資産減価償却率">
          <a:extLst>
            <a:ext uri="{FF2B5EF4-FFF2-40B4-BE49-F238E27FC236}">
              <a16:creationId xmlns:a16="http://schemas.microsoft.com/office/drawing/2014/main" id="{38EFAECC-0FC4-41C1-9F32-A1969E242C4F}"/>
            </a:ext>
          </a:extLst>
        </xdr:cNvPr>
        <xdr:cNvSpPr txBox="1"/>
      </xdr:nvSpPr>
      <xdr:spPr>
        <a:xfrm>
          <a:off x="12611744" y="175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6783B8AD-5D8C-4DA7-B8E6-64B2BD7DFD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D4DD292E-4160-47B8-8777-A8063EBAC7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EFF5941A-9DE9-4801-900E-F7B5647184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58C87891-8AC3-4C4E-BA44-1F03646F44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C281334F-5788-45E8-B71B-CA5A84AC66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975DDDB9-1E9B-4378-925A-7816E7DC6A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BD72C827-1CCD-41A6-A777-0E85865585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AC07F9B8-12E9-48CC-B17B-4AFBD5E620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15F64F9F-748D-4149-82DC-98F52E542D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135498F7-A71D-4065-9AE2-D01EEF66FF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5" name="直線コネクタ 884">
          <a:extLst>
            <a:ext uri="{FF2B5EF4-FFF2-40B4-BE49-F238E27FC236}">
              <a16:creationId xmlns:a16="http://schemas.microsoft.com/office/drawing/2014/main" id="{C25EACDB-2674-4EE6-9810-91E095CC07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6" name="テキスト ボックス 885">
          <a:extLst>
            <a:ext uri="{FF2B5EF4-FFF2-40B4-BE49-F238E27FC236}">
              <a16:creationId xmlns:a16="http://schemas.microsoft.com/office/drawing/2014/main" id="{DD0C24E0-94EB-49F5-939F-C42E4AD7EA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7" name="直線コネクタ 886">
          <a:extLst>
            <a:ext uri="{FF2B5EF4-FFF2-40B4-BE49-F238E27FC236}">
              <a16:creationId xmlns:a16="http://schemas.microsoft.com/office/drawing/2014/main" id="{1B55B3E7-A763-405B-98C7-A3F04EDB6F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8" name="テキスト ボックス 887">
          <a:extLst>
            <a:ext uri="{FF2B5EF4-FFF2-40B4-BE49-F238E27FC236}">
              <a16:creationId xmlns:a16="http://schemas.microsoft.com/office/drawing/2014/main" id="{46629125-D315-4210-AAB3-7A2D2F1D263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9" name="直線コネクタ 888">
          <a:extLst>
            <a:ext uri="{FF2B5EF4-FFF2-40B4-BE49-F238E27FC236}">
              <a16:creationId xmlns:a16="http://schemas.microsoft.com/office/drawing/2014/main" id="{6F39144B-F19A-4767-990C-8551AA9FB9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0" name="テキスト ボックス 889">
          <a:extLst>
            <a:ext uri="{FF2B5EF4-FFF2-40B4-BE49-F238E27FC236}">
              <a16:creationId xmlns:a16="http://schemas.microsoft.com/office/drawing/2014/main" id="{26CBA7DF-6757-4FD8-B5DF-E5476771EA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1" name="直線コネクタ 890">
          <a:extLst>
            <a:ext uri="{FF2B5EF4-FFF2-40B4-BE49-F238E27FC236}">
              <a16:creationId xmlns:a16="http://schemas.microsoft.com/office/drawing/2014/main" id="{0EF1D3BC-DE6F-42F2-B438-383FF52AA3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2" name="テキスト ボックス 891">
          <a:extLst>
            <a:ext uri="{FF2B5EF4-FFF2-40B4-BE49-F238E27FC236}">
              <a16:creationId xmlns:a16="http://schemas.microsoft.com/office/drawing/2014/main" id="{9E621F38-D813-4002-9EA1-0662F72A0A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3" name="直線コネクタ 892">
          <a:extLst>
            <a:ext uri="{FF2B5EF4-FFF2-40B4-BE49-F238E27FC236}">
              <a16:creationId xmlns:a16="http://schemas.microsoft.com/office/drawing/2014/main" id="{40EBDFDE-212E-462C-8D8A-2CB28F2608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4" name="テキスト ボックス 893">
          <a:extLst>
            <a:ext uri="{FF2B5EF4-FFF2-40B4-BE49-F238E27FC236}">
              <a16:creationId xmlns:a16="http://schemas.microsoft.com/office/drawing/2014/main" id="{768F16A1-508D-4501-86AF-94FAE21455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4262EEA-ACA3-4546-8E1D-2A6D75259C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6C92700B-1041-4816-BCA8-0492D78908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74CDD577-6977-4061-9D78-280F992B0A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898" name="直線コネクタ 897">
          <a:extLst>
            <a:ext uri="{FF2B5EF4-FFF2-40B4-BE49-F238E27FC236}">
              <a16:creationId xmlns:a16="http://schemas.microsoft.com/office/drawing/2014/main" id="{4B0825FC-007F-42C8-B34E-968EF0BF2939}"/>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99" name="【庁舎】&#10;一人当たり面積最小値テキスト">
          <a:extLst>
            <a:ext uri="{FF2B5EF4-FFF2-40B4-BE49-F238E27FC236}">
              <a16:creationId xmlns:a16="http://schemas.microsoft.com/office/drawing/2014/main" id="{9A7F3995-3EDD-43FB-94C7-C8116C6613F3}"/>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00" name="直線コネクタ 899">
          <a:extLst>
            <a:ext uri="{FF2B5EF4-FFF2-40B4-BE49-F238E27FC236}">
              <a16:creationId xmlns:a16="http://schemas.microsoft.com/office/drawing/2014/main" id="{8AEF1990-2223-46F5-8CAA-0CF6CD89946B}"/>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901" name="【庁舎】&#10;一人当たり面積最大値テキスト">
          <a:extLst>
            <a:ext uri="{FF2B5EF4-FFF2-40B4-BE49-F238E27FC236}">
              <a16:creationId xmlns:a16="http://schemas.microsoft.com/office/drawing/2014/main" id="{7153284E-727D-4DF7-BEBD-4C591161CF0C}"/>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902" name="直線コネクタ 901">
          <a:extLst>
            <a:ext uri="{FF2B5EF4-FFF2-40B4-BE49-F238E27FC236}">
              <a16:creationId xmlns:a16="http://schemas.microsoft.com/office/drawing/2014/main" id="{0F0A4E70-B002-4CD4-BB3C-2198B55AB8C7}"/>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903" name="【庁舎】&#10;一人当たり面積平均値テキスト">
          <a:extLst>
            <a:ext uri="{FF2B5EF4-FFF2-40B4-BE49-F238E27FC236}">
              <a16:creationId xmlns:a16="http://schemas.microsoft.com/office/drawing/2014/main" id="{D26E7739-7640-450F-B4D5-6A9A5FBEE4B3}"/>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904" name="フローチャート: 判断 903">
          <a:extLst>
            <a:ext uri="{FF2B5EF4-FFF2-40B4-BE49-F238E27FC236}">
              <a16:creationId xmlns:a16="http://schemas.microsoft.com/office/drawing/2014/main" id="{4A64FC69-1652-497A-8FC2-5E5B996AE34B}"/>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05" name="フローチャート: 判断 904">
          <a:extLst>
            <a:ext uri="{FF2B5EF4-FFF2-40B4-BE49-F238E27FC236}">
              <a16:creationId xmlns:a16="http://schemas.microsoft.com/office/drawing/2014/main" id="{09E5A8D1-3457-48AE-8272-3624C4B95868}"/>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906" name="フローチャート: 判断 905">
          <a:extLst>
            <a:ext uri="{FF2B5EF4-FFF2-40B4-BE49-F238E27FC236}">
              <a16:creationId xmlns:a16="http://schemas.microsoft.com/office/drawing/2014/main" id="{680F389E-AB20-462E-94C4-306F60DFD633}"/>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907" name="フローチャート: 判断 906">
          <a:extLst>
            <a:ext uri="{FF2B5EF4-FFF2-40B4-BE49-F238E27FC236}">
              <a16:creationId xmlns:a16="http://schemas.microsoft.com/office/drawing/2014/main" id="{A066C07C-030C-4E20-9B77-237CFD40749C}"/>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908" name="フローチャート: 判断 907">
          <a:extLst>
            <a:ext uri="{FF2B5EF4-FFF2-40B4-BE49-F238E27FC236}">
              <a16:creationId xmlns:a16="http://schemas.microsoft.com/office/drawing/2014/main" id="{2504E52B-5CF4-4025-8563-2A0A3D277321}"/>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5523B582-017E-489C-8F02-64B6A348C7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3AB9F5B7-4166-4069-9188-507CC72ED1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447DE049-090A-4CCC-A1BE-2F451DBC2F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8CC783C9-DD41-474F-96FC-A1FC526098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81A43DA8-5974-476A-BDB4-65F1E38F15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4" name="楕円 913">
          <a:extLst>
            <a:ext uri="{FF2B5EF4-FFF2-40B4-BE49-F238E27FC236}">
              <a16:creationId xmlns:a16="http://schemas.microsoft.com/office/drawing/2014/main" id="{010EA3E0-D86C-44D5-BA96-E338CB027721}"/>
            </a:ext>
          </a:extLst>
        </xdr:cNvPr>
        <xdr:cNvSpPr/>
      </xdr:nvSpPr>
      <xdr:spPr>
        <a:xfrm>
          <a:off x="22110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915" name="【庁舎】&#10;一人当たり面積該当値テキスト">
          <a:extLst>
            <a:ext uri="{FF2B5EF4-FFF2-40B4-BE49-F238E27FC236}">
              <a16:creationId xmlns:a16="http://schemas.microsoft.com/office/drawing/2014/main" id="{F53F24E4-BBD2-40B8-BFBB-5BF75BEC7806}"/>
            </a:ext>
          </a:extLst>
        </xdr:cNvPr>
        <xdr:cNvSpPr txBox="1"/>
      </xdr:nvSpPr>
      <xdr:spPr>
        <a:xfrm>
          <a:off x="22199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153670</xdr:rowOff>
    </xdr:from>
    <xdr:to>
      <xdr:col>112</xdr:col>
      <xdr:colOff>38100</xdr:colOff>
      <xdr:row>106</xdr:row>
      <xdr:rowOff>83820</xdr:rowOff>
    </xdr:to>
    <xdr:sp macro="" textlink="">
      <xdr:nvSpPr>
        <xdr:cNvPr id="916" name="楕円 915">
          <a:extLst>
            <a:ext uri="{FF2B5EF4-FFF2-40B4-BE49-F238E27FC236}">
              <a16:creationId xmlns:a16="http://schemas.microsoft.com/office/drawing/2014/main" id="{4CDA5CBD-A785-4339-8DB9-8084270FFD27}"/>
            </a:ext>
          </a:extLst>
        </xdr:cNvPr>
        <xdr:cNvSpPr/>
      </xdr:nvSpPr>
      <xdr:spPr>
        <a:xfrm>
          <a:off x="21272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33020</xdr:rowOff>
    </xdr:to>
    <xdr:cxnSp macro="">
      <xdr:nvCxnSpPr>
        <xdr:cNvPr id="917" name="直線コネクタ 916">
          <a:extLst>
            <a:ext uri="{FF2B5EF4-FFF2-40B4-BE49-F238E27FC236}">
              <a16:creationId xmlns:a16="http://schemas.microsoft.com/office/drawing/2014/main" id="{0171AEF4-920B-4F2C-AD1F-FB35738AAB46}"/>
            </a:ext>
          </a:extLst>
        </xdr:cNvPr>
        <xdr:cNvCxnSpPr/>
      </xdr:nvCxnSpPr>
      <xdr:spPr>
        <a:xfrm flipV="1">
          <a:off x="21323300" y="182003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163830</xdr:rowOff>
    </xdr:from>
    <xdr:to>
      <xdr:col>107</xdr:col>
      <xdr:colOff>101600</xdr:colOff>
      <xdr:row>106</xdr:row>
      <xdr:rowOff>93980</xdr:rowOff>
    </xdr:to>
    <xdr:sp macro="" textlink="">
      <xdr:nvSpPr>
        <xdr:cNvPr id="918" name="楕円 917">
          <a:extLst>
            <a:ext uri="{FF2B5EF4-FFF2-40B4-BE49-F238E27FC236}">
              <a16:creationId xmlns:a16="http://schemas.microsoft.com/office/drawing/2014/main" id="{893285D8-815A-4D04-9606-AE9A7CC9B430}"/>
            </a:ext>
          </a:extLst>
        </xdr:cNvPr>
        <xdr:cNvSpPr/>
      </xdr:nvSpPr>
      <xdr:spPr>
        <a:xfrm>
          <a:off x="20383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33020</xdr:rowOff>
    </xdr:from>
    <xdr:to>
      <xdr:col>111</xdr:col>
      <xdr:colOff>177800</xdr:colOff>
      <xdr:row>106</xdr:row>
      <xdr:rowOff>43180</xdr:rowOff>
    </xdr:to>
    <xdr:cxnSp macro="">
      <xdr:nvCxnSpPr>
        <xdr:cNvPr id="919" name="直線コネクタ 918">
          <a:extLst>
            <a:ext uri="{FF2B5EF4-FFF2-40B4-BE49-F238E27FC236}">
              <a16:creationId xmlns:a16="http://schemas.microsoft.com/office/drawing/2014/main" id="{B75178EF-2AE9-4795-A910-A955700DAFA1}"/>
            </a:ext>
          </a:extLst>
        </xdr:cNvPr>
        <xdr:cNvCxnSpPr/>
      </xdr:nvCxnSpPr>
      <xdr:spPr>
        <a:xfrm flipV="1">
          <a:off x="20434300" y="182067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0" name="楕円 919">
          <a:extLst>
            <a:ext uri="{FF2B5EF4-FFF2-40B4-BE49-F238E27FC236}">
              <a16:creationId xmlns:a16="http://schemas.microsoft.com/office/drawing/2014/main" id="{EFE91B45-7E3D-45A4-A23E-63F6F850A5EF}"/>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43180</xdr:rowOff>
    </xdr:from>
    <xdr:to>
      <xdr:col>107</xdr:col>
      <xdr:colOff>50800</xdr:colOff>
      <xdr:row>106</xdr:row>
      <xdr:rowOff>49530</xdr:rowOff>
    </xdr:to>
    <xdr:cxnSp macro="">
      <xdr:nvCxnSpPr>
        <xdr:cNvPr id="921" name="直線コネクタ 920">
          <a:extLst>
            <a:ext uri="{FF2B5EF4-FFF2-40B4-BE49-F238E27FC236}">
              <a16:creationId xmlns:a16="http://schemas.microsoft.com/office/drawing/2014/main" id="{C9397ADB-B746-47CC-8C6A-64219EDAC395}"/>
            </a:ext>
          </a:extLst>
        </xdr:cNvPr>
        <xdr:cNvCxnSpPr/>
      </xdr:nvCxnSpPr>
      <xdr:spPr>
        <a:xfrm flipV="1">
          <a:off x="19545300" y="182168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22" name="楕円 921">
          <a:extLst>
            <a:ext uri="{FF2B5EF4-FFF2-40B4-BE49-F238E27FC236}">
              <a16:creationId xmlns:a16="http://schemas.microsoft.com/office/drawing/2014/main" id="{7905E8DD-20D8-44E8-A853-BC0501DC477C}"/>
            </a:ext>
          </a:extLst>
        </xdr:cNvPr>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57150</xdr:rowOff>
    </xdr:to>
    <xdr:cxnSp macro="">
      <xdr:nvCxnSpPr>
        <xdr:cNvPr id="923" name="直線コネクタ 922">
          <a:extLst>
            <a:ext uri="{FF2B5EF4-FFF2-40B4-BE49-F238E27FC236}">
              <a16:creationId xmlns:a16="http://schemas.microsoft.com/office/drawing/2014/main" id="{DE713F6D-706B-4A3B-8076-2F05922ACE22}"/>
            </a:ext>
          </a:extLst>
        </xdr:cNvPr>
        <xdr:cNvCxnSpPr/>
      </xdr:nvCxnSpPr>
      <xdr:spPr>
        <a:xfrm flipV="1">
          <a:off x="18656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24" name="n_1aveValue【庁舎】&#10;一人当たり面積">
          <a:extLst>
            <a:ext uri="{FF2B5EF4-FFF2-40B4-BE49-F238E27FC236}">
              <a16:creationId xmlns:a16="http://schemas.microsoft.com/office/drawing/2014/main" id="{4871150E-0AB6-4B08-A692-16C3057A602D}"/>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925" name="n_2aveValue【庁舎】&#10;一人当たり面積">
          <a:extLst>
            <a:ext uri="{FF2B5EF4-FFF2-40B4-BE49-F238E27FC236}">
              <a16:creationId xmlns:a16="http://schemas.microsoft.com/office/drawing/2014/main" id="{7A45DD2E-F13E-473E-B5E4-4C2FE91BA39C}"/>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926" name="n_3aveValue【庁舎】&#10;一人当たり面積">
          <a:extLst>
            <a:ext uri="{FF2B5EF4-FFF2-40B4-BE49-F238E27FC236}">
              <a16:creationId xmlns:a16="http://schemas.microsoft.com/office/drawing/2014/main" id="{7F8FD933-1D39-4B4D-A42F-6002E4851B3F}"/>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927" name="n_4aveValue【庁舎】&#10;一人当たり面積">
          <a:extLst>
            <a:ext uri="{FF2B5EF4-FFF2-40B4-BE49-F238E27FC236}">
              <a16:creationId xmlns:a16="http://schemas.microsoft.com/office/drawing/2014/main" id="{1AA87BE8-8663-4689-A4A2-B5838ABEE0A1}"/>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74947</xdr:rowOff>
    </xdr:from>
    <xdr:ext cx="469744" cy="259045"/>
    <xdr:sp macro="" textlink="">
      <xdr:nvSpPr>
        <xdr:cNvPr id="928" name="n_1mainValue【庁舎】&#10;一人当たり面積">
          <a:extLst>
            <a:ext uri="{FF2B5EF4-FFF2-40B4-BE49-F238E27FC236}">
              <a16:creationId xmlns:a16="http://schemas.microsoft.com/office/drawing/2014/main" id="{374622ED-AD65-49F7-991D-EE0F8D7FD7CB}"/>
            </a:ext>
          </a:extLst>
        </xdr:cNvPr>
        <xdr:cNvSpPr txBox="1"/>
      </xdr:nvSpPr>
      <xdr:spPr>
        <a:xfrm>
          <a:off x="210757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85107</xdr:rowOff>
    </xdr:from>
    <xdr:ext cx="469744" cy="259045"/>
    <xdr:sp macro="" textlink="">
      <xdr:nvSpPr>
        <xdr:cNvPr id="929" name="n_2mainValue【庁舎】&#10;一人当たり面積">
          <a:extLst>
            <a:ext uri="{FF2B5EF4-FFF2-40B4-BE49-F238E27FC236}">
              <a16:creationId xmlns:a16="http://schemas.microsoft.com/office/drawing/2014/main" id="{3D689CDA-A576-4286-9FDE-11214C65EE33}"/>
            </a:ext>
          </a:extLst>
        </xdr:cNvPr>
        <xdr:cNvSpPr txBox="1"/>
      </xdr:nvSpPr>
      <xdr:spPr>
        <a:xfrm>
          <a:off x="20199427"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30" name="n_3mainValue【庁舎】&#10;一人当たり面積">
          <a:extLst>
            <a:ext uri="{FF2B5EF4-FFF2-40B4-BE49-F238E27FC236}">
              <a16:creationId xmlns:a16="http://schemas.microsoft.com/office/drawing/2014/main" id="{60EDADF3-94C4-45C6-8E0C-961720FD4A9C}"/>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31" name="n_4mainValue【庁舎】&#10;一人当たり面積">
          <a:extLst>
            <a:ext uri="{FF2B5EF4-FFF2-40B4-BE49-F238E27FC236}">
              <a16:creationId xmlns:a16="http://schemas.microsoft.com/office/drawing/2014/main" id="{348B96C4-1369-4603-A736-5029861F2293}"/>
            </a:ext>
          </a:extLst>
        </xdr:cNvPr>
        <xdr:cNvSpPr txBox="1"/>
      </xdr:nvSpPr>
      <xdr:spPr>
        <a:xfrm>
          <a:off x="18421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47CEBBCF-1CB2-4E39-B5F7-F0C4B6AB8E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2CEAAB91-D5E0-4DC7-A5A1-0F5E0B83B4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DAA7447B-3736-4B1A-B1B2-B2E5DD4757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一般廃棄物施設及び消防施設は一部事務組合での共同処理となっている。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福祉センター及び保健センターについては、合併後の大規模改修を行っていないため減価償却率が高くなっている。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今後は、公共施設個別施設計画に基づき老朽化対策に取り組んでいく。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_&#36001;&#25919;&#25285;&#24403;/00_&#36001;&#25919;&#25285;&#24403;/02%20&#35519;&#26619;/01&#12288;&#36001;&#25919;&#35519;&#26619;/07-1&#12288;&#36001;&#25919;&#29031;&#20250;&#12539;&#22238;&#31572;&#65288;4&#65381;5&#26376;&#20998;&#65289;/&#12304;4&#26376;26&#26085;&#26399;&#38480;&#12305;&#36001;&#25919;&#29366;&#27841;&#36039;&#26009;&#38598;&#12398;&#20316;&#25104;/R&#65299;/20%20&#30476;&#22238;&#31572;&#65288;R&#20803;&#65289;/&#12304;&#65298;&#22238;&#30446;&#12305;&#12304;&#36001;&#25919;&#29366;&#27841;&#36039;&#26009;&#38598;&#12305;_113492_&#12392;&#12365;&#12364;&#1243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64</v>
          </cell>
          <cell r="BX51">
            <v>57.9</v>
          </cell>
          <cell r="CF51">
            <v>55.9</v>
          </cell>
          <cell r="CN51">
            <v>43</v>
          </cell>
          <cell r="CV51">
            <v>33</v>
          </cell>
        </row>
        <row r="53">
          <cell r="BP53">
            <v>44.5</v>
          </cell>
          <cell r="BX53">
            <v>46.1</v>
          </cell>
          <cell r="CF53">
            <v>47.5</v>
          </cell>
          <cell r="CN53">
            <v>49</v>
          </cell>
          <cell r="CV53">
            <v>50.9</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BP73">
            <v>64</v>
          </cell>
          <cell r="BX73">
            <v>57.9</v>
          </cell>
          <cell r="CF73">
            <v>55.9</v>
          </cell>
          <cell r="CN73">
            <v>43</v>
          </cell>
          <cell r="CV73">
            <v>33</v>
          </cell>
        </row>
        <row r="75">
          <cell r="BP75">
            <v>3.6</v>
          </cell>
          <cell r="BX75">
            <v>4.0999999999999996</v>
          </cell>
          <cell r="CF75">
            <v>4.5</v>
          </cell>
          <cell r="CN75">
            <v>4.5999999999999996</v>
          </cell>
          <cell r="CV75">
            <v>4.4000000000000004</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5512663</v>
      </c>
      <c r="BO4" s="393"/>
      <c r="BP4" s="393"/>
      <c r="BQ4" s="393"/>
      <c r="BR4" s="393"/>
      <c r="BS4" s="393"/>
      <c r="BT4" s="393"/>
      <c r="BU4" s="394"/>
      <c r="BV4" s="392">
        <v>5693250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4.2</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5286233</v>
      </c>
      <c r="BO5" s="430"/>
      <c r="BP5" s="430"/>
      <c r="BQ5" s="430"/>
      <c r="BR5" s="430"/>
      <c r="BS5" s="430"/>
      <c r="BT5" s="430"/>
      <c r="BU5" s="431"/>
      <c r="BV5" s="429">
        <v>5509037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86.9</v>
      </c>
      <c r="CU5" s="427"/>
      <c r="CV5" s="427"/>
      <c r="CW5" s="427"/>
      <c r="CX5" s="427"/>
      <c r="CY5" s="427"/>
      <c r="CZ5" s="427"/>
      <c r="DA5" s="428"/>
      <c r="DB5" s="426">
        <v>87.4</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226430</v>
      </c>
      <c r="BO6" s="430"/>
      <c r="BP6" s="430"/>
      <c r="BQ6" s="430"/>
      <c r="BR6" s="430"/>
      <c r="BS6" s="430"/>
      <c r="BT6" s="430"/>
      <c r="BU6" s="431"/>
      <c r="BV6" s="429">
        <v>184213</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90.6</v>
      </c>
      <c r="CU6" s="467"/>
      <c r="CV6" s="467"/>
      <c r="CW6" s="467"/>
      <c r="CX6" s="467"/>
      <c r="CY6" s="467"/>
      <c r="CZ6" s="467"/>
      <c r="DA6" s="468"/>
      <c r="DB6" s="466">
        <v>92.2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68014</v>
      </c>
      <c r="BO7" s="430"/>
      <c r="BP7" s="430"/>
      <c r="BQ7" s="430"/>
      <c r="BR7" s="430"/>
      <c r="BS7" s="430"/>
      <c r="BT7" s="430"/>
      <c r="BU7" s="431"/>
      <c r="BV7" s="429">
        <v>5308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3762013</v>
      </c>
      <c r="CU7" s="430"/>
      <c r="CV7" s="430"/>
      <c r="CW7" s="430"/>
      <c r="CX7" s="430"/>
      <c r="CY7" s="430"/>
      <c r="CZ7" s="430"/>
      <c r="DA7" s="431"/>
      <c r="DB7" s="429">
        <v>3789782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158416</v>
      </c>
      <c r="BO8" s="430"/>
      <c r="BP8" s="430"/>
      <c r="BQ8" s="430"/>
      <c r="BR8" s="430"/>
      <c r="BS8" s="430"/>
      <c r="BT8" s="430"/>
      <c r="BU8" s="431"/>
      <c r="BV8" s="429">
        <v>178905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0.44</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11492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-20489</v>
      </c>
      <c r="BO9" s="430"/>
      <c r="BP9" s="430"/>
      <c r="BQ9" s="430"/>
      <c r="BR9" s="430"/>
      <c r="BS9" s="430"/>
      <c r="BT9" s="430"/>
      <c r="BU9" s="431"/>
      <c r="BV9" s="429">
        <v>-65562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15.1</v>
      </c>
      <c r="CU9" s="427"/>
      <c r="CV9" s="427"/>
      <c r="CW9" s="427"/>
      <c r="CX9" s="427"/>
      <c r="CY9" s="427"/>
      <c r="CZ9" s="427"/>
      <c r="DA9" s="428"/>
      <c r="DB9" s="426">
        <v>15.2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12418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257186</v>
      </c>
      <c r="BO10" s="430"/>
      <c r="BP10" s="430"/>
      <c r="BQ10" s="430"/>
      <c r="BR10" s="430"/>
      <c r="BS10" s="430"/>
      <c r="BT10" s="430"/>
      <c r="BU10" s="431"/>
      <c r="BV10" s="429">
        <v>182439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11069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114167</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10873</v>
      </c>
      <c r="S13" s="514"/>
      <c r="T13" s="514"/>
      <c r="U13" s="514"/>
      <c r="V13" s="515"/>
      <c r="W13" s="445" t="s">
        <v>139</v>
      </c>
      <c r="X13" s="446"/>
      <c r="Y13" s="446"/>
      <c r="Z13" s="446"/>
      <c r="AA13" s="446"/>
      <c r="AB13" s="436"/>
      <c r="AC13" s="480">
        <v>216</v>
      </c>
      <c r="AD13" s="481"/>
      <c r="AE13" s="481"/>
      <c r="AF13" s="481"/>
      <c r="AG13" s="523"/>
      <c r="AH13" s="480">
        <v>218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122530</v>
      </c>
      <c r="BO13" s="430"/>
      <c r="BP13" s="430"/>
      <c r="BQ13" s="430"/>
      <c r="BR13" s="430"/>
      <c r="BS13" s="430"/>
      <c r="BT13" s="430"/>
      <c r="BU13" s="431"/>
      <c r="BV13" s="429">
        <v>116877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4.4000000000000004</v>
      </c>
      <c r="CU13" s="427"/>
      <c r="CV13" s="427"/>
      <c r="CW13" s="427"/>
      <c r="CX13" s="427"/>
      <c r="CY13" s="427"/>
      <c r="CZ13" s="427"/>
      <c r="DA13" s="428"/>
      <c r="DB13" s="426">
        <v>4.5999999999999996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11217</v>
      </c>
      <c r="S14" s="514"/>
      <c r="T14" s="514"/>
      <c r="U14" s="514"/>
      <c r="V14" s="515"/>
      <c r="W14" s="419"/>
      <c r="X14" s="420"/>
      <c r="Y14" s="420"/>
      <c r="Z14" s="420"/>
      <c r="AA14" s="420"/>
      <c r="AB14" s="409"/>
      <c r="AC14" s="516">
        <v>3.7</v>
      </c>
      <c r="AD14" s="517"/>
      <c r="AE14" s="517"/>
      <c r="AF14" s="517"/>
      <c r="AG14" s="518"/>
      <c r="AH14" s="516">
        <v>3.4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33</v>
      </c>
      <c r="CU14" s="528"/>
      <c r="CV14" s="528"/>
      <c r="CW14" s="528"/>
      <c r="CX14" s="528"/>
      <c r="CY14" s="528"/>
      <c r="CZ14" s="528"/>
      <c r="DA14" s="529"/>
      <c r="DB14" s="527">
        <v>43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11070</v>
      </c>
      <c r="S15" s="514"/>
      <c r="T15" s="514"/>
      <c r="U15" s="514"/>
      <c r="V15" s="515"/>
      <c r="W15" s="445" t="s">
        <v>146</v>
      </c>
      <c r="X15" s="446"/>
      <c r="Y15" s="446"/>
      <c r="Z15" s="446"/>
      <c r="AA15" s="446"/>
      <c r="AB15" s="436"/>
      <c r="AC15" s="480">
        <v>2159</v>
      </c>
      <c r="AD15" s="481"/>
      <c r="AE15" s="481"/>
      <c r="AF15" s="481"/>
      <c r="AG15" s="523"/>
      <c r="AH15" s="480">
        <v>2417</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1372934</v>
      </c>
      <c r="BO15" s="393"/>
      <c r="BP15" s="393"/>
      <c r="BQ15" s="393"/>
      <c r="BR15" s="393"/>
      <c r="BS15" s="393"/>
      <c r="BT15" s="393"/>
      <c r="BU15" s="394"/>
      <c r="BV15" s="392">
        <v>1382686</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36.799999999999997</v>
      </c>
      <c r="AD16" s="517"/>
      <c r="AE16" s="517"/>
      <c r="AF16" s="517"/>
      <c r="AG16" s="518"/>
      <c r="AH16" s="516">
        <v>38.1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3170653</v>
      </c>
      <c r="BO16" s="430"/>
      <c r="BP16" s="430"/>
      <c r="BQ16" s="430"/>
      <c r="BR16" s="430"/>
      <c r="BS16" s="430"/>
      <c r="BT16" s="430"/>
      <c r="BU16" s="431"/>
      <c r="BV16" s="429">
        <v>3096000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3486</v>
      </c>
      <c r="AD17" s="481"/>
      <c r="AE17" s="481"/>
      <c r="AF17" s="481"/>
      <c r="AG17" s="523"/>
      <c r="AH17" s="480">
        <v>3708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1745024</v>
      </c>
      <c r="BO17" s="430"/>
      <c r="BP17" s="430"/>
      <c r="BQ17" s="430"/>
      <c r="BR17" s="430"/>
      <c r="BS17" s="430"/>
      <c r="BT17" s="430"/>
      <c r="BU17" s="431"/>
      <c r="BV17" s="429">
        <v>1764212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55.9</v>
      </c>
      <c r="M18" s="545"/>
      <c r="N18" s="545"/>
      <c r="O18" s="545"/>
      <c r="P18" s="545"/>
      <c r="Q18" s="545"/>
      <c r="R18" s="546"/>
      <c r="S18" s="546"/>
      <c r="T18" s="546"/>
      <c r="U18" s="546"/>
      <c r="V18" s="547"/>
      <c r="W18" s="447"/>
      <c r="X18" s="448"/>
      <c r="Y18" s="448"/>
      <c r="Z18" s="448"/>
      <c r="AA18" s="448"/>
      <c r="AB18" s="439"/>
      <c r="AC18" s="548">
        <v>59.5</v>
      </c>
      <c r="AD18" s="549"/>
      <c r="AE18" s="549"/>
      <c r="AF18" s="549"/>
      <c r="AG18" s="550"/>
      <c r="AH18" s="548">
        <v>58.5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3277340</v>
      </c>
      <c r="BO18" s="430"/>
      <c r="BP18" s="430"/>
      <c r="BQ18" s="430"/>
      <c r="BR18" s="430"/>
      <c r="BS18" s="430"/>
      <c r="BT18" s="430"/>
      <c r="BU18" s="431"/>
      <c r="BV18" s="429">
        <v>3335896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206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4352370</v>
      </c>
      <c r="BO19" s="430"/>
      <c r="BP19" s="430"/>
      <c r="BQ19" s="430"/>
      <c r="BR19" s="430"/>
      <c r="BS19" s="430"/>
      <c r="BT19" s="430"/>
      <c r="BU19" s="431"/>
      <c r="BV19" s="429">
        <v>4269125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4199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7748677</v>
      </c>
      <c r="BO23" s="430"/>
      <c r="BP23" s="430"/>
      <c r="BQ23" s="430"/>
      <c r="BR23" s="430"/>
      <c r="BS23" s="430"/>
      <c r="BT23" s="430"/>
      <c r="BU23" s="431"/>
      <c r="BV23" s="429">
        <v>8034804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7050</v>
      </c>
      <c r="R24" s="481"/>
      <c r="S24" s="481"/>
      <c r="T24" s="481"/>
      <c r="U24" s="481"/>
      <c r="V24" s="523"/>
      <c r="W24" s="582"/>
      <c r="X24" s="570"/>
      <c r="Y24" s="571"/>
      <c r="Z24" s="479" t="s">
        <v>170</v>
      </c>
      <c r="AA24" s="459"/>
      <c r="AB24" s="459"/>
      <c r="AC24" s="459"/>
      <c r="AD24" s="459"/>
      <c r="AE24" s="459"/>
      <c r="AF24" s="459"/>
      <c r="AG24" s="460"/>
      <c r="AH24" s="480">
        <v>104</v>
      </c>
      <c r="AI24" s="481"/>
      <c r="AJ24" s="481"/>
      <c r="AK24" s="481"/>
      <c r="AL24" s="523"/>
      <c r="AM24" s="480">
        <v>327600</v>
      </c>
      <c r="AN24" s="481"/>
      <c r="AO24" s="481"/>
      <c r="AP24" s="481"/>
      <c r="AQ24" s="481"/>
      <c r="AR24" s="523"/>
      <c r="AS24" s="480">
        <v>3150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2069387</v>
      </c>
      <c r="BO24" s="430"/>
      <c r="BP24" s="430"/>
      <c r="BQ24" s="430"/>
      <c r="BR24" s="430"/>
      <c r="BS24" s="430"/>
      <c r="BT24" s="430"/>
      <c r="BU24" s="431"/>
      <c r="BV24" s="429">
        <v>2100947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5850</v>
      </c>
      <c r="R25" s="481"/>
      <c r="S25" s="481"/>
      <c r="T25" s="481"/>
      <c r="U25" s="481"/>
      <c r="V25" s="523"/>
      <c r="W25" s="582"/>
      <c r="X25" s="570"/>
      <c r="Y25" s="571"/>
      <c r="Z25" s="479" t="s">
        <v>173</v>
      </c>
      <c r="AA25" s="459"/>
      <c r="AB25" s="459"/>
      <c r="AC25" s="459"/>
      <c r="AD25" s="459"/>
      <c r="AE25" s="459"/>
      <c r="AF25" s="459"/>
      <c r="AG25" s="460"/>
      <c r="AH25" s="480" t="s">
        <v>128</v>
      </c>
      <c r="AI25" s="481"/>
      <c r="AJ25" s="481"/>
      <c r="AK25" s="481"/>
      <c r="AL25" s="523"/>
      <c r="AM25" s="480" t="s">
        <v>128</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147380</v>
      </c>
      <c r="BO25" s="393"/>
      <c r="BP25" s="393"/>
      <c r="BQ25" s="393"/>
      <c r="BR25" s="393"/>
      <c r="BS25" s="393"/>
      <c r="BT25" s="393"/>
      <c r="BU25" s="394"/>
      <c r="BV25" s="392">
        <v>144425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5410</v>
      </c>
      <c r="R26" s="481"/>
      <c r="S26" s="481"/>
      <c r="T26" s="481"/>
      <c r="U26" s="481"/>
      <c r="V26" s="523"/>
      <c r="W26" s="582"/>
      <c r="X26" s="570"/>
      <c r="Y26" s="571"/>
      <c r="Z26" s="479" t="s">
        <v>177</v>
      </c>
      <c r="AA26" s="592"/>
      <c r="AB26" s="592"/>
      <c r="AC26" s="592"/>
      <c r="AD26" s="592"/>
      <c r="AE26" s="592"/>
      <c r="AF26" s="592"/>
      <c r="AG26" s="593"/>
      <c r="AH26" s="480" t="s">
        <v>174</v>
      </c>
      <c r="AI26" s="481"/>
      <c r="AJ26" s="481"/>
      <c r="AK26" s="481"/>
      <c r="AL26" s="523"/>
      <c r="AM26" s="480" t="s">
        <v>174</v>
      </c>
      <c r="AN26" s="481"/>
      <c r="AO26" s="481"/>
      <c r="AP26" s="481"/>
      <c r="AQ26" s="481"/>
      <c r="AR26" s="523"/>
      <c r="AS26" s="480" t="s">
        <v>174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2860</v>
      </c>
      <c r="R27" s="481"/>
      <c r="S27" s="481"/>
      <c r="T27" s="481"/>
      <c r="U27" s="481"/>
      <c r="V27" s="523"/>
      <c r="W27" s="582"/>
      <c r="X27" s="570"/>
      <c r="Y27" s="571"/>
      <c r="Z27" s="479" t="s">
        <v>180</v>
      </c>
      <c r="AA27" s="459"/>
      <c r="AB27" s="459"/>
      <c r="AC27" s="459"/>
      <c r="AD27" s="459"/>
      <c r="AE27" s="459"/>
      <c r="AF27" s="459"/>
      <c r="AG27" s="460"/>
      <c r="AH27" s="480">
        <v>3</v>
      </c>
      <c r="AI27" s="481"/>
      <c r="AJ27" s="481"/>
      <c r="AK27" s="481"/>
      <c r="AL27" s="523"/>
      <c r="AM27" s="480">
        <v>9954</v>
      </c>
      <c r="AN27" s="481"/>
      <c r="AO27" s="481"/>
      <c r="AP27" s="481"/>
      <c r="AQ27" s="481"/>
      <c r="AR27" s="523"/>
      <c r="AS27" s="480">
        <v>3318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100000</v>
      </c>
      <c r="BO27" s="606"/>
      <c r="BP27" s="606"/>
      <c r="BQ27" s="606"/>
      <c r="BR27" s="606"/>
      <c r="BS27" s="606"/>
      <c r="BT27" s="606"/>
      <c r="BU27" s="607"/>
      <c r="BV27" s="605">
        <v>100000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2220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184</v>
      </c>
      <c r="AN28" s="481"/>
      <c r="AO28" s="481"/>
      <c r="AP28" s="481"/>
      <c r="AQ28" s="481"/>
      <c r="AR28" s="523"/>
      <c r="AS28" s="480" t="s">
        <v>128</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805834</v>
      </c>
      <c r="BO28" s="393"/>
      <c r="BP28" s="393"/>
      <c r="BQ28" s="393"/>
      <c r="BR28" s="393"/>
      <c r="BS28" s="393"/>
      <c r="BT28" s="393"/>
      <c r="BU28" s="394"/>
      <c r="BV28" s="392">
        <v>662815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2010</v>
      </c>
      <c r="R29" s="481"/>
      <c r="S29" s="481"/>
      <c r="T29" s="481"/>
      <c r="U29" s="481"/>
      <c r="V29" s="523"/>
      <c r="W29" s="583"/>
      <c r="X29" s="584"/>
      <c r="Y29" s="585"/>
      <c r="Z29" s="479" t="s">
        <v>187</v>
      </c>
      <c r="AA29" s="459"/>
      <c r="AB29" s="459"/>
      <c r="AC29" s="459"/>
      <c r="AD29" s="459"/>
      <c r="AE29" s="459"/>
      <c r="AF29" s="459"/>
      <c r="AG29" s="460"/>
      <c r="AH29" s="480">
        <v>107</v>
      </c>
      <c r="AI29" s="481"/>
      <c r="AJ29" s="481"/>
      <c r="AK29" s="481"/>
      <c r="AL29" s="523"/>
      <c r="AM29" s="480">
        <v>337554</v>
      </c>
      <c r="AN29" s="481"/>
      <c r="AO29" s="481"/>
      <c r="AP29" s="481"/>
      <c r="AQ29" s="481"/>
      <c r="AR29" s="523"/>
      <c r="AS29" s="480">
        <v>3155</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276201</v>
      </c>
      <c r="BO29" s="430"/>
      <c r="BP29" s="430"/>
      <c r="BQ29" s="430"/>
      <c r="BR29" s="430"/>
      <c r="BS29" s="430"/>
      <c r="BT29" s="430"/>
      <c r="BU29" s="431"/>
      <c r="BV29" s="429">
        <v>291519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1619193</v>
      </c>
      <c r="BO30" s="606"/>
      <c r="BP30" s="606"/>
      <c r="BQ30" s="606"/>
      <c r="BR30" s="606"/>
      <c r="BS30" s="606"/>
      <c r="BT30" s="606"/>
      <c r="BU30" s="607"/>
      <c r="BV30" s="605">
        <v>1614095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202</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IF('会計、関係団体の財政状況及び健全化判断比率'!B7="","",'会計、関係団体の財政状況及び健全化判断比率'!B7)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IF('会計、関係団体の財政状況及び健全化判断比率'!B28="","",'会計、関係団体の財政状況及び健全化判断比率'!B28)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IF('会計、関係団体の財政状況及び健全化判断比率'!B31="","",'会計、関係団体の財政状況及び健全化判断比率'!B31)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IF('会計、関係団体の財政状況及び健全化判断比率'!B32="","",'会計、関係団体の財政状況及び健全化判断比率'!B32)</f>
        <v>浄化槽設置管理事業特別会計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IF('会計、関係団体の財政状況及び健全化判断比率'!B68="","",'会計、関係団体の財政状況及び健全化判断比率'!B68)</f>
        <v>埼玉県市町村総合事務組合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IF('会計、関係団体の財政状況及び健全化判断比率'!BS7="","",'会計、関係団体の財政状況及び健全化判断比率'!BS7)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IF('会計、関係団体の財政状況及び健全化判断比率'!BR7="","",'会計、関係団体の財政状況及び健全化判断比率'!BR7)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IF('会計、関係団体の財政状況及び健全化判断比率'!B8="","",'会計、関係団体の財政状況及び健全化判断比率'!B8)</f>
        <v>関口茂八奨学事業特別会計</v>
      </c>
      <c r="F35" s="619"/>
      <c r="G35" s="619"/>
      <c r="H35" s="619"/>
      <c r="I35" s="619"/>
      <c r="J35" s="619"/>
      <c r="K35" s="619"/>
      <c r="L35" s="619"/>
      <c r="M35" s="619"/>
      <c r="N35" s="619"/>
      <c r="O35" s="619"/>
      <c r="P35" s="619"/>
      <c r="Q35" s="619"/>
      <c r="R35" s="619"/>
      <c r="S35" s="619"/>
      <c r="T35" s="214"/>
      <c r="U35" s="618">
        <f>IF(W35="","",U34+1)</f>
        <v>4</v>
      </c>
      <c r="V35" s="618"/>
      <c r="W35" s="619" t="str">
        <f>IF('会計、関係団体の財政状況及び健全化判断比率'!B29="","",'会計、関係団体の財政状況及び健全化判断比率'!B29)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IF('会計、関係団体の財政状況及び健全化判断比率'!B69="","",'会計、関係団体の財政状況及び健全化判断比率'!B69)</f>
        <v>埼玉県市町村総合事務組合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IF('会計、関係団体の財政状況及び健全化判断比率'!BS8="","",'会計、関係団体の財政状況及び健全化判断比率'!BS8)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IF('会計、関係団体の財政状況及び健全化判断比率'!BR8="","",'会計、関係団体の財政状況及び健全化判断比率'!BR8)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IF('会計、関係団体の財政状況及び健全化判断比率'!B9="","",'会計、関係団体の財政状況及び健全化判断比率'!B9)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IF('会計、関係団体の財政状況及び健全化判断比率'!B30="","",'会計、関係団体の財政状況及び健全化判断比率'!B30)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IF('会計、関係団体の財政状況及び健全化判断比率'!B70="","",'会計、関係団体の財政状況及び健全化判断比率'!B70)</f>
        <v>埼玉県後期高齢者医療広域連合</v>
      </c>
      <c r="BZ36" s="619"/>
      <c r="CA36" s="619"/>
      <c r="CB36" s="619"/>
      <c r="CC36" s="619"/>
      <c r="CD36" s="619"/>
      <c r="CE36" s="619"/>
      <c r="CF36" s="619"/>
      <c r="CG36" s="619"/>
      <c r="CH36" s="619"/>
      <c r="CI36" s="619"/>
      <c r="CJ36" s="619"/>
      <c r="CK36" s="619"/>
      <c r="CL36" s="619"/>
      <c r="CM36" s="619"/>
      <c r="CN36" s="214"/>
      <c r="CO36" s="618" t="str">
        <f t="shared" si="3"/>
        <v/>
      </c>
      <c r="CP36" s="618"/>
      <c r="CQ36" s="619" t="str">
        <f>IF('会計、関係団体の財政状況及び健全化判断比率'!BS9="","",'会計、関係団体の財政状況及び健全化判断比率'!BS9)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IF('会計、関係団体の財政状況及び健全化判断比率'!BR9="","",'会計、関係団体の財政状況及び健全化判断比率'!BR9)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IF('会計、関係団体の財政状況及び健全化判断比率'!B10="","",'会計、関係団体の財政状況及び健全化判断比率'!B10)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IF('会計、関係団体の財政状況及び健全化判断比率'!B71="","",'会計、関係団体の財政状況及び健全化判断比率'!B71)</f>
        <v>埼玉県後期高齢者医療広域連合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IF('会計、関係団体の財政状況及び健全化判断比率'!BS10="","",'会計、関係団体の財政状況及び健全化判断比率'!BS10)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IF('会計、関係団体の財政状況及び健全化判断比率'!BR10="","",'会計、関係団体の財政状況及び健全化判断比率'!BR10)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IF('会計、関係団体の財政状況及び健全化判断比率'!B11="","",'会計、関係団体の財政状況及び健全化判断比率'!B11)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IF('会計、関係団体の財政状況及び健全化判断比率'!B72="","",'会計、関係団体の財政状況及び健全化判断比率'!B72)</f>
        <v>彩の国さいたま人づくり広域連合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IF('会計、関係団体の財政状況及び健全化判断比率'!BS11="","",'会計、関係団体の財政状況及び健全化判断比率'!BS11)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IF('会計、関係団体の財政状況及び健全化判断比率'!BR11="","",'会計、関係団体の財政状況及び健全化判断比率'!BR11)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IF('会計、関係団体の財政状況及び健全化判断比率'!B12="","",'会計、関係団体の財政状況及び健全化判断比率'!B12)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IF('会計、関係団体の財政状況及び健全化判断比率'!B73="","",'会計、関係団体の財政状況及び健全化判断比率'!B73)</f>
        <v>比企広域市町村圏組合</v>
      </c>
      <c r="BZ39" s="619"/>
      <c r="CA39" s="619"/>
      <c r="CB39" s="619"/>
      <c r="CC39" s="619"/>
      <c r="CD39" s="619"/>
      <c r="CE39" s="619"/>
      <c r="CF39" s="619"/>
      <c r="CG39" s="619"/>
      <c r="CH39" s="619"/>
      <c r="CI39" s="619"/>
      <c r="CJ39" s="619"/>
      <c r="CK39" s="619"/>
      <c r="CL39" s="619"/>
      <c r="CM39" s="619"/>
      <c r="CN39" s="214"/>
      <c r="CO39" s="618" t="str">
        <f t="shared" si="3"/>
        <v/>
      </c>
      <c r="CP39" s="618"/>
      <c r="CQ39" s="619" t="str">
        <f>IF('会計、関係団体の財政状況及び健全化判断比率'!BS12="","",'会計、関係団体の財政状況及び健全化判断比率'!BS12)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IF('会計、関係団体の財政状況及び健全化判断比率'!BR12="","",'会計、関係団体の財政状況及び健全化判断比率'!BR12)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IF('会計、関係団体の財政状況及び健全化判断比率'!B13="","",'会計、関係団体の財政状況及び健全化判断比率'!B13)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IF('会計、関係団体の財政状況及び健全化判断比率'!B74="","",'会計、関係団体の財政状況及び健全化判断比率'!B74)</f>
        <v>比企広域市町村圏組合</v>
      </c>
      <c r="BZ40" s="619"/>
      <c r="CA40" s="619"/>
      <c r="CB40" s="619"/>
      <c r="CC40" s="619"/>
      <c r="CD40" s="619"/>
      <c r="CE40" s="619"/>
      <c r="CF40" s="619"/>
      <c r="CG40" s="619"/>
      <c r="CH40" s="619"/>
      <c r="CI40" s="619"/>
      <c r="CJ40" s="619"/>
      <c r="CK40" s="619"/>
      <c r="CL40" s="619"/>
      <c r="CM40" s="619"/>
      <c r="CN40" s="214"/>
      <c r="CO40" s="618" t="str">
        <f t="shared" si="3"/>
        <v/>
      </c>
      <c r="CP40" s="618"/>
      <c r="CQ40" s="619" t="str">
        <f>IF('会計、関係団体の財政状況及び健全化判断比率'!BS13="","",'会計、関係団体の財政状況及び健全化判断比率'!BS13)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IF('会計、関係団体の財政状況及び健全化判断比率'!BR13="","",'会計、関係団体の財政状況及び健全化判断比率'!BR13)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IF('会計、関係団体の財政状況及び健全化判断比率'!B14="","",'会計、関係団体の財政状況及び健全化判断比率'!B14)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IF('会計、関係団体の財政状況及び健全化判断比率'!B75="","",'会計、関係団体の財政状況及び健全化判断比率'!B75)</f>
        <v>比企広域市町村圏組合</v>
      </c>
      <c r="BZ41" s="619"/>
      <c r="CA41" s="619"/>
      <c r="CB41" s="619"/>
      <c r="CC41" s="619"/>
      <c r="CD41" s="619"/>
      <c r="CE41" s="619"/>
      <c r="CF41" s="619"/>
      <c r="CG41" s="619"/>
      <c r="CH41" s="619"/>
      <c r="CI41" s="619"/>
      <c r="CJ41" s="619"/>
      <c r="CK41" s="619"/>
      <c r="CL41" s="619"/>
      <c r="CM41" s="619"/>
      <c r="CN41" s="214"/>
      <c r="CO41" s="618" t="str">
        <f t="shared" si="3"/>
        <v/>
      </c>
      <c r="CP41" s="618"/>
      <c r="CQ41" s="619" t="str">
        <f>IF('会計、関係団体の財政状況及び健全化判断比率'!BS14="","",'会計、関係団体の財政状況及び健全化判断比率'!BS14)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IF('会計、関係団体の財政状況及び健全化判断比率'!BR14="","",'会計、関係団体の財政状況及び健全化判断比率'!BR14)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IF('会計、関係団体の財政状況及び健全化判断比率'!B15="","",'会計、関係団体の財政状況及び健全化判断比率'!B15)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IF('会計、関係団体の財政状況及び健全化判断比率'!B76="","",'会計、関係団体の財政状況及び健全化判断比率'!B76)</f>
        <v>比企広域市町村圏組合</v>
      </c>
      <c r="BZ42" s="619"/>
      <c r="CA42" s="619"/>
      <c r="CB42" s="619"/>
      <c r="CC42" s="619"/>
      <c r="CD42" s="619"/>
      <c r="CE42" s="619"/>
      <c r="CF42" s="619"/>
      <c r="CG42" s="619"/>
      <c r="CH42" s="619"/>
      <c r="CI42" s="619"/>
      <c r="CJ42" s="619"/>
      <c r="CK42" s="619"/>
      <c r="CL42" s="619"/>
      <c r="CM42" s="619"/>
      <c r="CN42" s="214"/>
      <c r="CO42" s="618" t="str">
        <f t="shared" si="3"/>
        <v/>
      </c>
      <c r="CP42" s="618"/>
      <c r="CQ42" s="619" t="str">
        <f>IF('会計、関係団体の財政状況及び健全化判断比率'!BS15="","",'会計、関係団体の財政状況及び健全化判断比率'!BS15)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IF('会計、関係団体の財政状況及び健全化判断比率'!BR15="","",'会計、関係団体の財政状況及び健全化判断比率'!BR15)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IF('会計、関係団体の財政状況及び健全化判断比率'!B16="","",'会計、関係団体の財政状況及び健全化判断比率'!B16)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IF('会計、関係団体の財政状況及び健全化判断比率'!B77="","",'会計、関係団体の財政状況及び健全化判断比率'!B77)</f>
        <v>小川地区衛生組合</v>
      </c>
      <c r="BZ43" s="619"/>
      <c r="CA43" s="619"/>
      <c r="CB43" s="619"/>
      <c r="CC43" s="619"/>
      <c r="CD43" s="619"/>
      <c r="CE43" s="619"/>
      <c r="CF43" s="619"/>
      <c r="CG43" s="619"/>
      <c r="CH43" s="619"/>
      <c r="CI43" s="619"/>
      <c r="CJ43" s="619"/>
      <c r="CK43" s="619"/>
      <c r="CL43" s="619"/>
      <c r="CM43" s="619"/>
      <c r="CN43" s="214"/>
      <c r="CO43" s="618" t="str">
        <f t="shared" si="3"/>
        <v/>
      </c>
      <c r="CP43" s="618"/>
      <c r="CQ43" s="619" t="str">
        <f>IF('会計、関係団体の財政状況及び健全化判断比率'!BS16="","",'会計、関係団体の財政状況及び健全化判断比率'!BS16)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IF('会計、関係団体の財政状況及び健全化判断比率'!BR16="","",'会計、関係団体の財政状況及び健全化判断比率'!BR16)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FXCUCXah0e2L8ZMC7w6AwbLZU0iinsek49paPCXeJu4R8861oeuC5SFbH+FRq/99XF7cZtGS4jmtiy3EYtCRg==" saltValue="xpHLu6pXyBijuZL+qlmn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1342941</v>
      </c>
      <c r="S5" s="635"/>
      <c r="T5" s="635"/>
      <c r="U5" s="635"/>
      <c r="V5" s="635"/>
      <c r="W5" s="635"/>
      <c r="X5" s="635"/>
      <c r="Y5" s="636"/>
      <c r="Z5" s="637">
        <v>24.4</v>
      </c>
      <c r="AA5" s="637"/>
      <c r="AB5" s="637"/>
      <c r="AC5" s="637"/>
      <c r="AD5" s="638">
        <v>1342941</v>
      </c>
      <c r="AE5" s="638"/>
      <c r="AF5" s="638"/>
      <c r="AG5" s="638"/>
      <c r="AH5" s="638"/>
      <c r="AI5" s="638"/>
      <c r="AJ5" s="638"/>
      <c r="AK5" s="638"/>
      <c r="AL5" s="639">
        <v>37.1</v>
      </c>
      <c r="AM5" s="640"/>
      <c r="AN5" s="640"/>
      <c r="AO5" s="641"/>
      <c r="AP5" s="631" t="s">
        <v>227</v>
      </c>
      <c r="AQ5" s="632"/>
      <c r="AR5" s="632"/>
      <c r="AS5" s="632"/>
      <c r="AT5" s="632"/>
      <c r="AU5" s="632"/>
      <c r="AV5" s="632"/>
      <c r="AW5" s="632"/>
      <c r="AX5" s="632"/>
      <c r="AY5" s="632"/>
      <c r="AZ5" s="632"/>
      <c r="BA5" s="632"/>
      <c r="BB5" s="632"/>
      <c r="BC5" s="632"/>
      <c r="BD5" s="632"/>
      <c r="BE5" s="632"/>
      <c r="BF5" s="633"/>
      <c r="BG5" s="645">
        <v>1342941</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70279</v>
      </c>
      <c r="S6" s="646"/>
      <c r="T6" s="646"/>
      <c r="U6" s="646"/>
      <c r="V6" s="646"/>
      <c r="W6" s="646"/>
      <c r="X6" s="646"/>
      <c r="Y6" s="647"/>
      <c r="Z6" s="648">
        <v>1.3</v>
      </c>
      <c r="AA6" s="648"/>
      <c r="AB6" s="648"/>
      <c r="AC6" s="648"/>
      <c r="AD6" s="649">
        <v>70279</v>
      </c>
      <c r="AE6" s="649"/>
      <c r="AF6" s="649"/>
      <c r="AG6" s="649"/>
      <c r="AH6" s="649"/>
      <c r="AI6" s="649"/>
      <c r="AJ6" s="649"/>
      <c r="AK6" s="649"/>
      <c r="AL6" s="650">
        <v>1.9</v>
      </c>
      <c r="AM6" s="651"/>
      <c r="AN6" s="651"/>
      <c r="AO6" s="652"/>
      <c r="AP6" s="642" t="s">
        <v>233</v>
      </c>
      <c r="AQ6" s="643"/>
      <c r="AR6" s="643"/>
      <c r="AS6" s="643"/>
      <c r="AT6" s="643"/>
      <c r="AU6" s="643"/>
      <c r="AV6" s="643"/>
      <c r="AW6" s="643"/>
      <c r="AX6" s="643"/>
      <c r="AY6" s="643"/>
      <c r="AZ6" s="643"/>
      <c r="BA6" s="643"/>
      <c r="BB6" s="643"/>
      <c r="BC6" s="643"/>
      <c r="BD6" s="643"/>
      <c r="BE6" s="643"/>
      <c r="BF6" s="644"/>
      <c r="BG6" s="645">
        <v>1342941</v>
      </c>
      <c r="BH6" s="646"/>
      <c r="BI6" s="646"/>
      <c r="BJ6" s="646"/>
      <c r="BK6" s="646"/>
      <c r="BL6" s="646"/>
      <c r="BM6" s="646"/>
      <c r="BN6" s="647"/>
      <c r="BO6" s="648">
        <v>100</v>
      </c>
      <c r="BP6" s="648"/>
      <c r="BQ6" s="648"/>
      <c r="BR6" s="648"/>
      <c r="BS6" s="649" t="s">
        <v>228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75579</v>
      </c>
      <c r="CS6" s="646"/>
      <c r="CT6" s="646"/>
      <c r="CU6" s="646"/>
      <c r="CV6" s="646"/>
      <c r="CW6" s="646"/>
      <c r="CX6" s="646"/>
      <c r="CY6" s="647"/>
      <c r="CZ6" s="639">
        <v>1.4</v>
      </c>
      <c r="DA6" s="640"/>
      <c r="DB6" s="640"/>
      <c r="DC6" s="659"/>
      <c r="DD6" s="654" t="s">
        <v>228</v>
      </c>
      <c r="DE6" s="646"/>
      <c r="DF6" s="646"/>
      <c r="DG6" s="646"/>
      <c r="DH6" s="646"/>
      <c r="DI6" s="646"/>
      <c r="DJ6" s="646"/>
      <c r="DK6" s="646"/>
      <c r="DL6" s="646"/>
      <c r="DM6" s="646"/>
      <c r="DN6" s="646"/>
      <c r="DO6" s="646"/>
      <c r="DP6" s="647"/>
      <c r="DQ6" s="654">
        <v>75579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934</v>
      </c>
      <c r="S7" s="646"/>
      <c r="T7" s="646"/>
      <c r="U7" s="646"/>
      <c r="V7" s="646"/>
      <c r="W7" s="646"/>
      <c r="X7" s="646"/>
      <c r="Y7" s="647"/>
      <c r="Z7" s="648">
        <v>0</v>
      </c>
      <c r="AA7" s="648"/>
      <c r="AB7" s="648"/>
      <c r="AC7" s="648"/>
      <c r="AD7" s="649">
        <v>934</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582326</v>
      </c>
      <c r="BH7" s="646"/>
      <c r="BI7" s="646"/>
      <c r="BJ7" s="646"/>
      <c r="BK7" s="646"/>
      <c r="BL7" s="646"/>
      <c r="BM7" s="646"/>
      <c r="BN7" s="647"/>
      <c r="BO7" s="648">
        <v>43.4</v>
      </c>
      <c r="BP7" s="648"/>
      <c r="BQ7" s="648"/>
      <c r="BR7" s="648"/>
      <c r="BS7" s="649" t="s">
        <v>128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1146627</v>
      </c>
      <c r="CS7" s="646"/>
      <c r="CT7" s="646"/>
      <c r="CU7" s="646"/>
      <c r="CV7" s="646"/>
      <c r="CW7" s="646"/>
      <c r="CX7" s="646"/>
      <c r="CY7" s="647"/>
      <c r="CZ7" s="648">
        <v>21.7</v>
      </c>
      <c r="DA7" s="648"/>
      <c r="DB7" s="648"/>
      <c r="DC7" s="648"/>
      <c r="DD7" s="654">
        <v>71147</v>
      </c>
      <c r="DE7" s="646"/>
      <c r="DF7" s="646"/>
      <c r="DG7" s="646"/>
      <c r="DH7" s="646"/>
      <c r="DI7" s="646"/>
      <c r="DJ7" s="646"/>
      <c r="DK7" s="646"/>
      <c r="DL7" s="646"/>
      <c r="DM7" s="646"/>
      <c r="DN7" s="646"/>
      <c r="DO7" s="646"/>
      <c r="DP7" s="647"/>
      <c r="DQ7" s="654">
        <v>950913</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6074</v>
      </c>
      <c r="S8" s="646"/>
      <c r="T8" s="646"/>
      <c r="U8" s="646"/>
      <c r="V8" s="646"/>
      <c r="W8" s="646"/>
      <c r="X8" s="646"/>
      <c r="Y8" s="647"/>
      <c r="Z8" s="648">
        <v>0.1</v>
      </c>
      <c r="AA8" s="648"/>
      <c r="AB8" s="648"/>
      <c r="AC8" s="648"/>
      <c r="AD8" s="649">
        <v>6074</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20791</v>
      </c>
      <c r="BH8" s="646"/>
      <c r="BI8" s="646"/>
      <c r="BJ8" s="646"/>
      <c r="BK8" s="646"/>
      <c r="BL8" s="646"/>
      <c r="BM8" s="646"/>
      <c r="BN8" s="647"/>
      <c r="BO8" s="648">
        <v>1.5</v>
      </c>
      <c r="BP8" s="648"/>
      <c r="BQ8" s="648"/>
      <c r="BR8" s="648"/>
      <c r="BS8" s="654" t="s">
        <v>228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1539211</v>
      </c>
      <c r="CS8" s="646"/>
      <c r="CT8" s="646"/>
      <c r="CU8" s="646"/>
      <c r="CV8" s="646"/>
      <c r="CW8" s="646"/>
      <c r="CX8" s="646"/>
      <c r="CY8" s="647"/>
      <c r="CZ8" s="648">
        <v>29.1</v>
      </c>
      <c r="DA8" s="648"/>
      <c r="DB8" s="648"/>
      <c r="DC8" s="648"/>
      <c r="DD8" s="654">
        <v>92950</v>
      </c>
      <c r="DE8" s="646"/>
      <c r="DF8" s="646"/>
      <c r="DG8" s="646"/>
      <c r="DH8" s="646"/>
      <c r="DI8" s="646"/>
      <c r="DJ8" s="646"/>
      <c r="DK8" s="646"/>
      <c r="DL8" s="646"/>
      <c r="DM8" s="646"/>
      <c r="DN8" s="646"/>
      <c r="DO8" s="646"/>
      <c r="DP8" s="647"/>
      <c r="DQ8" s="654">
        <v>841582</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3658</v>
      </c>
      <c r="S9" s="646"/>
      <c r="T9" s="646"/>
      <c r="U9" s="646"/>
      <c r="V9" s="646"/>
      <c r="W9" s="646"/>
      <c r="X9" s="646"/>
      <c r="Y9" s="647"/>
      <c r="Z9" s="648">
        <v>0.1</v>
      </c>
      <c r="AA9" s="648"/>
      <c r="AB9" s="648"/>
      <c r="AC9" s="648"/>
      <c r="AD9" s="649">
        <v>3658</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469427</v>
      </c>
      <c r="BH9" s="646"/>
      <c r="BI9" s="646"/>
      <c r="BJ9" s="646"/>
      <c r="BK9" s="646"/>
      <c r="BL9" s="646"/>
      <c r="BM9" s="646"/>
      <c r="BN9" s="647"/>
      <c r="BO9" s="648">
        <v>35</v>
      </c>
      <c r="BP9" s="648"/>
      <c r="BQ9" s="648"/>
      <c r="BR9" s="648"/>
      <c r="BS9" s="654" t="s">
        <v>228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505160</v>
      </c>
      <c r="CS9" s="646"/>
      <c r="CT9" s="646"/>
      <c r="CU9" s="646"/>
      <c r="CV9" s="646"/>
      <c r="CW9" s="646"/>
      <c r="CX9" s="646"/>
      <c r="CY9" s="647"/>
      <c r="CZ9" s="648">
        <v>9.6</v>
      </c>
      <c r="DA9" s="648"/>
      <c r="DB9" s="648"/>
      <c r="DC9" s="648"/>
      <c r="DD9" s="654">
        <v>5746</v>
      </c>
      <c r="DE9" s="646"/>
      <c r="DF9" s="646"/>
      <c r="DG9" s="646"/>
      <c r="DH9" s="646"/>
      <c r="DI9" s="646"/>
      <c r="DJ9" s="646"/>
      <c r="DK9" s="646"/>
      <c r="DL9" s="646"/>
      <c r="DM9" s="646"/>
      <c r="DN9" s="646"/>
      <c r="DO9" s="646"/>
      <c r="DP9" s="647"/>
      <c r="DQ9" s="654">
        <v>495773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228</v>
      </c>
      <c r="S10" s="646"/>
      <c r="T10" s="646"/>
      <c r="U10" s="646"/>
      <c r="V10" s="646"/>
      <c r="W10" s="646"/>
      <c r="X10" s="646"/>
      <c r="Y10" s="647"/>
      <c r="Z10" s="648" t="s">
        <v>228</v>
      </c>
      <c r="AA10" s="648"/>
      <c r="AB10" s="648"/>
      <c r="AC10" s="648"/>
      <c r="AD10" s="649" t="s">
        <v>128</v>
      </c>
      <c r="AE10" s="649"/>
      <c r="AF10" s="649"/>
      <c r="AG10" s="649"/>
      <c r="AH10" s="649"/>
      <c r="AI10" s="649"/>
      <c r="AJ10" s="649"/>
      <c r="AK10" s="649"/>
      <c r="AL10" s="650" t="s">
        <v>128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37220</v>
      </c>
      <c r="BH10" s="646"/>
      <c r="BI10" s="646"/>
      <c r="BJ10" s="646"/>
      <c r="BK10" s="646"/>
      <c r="BL10" s="646"/>
      <c r="BM10" s="646"/>
      <c r="BN10" s="647"/>
      <c r="BO10" s="648">
        <v>2.8</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2584</v>
      </c>
      <c r="CS10" s="646"/>
      <c r="CT10" s="646"/>
      <c r="CU10" s="646"/>
      <c r="CV10" s="646"/>
      <c r="CW10" s="646"/>
      <c r="CX10" s="646"/>
      <c r="CY10" s="647"/>
      <c r="CZ10" s="648">
        <v>0</v>
      </c>
      <c r="DA10" s="648"/>
      <c r="DB10" s="648"/>
      <c r="DC10" s="648"/>
      <c r="DD10" s="654" t="s">
        <v>128</v>
      </c>
      <c r="DE10" s="646"/>
      <c r="DF10" s="646"/>
      <c r="DG10" s="646"/>
      <c r="DH10" s="646"/>
      <c r="DI10" s="646"/>
      <c r="DJ10" s="646"/>
      <c r="DK10" s="646"/>
      <c r="DL10" s="646"/>
      <c r="DM10" s="646"/>
      <c r="DN10" s="646"/>
      <c r="DO10" s="646"/>
      <c r="DP10" s="647"/>
      <c r="DQ10" s="654">
        <v>2583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204225</v>
      </c>
      <c r="S11" s="646"/>
      <c r="T11" s="646"/>
      <c r="U11" s="646"/>
      <c r="V11" s="646"/>
      <c r="W11" s="646"/>
      <c r="X11" s="646"/>
      <c r="Y11" s="647"/>
      <c r="Z11" s="650">
        <v>3.7</v>
      </c>
      <c r="AA11" s="651"/>
      <c r="AB11" s="651"/>
      <c r="AC11" s="663"/>
      <c r="AD11" s="654">
        <v>204225</v>
      </c>
      <c r="AE11" s="646"/>
      <c r="AF11" s="646"/>
      <c r="AG11" s="646"/>
      <c r="AH11" s="646"/>
      <c r="AI11" s="646"/>
      <c r="AJ11" s="646"/>
      <c r="AK11" s="647"/>
      <c r="AL11" s="650">
        <v>5.6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54888</v>
      </c>
      <c r="BH11" s="646"/>
      <c r="BI11" s="646"/>
      <c r="BJ11" s="646"/>
      <c r="BK11" s="646"/>
      <c r="BL11" s="646"/>
      <c r="BM11" s="646"/>
      <c r="BN11" s="647"/>
      <c r="BO11" s="648">
        <v>4.0999999999999996</v>
      </c>
      <c r="BP11" s="648"/>
      <c r="BQ11" s="648"/>
      <c r="BR11" s="648"/>
      <c r="BS11" s="654" t="s">
        <v>128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121379</v>
      </c>
      <c r="CS11" s="646"/>
      <c r="CT11" s="646"/>
      <c r="CU11" s="646"/>
      <c r="CV11" s="646"/>
      <c r="CW11" s="646"/>
      <c r="CX11" s="646"/>
      <c r="CY11" s="647"/>
      <c r="CZ11" s="648">
        <v>2.2999999999999998</v>
      </c>
      <c r="DA11" s="648"/>
      <c r="DB11" s="648"/>
      <c r="DC11" s="648"/>
      <c r="DD11" s="654">
        <v>7309</v>
      </c>
      <c r="DE11" s="646"/>
      <c r="DF11" s="646"/>
      <c r="DG11" s="646"/>
      <c r="DH11" s="646"/>
      <c r="DI11" s="646"/>
      <c r="DJ11" s="646"/>
      <c r="DK11" s="646"/>
      <c r="DL11" s="646"/>
      <c r="DM11" s="646"/>
      <c r="DN11" s="646"/>
      <c r="DO11" s="646"/>
      <c r="DP11" s="647"/>
      <c r="DQ11" s="654">
        <v>91382</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57624</v>
      </c>
      <c r="S12" s="646"/>
      <c r="T12" s="646"/>
      <c r="U12" s="646"/>
      <c r="V12" s="646"/>
      <c r="W12" s="646"/>
      <c r="X12" s="646"/>
      <c r="Y12" s="647"/>
      <c r="Z12" s="648">
        <v>1</v>
      </c>
      <c r="AA12" s="648"/>
      <c r="AB12" s="648"/>
      <c r="AC12" s="648"/>
      <c r="AD12" s="649">
        <v>57624</v>
      </c>
      <c r="AE12" s="649"/>
      <c r="AF12" s="649"/>
      <c r="AG12" s="649"/>
      <c r="AH12" s="649"/>
      <c r="AI12" s="649"/>
      <c r="AJ12" s="649"/>
      <c r="AK12" s="649"/>
      <c r="AL12" s="650">
        <v>1.6</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658012</v>
      </c>
      <c r="BH12" s="646"/>
      <c r="BI12" s="646"/>
      <c r="BJ12" s="646"/>
      <c r="BK12" s="646"/>
      <c r="BL12" s="646"/>
      <c r="BM12" s="646"/>
      <c r="BN12" s="647"/>
      <c r="BO12" s="648">
        <v>49</v>
      </c>
      <c r="BP12" s="648"/>
      <c r="BQ12" s="648"/>
      <c r="BR12" s="648"/>
      <c r="BS12" s="654" t="s">
        <v>228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90354</v>
      </c>
      <c r="CS12" s="646"/>
      <c r="CT12" s="646"/>
      <c r="CU12" s="646"/>
      <c r="CV12" s="646"/>
      <c r="CW12" s="646"/>
      <c r="CX12" s="646"/>
      <c r="CY12" s="647"/>
      <c r="CZ12" s="648">
        <v>1.7</v>
      </c>
      <c r="DA12" s="648"/>
      <c r="DB12" s="648"/>
      <c r="DC12" s="648"/>
      <c r="DD12" s="654">
        <v>11183</v>
      </c>
      <c r="DE12" s="646"/>
      <c r="DF12" s="646"/>
      <c r="DG12" s="646"/>
      <c r="DH12" s="646"/>
      <c r="DI12" s="646"/>
      <c r="DJ12" s="646"/>
      <c r="DK12" s="646"/>
      <c r="DL12" s="646"/>
      <c r="DM12" s="646"/>
      <c r="DN12" s="646"/>
      <c r="DO12" s="646"/>
      <c r="DP12" s="647"/>
      <c r="DQ12" s="654">
        <v>71054</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228</v>
      </c>
      <c r="S13" s="646"/>
      <c r="T13" s="646"/>
      <c r="U13" s="646"/>
      <c r="V13" s="646"/>
      <c r="W13" s="646"/>
      <c r="X13" s="646"/>
      <c r="Y13" s="647"/>
      <c r="Z13" s="648" t="s">
        <v>228</v>
      </c>
      <c r="AA13" s="648"/>
      <c r="AB13" s="648"/>
      <c r="AC13" s="648"/>
      <c r="AD13" s="649" t="s">
        <v>128</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657271</v>
      </c>
      <c r="BH13" s="646"/>
      <c r="BI13" s="646"/>
      <c r="BJ13" s="646"/>
      <c r="BK13" s="646"/>
      <c r="BL13" s="646"/>
      <c r="BM13" s="646"/>
      <c r="BN13" s="647"/>
      <c r="BO13" s="648">
        <v>48.9</v>
      </c>
      <c r="BP13" s="648"/>
      <c r="BQ13" s="648"/>
      <c r="BR13" s="648"/>
      <c r="BS13" s="654" t="s">
        <v>228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161076</v>
      </c>
      <c r="CS13" s="646"/>
      <c r="CT13" s="646"/>
      <c r="CU13" s="646"/>
      <c r="CV13" s="646"/>
      <c r="CW13" s="646"/>
      <c r="CX13" s="646"/>
      <c r="CY13" s="647"/>
      <c r="CZ13" s="648">
        <v>3</v>
      </c>
      <c r="DA13" s="648"/>
      <c r="DB13" s="648"/>
      <c r="DC13" s="648"/>
      <c r="DD13" s="654">
        <v>53219</v>
      </c>
      <c r="DE13" s="646"/>
      <c r="DF13" s="646"/>
      <c r="DG13" s="646"/>
      <c r="DH13" s="646"/>
      <c r="DI13" s="646"/>
      <c r="DJ13" s="646"/>
      <c r="DK13" s="646"/>
      <c r="DL13" s="646"/>
      <c r="DM13" s="646"/>
      <c r="DN13" s="646"/>
      <c r="DO13" s="646"/>
      <c r="DP13" s="647"/>
      <c r="DQ13" s="654">
        <v>114354</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15193</v>
      </c>
      <c r="S14" s="646"/>
      <c r="T14" s="646"/>
      <c r="U14" s="646"/>
      <c r="V14" s="646"/>
      <c r="W14" s="646"/>
      <c r="X14" s="646"/>
      <c r="Y14" s="647"/>
      <c r="Z14" s="648">
        <v>0.3</v>
      </c>
      <c r="AA14" s="648"/>
      <c r="AB14" s="648"/>
      <c r="AC14" s="648"/>
      <c r="AD14" s="649">
        <v>15193</v>
      </c>
      <c r="AE14" s="649"/>
      <c r="AF14" s="649"/>
      <c r="AG14" s="649"/>
      <c r="AH14" s="649"/>
      <c r="AI14" s="649"/>
      <c r="AJ14" s="649"/>
      <c r="AK14" s="649"/>
      <c r="AL14" s="650">
        <v>0.4</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41254</v>
      </c>
      <c r="BH14" s="646"/>
      <c r="BI14" s="646"/>
      <c r="BJ14" s="646"/>
      <c r="BK14" s="646"/>
      <c r="BL14" s="646"/>
      <c r="BM14" s="646"/>
      <c r="BN14" s="647"/>
      <c r="BO14" s="648">
        <v>3.1</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300082</v>
      </c>
      <c r="CS14" s="646"/>
      <c r="CT14" s="646"/>
      <c r="CU14" s="646"/>
      <c r="CV14" s="646"/>
      <c r="CW14" s="646"/>
      <c r="CX14" s="646"/>
      <c r="CY14" s="647"/>
      <c r="CZ14" s="648">
        <v>5.7</v>
      </c>
      <c r="DA14" s="648"/>
      <c r="DB14" s="648"/>
      <c r="DC14" s="648"/>
      <c r="DD14" s="654">
        <v>393</v>
      </c>
      <c r="DE14" s="646"/>
      <c r="DF14" s="646"/>
      <c r="DG14" s="646"/>
      <c r="DH14" s="646"/>
      <c r="DI14" s="646"/>
      <c r="DJ14" s="646"/>
      <c r="DK14" s="646"/>
      <c r="DL14" s="646"/>
      <c r="DM14" s="646"/>
      <c r="DN14" s="646"/>
      <c r="DO14" s="646"/>
      <c r="DP14" s="647"/>
      <c r="DQ14" s="654">
        <v>299807</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228</v>
      </c>
      <c r="S15" s="646"/>
      <c r="T15" s="646"/>
      <c r="U15" s="646"/>
      <c r="V15" s="646"/>
      <c r="W15" s="646"/>
      <c r="X15" s="646"/>
      <c r="Y15" s="647"/>
      <c r="Z15" s="648" t="s">
        <v>128</v>
      </c>
      <c r="AA15" s="648"/>
      <c r="AB15" s="648"/>
      <c r="AC15" s="648"/>
      <c r="AD15" s="649" t="s">
        <v>228</v>
      </c>
      <c r="AE15" s="649"/>
      <c r="AF15" s="649"/>
      <c r="AG15" s="649"/>
      <c r="AH15" s="649"/>
      <c r="AI15" s="649"/>
      <c r="AJ15" s="649"/>
      <c r="AK15" s="649"/>
      <c r="AL15" s="650" t="s">
        <v>228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61349</v>
      </c>
      <c r="BH15" s="646"/>
      <c r="BI15" s="646"/>
      <c r="BJ15" s="646"/>
      <c r="BK15" s="646"/>
      <c r="BL15" s="646"/>
      <c r="BM15" s="646"/>
      <c r="BN15" s="647"/>
      <c r="BO15" s="648">
        <v>4.5999999999999996</v>
      </c>
      <c r="BP15" s="648"/>
      <c r="BQ15" s="648"/>
      <c r="BR15" s="648"/>
      <c r="BS15" s="654" t="s">
        <v>228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556898</v>
      </c>
      <c r="CS15" s="646"/>
      <c r="CT15" s="646"/>
      <c r="CU15" s="646"/>
      <c r="CV15" s="646"/>
      <c r="CW15" s="646"/>
      <c r="CX15" s="646"/>
      <c r="CY15" s="647"/>
      <c r="CZ15" s="648">
        <v>10.5</v>
      </c>
      <c r="DA15" s="648"/>
      <c r="DB15" s="648"/>
      <c r="DC15" s="648"/>
      <c r="DD15" s="654">
        <v>66185</v>
      </c>
      <c r="DE15" s="646"/>
      <c r="DF15" s="646"/>
      <c r="DG15" s="646"/>
      <c r="DH15" s="646"/>
      <c r="DI15" s="646"/>
      <c r="DJ15" s="646"/>
      <c r="DK15" s="646"/>
      <c r="DL15" s="646"/>
      <c r="DM15" s="646"/>
      <c r="DN15" s="646"/>
      <c r="DO15" s="646"/>
      <c r="DP15" s="647"/>
      <c r="DQ15" s="654">
        <v>430637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4598</v>
      </c>
      <c r="S16" s="646"/>
      <c r="T16" s="646"/>
      <c r="U16" s="646"/>
      <c r="V16" s="646"/>
      <c r="W16" s="646"/>
      <c r="X16" s="646"/>
      <c r="Y16" s="647"/>
      <c r="Z16" s="648">
        <v>0.1</v>
      </c>
      <c r="AA16" s="648"/>
      <c r="AB16" s="648"/>
      <c r="AC16" s="648"/>
      <c r="AD16" s="649">
        <v>4598</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228</v>
      </c>
      <c r="BH16" s="646"/>
      <c r="BI16" s="646"/>
      <c r="BJ16" s="646"/>
      <c r="BK16" s="646"/>
      <c r="BL16" s="646"/>
      <c r="BM16" s="646"/>
      <c r="BN16" s="647"/>
      <c r="BO16" s="648" t="s">
        <v>128</v>
      </c>
      <c r="BP16" s="648"/>
      <c r="BQ16" s="648"/>
      <c r="BR16" s="648"/>
      <c r="BS16" s="654" t="s">
        <v>228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129435</v>
      </c>
      <c r="CS16" s="646"/>
      <c r="CT16" s="646"/>
      <c r="CU16" s="646"/>
      <c r="CV16" s="646"/>
      <c r="CW16" s="646"/>
      <c r="CX16" s="646"/>
      <c r="CY16" s="647"/>
      <c r="CZ16" s="648">
        <v>2.4</v>
      </c>
      <c r="DA16" s="648"/>
      <c r="DB16" s="648"/>
      <c r="DC16" s="648"/>
      <c r="DD16" s="654" t="s">
        <v>128</v>
      </c>
      <c r="DE16" s="646"/>
      <c r="DF16" s="646"/>
      <c r="DG16" s="646"/>
      <c r="DH16" s="646"/>
      <c r="DI16" s="646"/>
      <c r="DJ16" s="646"/>
      <c r="DK16" s="646"/>
      <c r="DL16" s="646"/>
      <c r="DM16" s="646"/>
      <c r="DN16" s="646"/>
      <c r="DO16" s="646"/>
      <c r="DP16" s="647"/>
      <c r="DQ16" s="654">
        <v>94507</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22221</v>
      </c>
      <c r="S17" s="646"/>
      <c r="T17" s="646"/>
      <c r="U17" s="646"/>
      <c r="V17" s="646"/>
      <c r="W17" s="646"/>
      <c r="X17" s="646"/>
      <c r="Y17" s="647"/>
      <c r="Z17" s="648">
        <v>0.4</v>
      </c>
      <c r="AA17" s="648"/>
      <c r="AB17" s="648"/>
      <c r="AC17" s="648"/>
      <c r="AD17" s="649">
        <v>22221</v>
      </c>
      <c r="AE17" s="649"/>
      <c r="AF17" s="649"/>
      <c r="AG17" s="649"/>
      <c r="AH17" s="649"/>
      <c r="AI17" s="649"/>
      <c r="AJ17" s="649"/>
      <c r="AK17" s="649"/>
      <c r="AL17" s="650">
        <v>0.6</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228</v>
      </c>
      <c r="BP17" s="648"/>
      <c r="BQ17" s="648"/>
      <c r="BR17" s="648"/>
      <c r="BS17" s="654" t="s">
        <v>228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657848</v>
      </c>
      <c r="CS17" s="646"/>
      <c r="CT17" s="646"/>
      <c r="CU17" s="646"/>
      <c r="CV17" s="646"/>
      <c r="CW17" s="646"/>
      <c r="CX17" s="646"/>
      <c r="CY17" s="647"/>
      <c r="CZ17" s="648">
        <v>12.4</v>
      </c>
      <c r="DA17" s="648"/>
      <c r="DB17" s="648"/>
      <c r="DC17" s="648"/>
      <c r="DD17" s="654" t="s">
        <v>228</v>
      </c>
      <c r="DE17" s="646"/>
      <c r="DF17" s="646"/>
      <c r="DG17" s="646"/>
      <c r="DH17" s="646"/>
      <c r="DI17" s="646"/>
      <c r="DJ17" s="646"/>
      <c r="DK17" s="646"/>
      <c r="DL17" s="646"/>
      <c r="DM17" s="646"/>
      <c r="DN17" s="646"/>
      <c r="DO17" s="646"/>
      <c r="DP17" s="647"/>
      <c r="DQ17" s="654">
        <v>657848</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3715</v>
      </c>
      <c r="S18" s="646"/>
      <c r="T18" s="646"/>
      <c r="U18" s="646"/>
      <c r="V18" s="646"/>
      <c r="W18" s="646"/>
      <c r="X18" s="646"/>
      <c r="Y18" s="647"/>
      <c r="Z18" s="648">
        <v>0.1</v>
      </c>
      <c r="AA18" s="648"/>
      <c r="AB18" s="648"/>
      <c r="AC18" s="648"/>
      <c r="AD18" s="649">
        <v>3715</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228</v>
      </c>
      <c r="BP18" s="648"/>
      <c r="BQ18" s="648"/>
      <c r="BR18" s="648"/>
      <c r="BS18" s="654" t="s">
        <v>228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228</v>
      </c>
      <c r="DA18" s="648"/>
      <c r="DB18" s="648"/>
      <c r="DC18" s="648"/>
      <c r="DD18" s="654" t="s">
        <v>128</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1934</v>
      </c>
      <c r="S19" s="646"/>
      <c r="T19" s="646"/>
      <c r="U19" s="646"/>
      <c r="V19" s="646"/>
      <c r="W19" s="646"/>
      <c r="X19" s="646"/>
      <c r="Y19" s="647"/>
      <c r="Z19" s="648">
        <v>0</v>
      </c>
      <c r="AA19" s="648"/>
      <c r="AB19" s="648"/>
      <c r="AC19" s="648"/>
      <c r="AD19" s="649">
        <v>1934</v>
      </c>
      <c r="AE19" s="649"/>
      <c r="AF19" s="649"/>
      <c r="AG19" s="649"/>
      <c r="AH19" s="649"/>
      <c r="AI19" s="649"/>
      <c r="AJ19" s="649"/>
      <c r="AK19" s="649"/>
      <c r="AL19" s="650">
        <v>0.1</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228</v>
      </c>
      <c r="BH19" s="646"/>
      <c r="BI19" s="646"/>
      <c r="BJ19" s="646"/>
      <c r="BK19" s="646"/>
      <c r="BL19" s="646"/>
      <c r="BM19" s="646"/>
      <c r="BN19" s="647"/>
      <c r="BO19" s="648" t="s">
        <v>228</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228</v>
      </c>
      <c r="CS19" s="646"/>
      <c r="CT19" s="646"/>
      <c r="CU19" s="646"/>
      <c r="CV19" s="646"/>
      <c r="CW19" s="646"/>
      <c r="CX19" s="646"/>
      <c r="CY19" s="647"/>
      <c r="CZ19" s="648" t="s">
        <v>228</v>
      </c>
      <c r="DA19" s="648"/>
      <c r="DB19" s="648"/>
      <c r="DC19" s="648"/>
      <c r="DD19" s="654" t="s">
        <v>128</v>
      </c>
      <c r="DE19" s="646"/>
      <c r="DF19" s="646"/>
      <c r="DG19" s="646"/>
      <c r="DH19" s="646"/>
      <c r="DI19" s="646"/>
      <c r="DJ19" s="646"/>
      <c r="DK19" s="646"/>
      <c r="DL19" s="646"/>
      <c r="DM19" s="646"/>
      <c r="DN19" s="646"/>
      <c r="DO19" s="646"/>
      <c r="DP19" s="647"/>
      <c r="DQ19" s="654" t="s">
        <v>228</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501</v>
      </c>
      <c r="S20" s="646"/>
      <c r="T20" s="646"/>
      <c r="U20" s="646"/>
      <c r="V20" s="646"/>
      <c r="W20" s="646"/>
      <c r="X20" s="646"/>
      <c r="Y20" s="647"/>
      <c r="Z20" s="648">
        <v>0</v>
      </c>
      <c r="AA20" s="648"/>
      <c r="AB20" s="648"/>
      <c r="AC20" s="648"/>
      <c r="AD20" s="649">
        <v>501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128</v>
      </c>
      <c r="BP20" s="648"/>
      <c r="BQ20" s="648"/>
      <c r="BR20" s="648"/>
      <c r="BS20" s="654" t="s">
        <v>228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5286233</v>
      </c>
      <c r="CS20" s="646"/>
      <c r="CT20" s="646"/>
      <c r="CU20" s="646"/>
      <c r="CV20" s="646"/>
      <c r="CW20" s="646"/>
      <c r="CX20" s="646"/>
      <c r="CY20" s="647"/>
      <c r="CZ20" s="648">
        <v>100</v>
      </c>
      <c r="DA20" s="648"/>
      <c r="DB20" s="648"/>
      <c r="DC20" s="648"/>
      <c r="DD20" s="654">
        <v>308132</v>
      </c>
      <c r="DE20" s="646"/>
      <c r="DF20" s="646"/>
      <c r="DG20" s="646"/>
      <c r="DH20" s="646"/>
      <c r="DI20" s="646"/>
      <c r="DJ20" s="646"/>
      <c r="DK20" s="646"/>
      <c r="DL20" s="646"/>
      <c r="DM20" s="646"/>
      <c r="DN20" s="646"/>
      <c r="DO20" s="646"/>
      <c r="DP20" s="647"/>
      <c r="DQ20" s="654">
        <v>4126019</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16071</v>
      </c>
      <c r="S21" s="646"/>
      <c r="T21" s="646"/>
      <c r="U21" s="646"/>
      <c r="V21" s="646"/>
      <c r="W21" s="646"/>
      <c r="X21" s="646"/>
      <c r="Y21" s="647"/>
      <c r="Z21" s="648">
        <v>0.3</v>
      </c>
      <c r="AA21" s="648"/>
      <c r="AB21" s="648"/>
      <c r="AC21" s="648"/>
      <c r="AD21" s="649">
        <v>16071</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2047383</v>
      </c>
      <c r="S22" s="646"/>
      <c r="T22" s="646"/>
      <c r="U22" s="646"/>
      <c r="V22" s="646"/>
      <c r="W22" s="646"/>
      <c r="X22" s="646"/>
      <c r="Y22" s="647"/>
      <c r="Z22" s="648">
        <v>37.1</v>
      </c>
      <c r="AA22" s="648"/>
      <c r="AB22" s="648"/>
      <c r="AC22" s="648"/>
      <c r="AD22" s="649">
        <v>1862380</v>
      </c>
      <c r="AE22" s="649"/>
      <c r="AF22" s="649"/>
      <c r="AG22" s="649"/>
      <c r="AH22" s="649"/>
      <c r="AI22" s="649"/>
      <c r="AJ22" s="649"/>
      <c r="AK22" s="649"/>
      <c r="AL22" s="650">
        <v>51.5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228</v>
      </c>
      <c r="BH22" s="646"/>
      <c r="BI22" s="646"/>
      <c r="BJ22" s="646"/>
      <c r="BK22" s="646"/>
      <c r="BL22" s="646"/>
      <c r="BM22" s="646"/>
      <c r="BN22" s="647"/>
      <c r="BO22" s="648" t="s">
        <v>128</v>
      </c>
      <c r="BP22" s="648"/>
      <c r="BQ22" s="648"/>
      <c r="BR22" s="648"/>
      <c r="BS22" s="654" t="s">
        <v>228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1862380</v>
      </c>
      <c r="S23" s="646"/>
      <c r="T23" s="646"/>
      <c r="U23" s="646"/>
      <c r="V23" s="646"/>
      <c r="W23" s="646"/>
      <c r="X23" s="646"/>
      <c r="Y23" s="647"/>
      <c r="Z23" s="648">
        <v>33.799999999999997</v>
      </c>
      <c r="AA23" s="648"/>
      <c r="AB23" s="648"/>
      <c r="AC23" s="648"/>
      <c r="AD23" s="649">
        <v>1862380</v>
      </c>
      <c r="AE23" s="649"/>
      <c r="AF23" s="649"/>
      <c r="AG23" s="649"/>
      <c r="AH23" s="649"/>
      <c r="AI23" s="649"/>
      <c r="AJ23" s="649"/>
      <c r="AK23" s="649"/>
      <c r="AL23" s="650">
        <v>51.5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228</v>
      </c>
      <c r="BH23" s="646"/>
      <c r="BI23" s="646"/>
      <c r="BJ23" s="646"/>
      <c r="BK23" s="646"/>
      <c r="BL23" s="646"/>
      <c r="BM23" s="646"/>
      <c r="BN23" s="647"/>
      <c r="BO23" s="648" t="s">
        <v>228</v>
      </c>
      <c r="BP23" s="648"/>
      <c r="BQ23" s="648"/>
      <c r="BR23" s="648"/>
      <c r="BS23" s="654" t="s">
        <v>228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185003</v>
      </c>
      <c r="S24" s="646"/>
      <c r="T24" s="646"/>
      <c r="U24" s="646"/>
      <c r="V24" s="646"/>
      <c r="W24" s="646"/>
      <c r="X24" s="646"/>
      <c r="Y24" s="647"/>
      <c r="Z24" s="648">
        <v>3.4</v>
      </c>
      <c r="AA24" s="648"/>
      <c r="AB24" s="648"/>
      <c r="AC24" s="648"/>
      <c r="AD24" s="649" t="s">
        <v>228</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228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2290540</v>
      </c>
      <c r="CS24" s="635"/>
      <c r="CT24" s="635"/>
      <c r="CU24" s="635"/>
      <c r="CV24" s="635"/>
      <c r="CW24" s="635"/>
      <c r="CX24" s="635"/>
      <c r="CY24" s="636"/>
      <c r="CZ24" s="639">
        <v>43.3</v>
      </c>
      <c r="DA24" s="640"/>
      <c r="DB24" s="640"/>
      <c r="DC24" s="659"/>
      <c r="DD24" s="684">
        <v>1790274</v>
      </c>
      <c r="DE24" s="635"/>
      <c r="DF24" s="635"/>
      <c r="DG24" s="635"/>
      <c r="DH24" s="635"/>
      <c r="DI24" s="635"/>
      <c r="DJ24" s="635"/>
      <c r="DK24" s="636"/>
      <c r="DL24" s="684">
        <v>1787265</v>
      </c>
      <c r="DM24" s="635"/>
      <c r="DN24" s="635"/>
      <c r="DO24" s="635"/>
      <c r="DP24" s="635"/>
      <c r="DQ24" s="635"/>
      <c r="DR24" s="635"/>
      <c r="DS24" s="635"/>
      <c r="DT24" s="635"/>
      <c r="DU24" s="635"/>
      <c r="DV24" s="636"/>
      <c r="DW24" s="639">
        <v>47.4</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228</v>
      </c>
      <c r="S25" s="646"/>
      <c r="T25" s="646"/>
      <c r="U25" s="646"/>
      <c r="V25" s="646"/>
      <c r="W25" s="646"/>
      <c r="X25" s="646"/>
      <c r="Y25" s="647"/>
      <c r="Z25" s="648" t="s">
        <v>228</v>
      </c>
      <c r="AA25" s="648"/>
      <c r="AB25" s="648"/>
      <c r="AC25" s="648"/>
      <c r="AD25" s="649" t="s">
        <v>128</v>
      </c>
      <c r="AE25" s="649"/>
      <c r="AF25" s="649"/>
      <c r="AG25" s="649"/>
      <c r="AH25" s="649"/>
      <c r="AI25" s="649"/>
      <c r="AJ25" s="649"/>
      <c r="AK25" s="649"/>
      <c r="AL25" s="650" t="s">
        <v>128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128</v>
      </c>
      <c r="BP25" s="648"/>
      <c r="BQ25" s="648"/>
      <c r="BR25" s="648"/>
      <c r="BS25" s="654" t="s">
        <v>228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960940</v>
      </c>
      <c r="CS25" s="681"/>
      <c r="CT25" s="681"/>
      <c r="CU25" s="681"/>
      <c r="CV25" s="681"/>
      <c r="CW25" s="681"/>
      <c r="CX25" s="681"/>
      <c r="CY25" s="682"/>
      <c r="CZ25" s="650">
        <v>18.2</v>
      </c>
      <c r="DA25" s="679"/>
      <c r="DB25" s="679"/>
      <c r="DC25" s="683"/>
      <c r="DD25" s="654">
        <v>908044</v>
      </c>
      <c r="DE25" s="681"/>
      <c r="DF25" s="681"/>
      <c r="DG25" s="681"/>
      <c r="DH25" s="681"/>
      <c r="DI25" s="681"/>
      <c r="DJ25" s="681"/>
      <c r="DK25" s="682"/>
      <c r="DL25" s="654">
        <v>905305</v>
      </c>
      <c r="DM25" s="681"/>
      <c r="DN25" s="681"/>
      <c r="DO25" s="681"/>
      <c r="DP25" s="681"/>
      <c r="DQ25" s="681"/>
      <c r="DR25" s="681"/>
      <c r="DS25" s="681"/>
      <c r="DT25" s="681"/>
      <c r="DU25" s="681"/>
      <c r="DV25" s="682"/>
      <c r="DW25" s="650">
        <v>24</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3775130</v>
      </c>
      <c r="S26" s="646"/>
      <c r="T26" s="646"/>
      <c r="U26" s="646"/>
      <c r="V26" s="646"/>
      <c r="W26" s="646"/>
      <c r="X26" s="646"/>
      <c r="Y26" s="647"/>
      <c r="Z26" s="648">
        <v>68.5</v>
      </c>
      <c r="AA26" s="648"/>
      <c r="AB26" s="648"/>
      <c r="AC26" s="648"/>
      <c r="AD26" s="649">
        <v>3590127</v>
      </c>
      <c r="AE26" s="649"/>
      <c r="AF26" s="649"/>
      <c r="AG26" s="649"/>
      <c r="AH26" s="649"/>
      <c r="AI26" s="649"/>
      <c r="AJ26" s="649"/>
      <c r="AK26" s="649"/>
      <c r="AL26" s="650">
        <v>99.2</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228</v>
      </c>
      <c r="BH26" s="646"/>
      <c r="BI26" s="646"/>
      <c r="BJ26" s="646"/>
      <c r="BK26" s="646"/>
      <c r="BL26" s="646"/>
      <c r="BM26" s="646"/>
      <c r="BN26" s="647"/>
      <c r="BO26" s="648" t="s">
        <v>228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635719</v>
      </c>
      <c r="CS26" s="646"/>
      <c r="CT26" s="646"/>
      <c r="CU26" s="646"/>
      <c r="CV26" s="646"/>
      <c r="CW26" s="646"/>
      <c r="CX26" s="646"/>
      <c r="CY26" s="647"/>
      <c r="CZ26" s="650">
        <v>12</v>
      </c>
      <c r="DA26" s="679"/>
      <c r="DB26" s="679"/>
      <c r="DC26" s="683"/>
      <c r="DD26" s="654">
        <v>587746</v>
      </c>
      <c r="DE26" s="646"/>
      <c r="DF26" s="646"/>
      <c r="DG26" s="646"/>
      <c r="DH26" s="646"/>
      <c r="DI26" s="646"/>
      <c r="DJ26" s="646"/>
      <c r="DK26" s="647"/>
      <c r="DL26" s="654" t="s">
        <v>228</v>
      </c>
      <c r="DM26" s="646"/>
      <c r="DN26" s="646"/>
      <c r="DO26" s="646"/>
      <c r="DP26" s="646"/>
      <c r="DQ26" s="646"/>
      <c r="DR26" s="646"/>
      <c r="DS26" s="646"/>
      <c r="DT26" s="646"/>
      <c r="DU26" s="646"/>
      <c r="DV26" s="647"/>
      <c r="DW26" s="650" t="s">
        <v>228</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1753</v>
      </c>
      <c r="S27" s="646"/>
      <c r="T27" s="646"/>
      <c r="U27" s="646"/>
      <c r="V27" s="646"/>
      <c r="W27" s="646"/>
      <c r="X27" s="646"/>
      <c r="Y27" s="647"/>
      <c r="Z27" s="648">
        <v>0</v>
      </c>
      <c r="AA27" s="648"/>
      <c r="AB27" s="648"/>
      <c r="AC27" s="648"/>
      <c r="AD27" s="649">
        <v>1753</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1342941</v>
      </c>
      <c r="BH27" s="646"/>
      <c r="BI27" s="646"/>
      <c r="BJ27" s="646"/>
      <c r="BK27" s="646"/>
      <c r="BL27" s="646"/>
      <c r="BM27" s="646"/>
      <c r="BN27" s="647"/>
      <c r="BO27" s="648">
        <v>100</v>
      </c>
      <c r="BP27" s="648"/>
      <c r="BQ27" s="648"/>
      <c r="BR27" s="648"/>
      <c r="BS27" s="654" t="s">
        <v>228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671752</v>
      </c>
      <c r="CS27" s="681"/>
      <c r="CT27" s="681"/>
      <c r="CU27" s="681"/>
      <c r="CV27" s="681"/>
      <c r="CW27" s="681"/>
      <c r="CX27" s="681"/>
      <c r="CY27" s="682"/>
      <c r="CZ27" s="650">
        <v>12.7</v>
      </c>
      <c r="DA27" s="679"/>
      <c r="DB27" s="679"/>
      <c r="DC27" s="683"/>
      <c r="DD27" s="654">
        <v>224382</v>
      </c>
      <c r="DE27" s="681"/>
      <c r="DF27" s="681"/>
      <c r="DG27" s="681"/>
      <c r="DH27" s="681"/>
      <c r="DI27" s="681"/>
      <c r="DJ27" s="681"/>
      <c r="DK27" s="682"/>
      <c r="DL27" s="654">
        <v>224112</v>
      </c>
      <c r="DM27" s="681"/>
      <c r="DN27" s="681"/>
      <c r="DO27" s="681"/>
      <c r="DP27" s="681"/>
      <c r="DQ27" s="681"/>
      <c r="DR27" s="681"/>
      <c r="DS27" s="681"/>
      <c r="DT27" s="681"/>
      <c r="DU27" s="681"/>
      <c r="DV27" s="682"/>
      <c r="DW27" s="650">
        <v>5.9</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23192</v>
      </c>
      <c r="S28" s="646"/>
      <c r="T28" s="646"/>
      <c r="U28" s="646"/>
      <c r="V28" s="646"/>
      <c r="W28" s="646"/>
      <c r="X28" s="646"/>
      <c r="Y28" s="647"/>
      <c r="Z28" s="648">
        <v>0.4</v>
      </c>
      <c r="AA28" s="648"/>
      <c r="AB28" s="648"/>
      <c r="AC28" s="648"/>
      <c r="AD28" s="649" t="s">
        <v>228</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657848</v>
      </c>
      <c r="CS28" s="646"/>
      <c r="CT28" s="646"/>
      <c r="CU28" s="646"/>
      <c r="CV28" s="646"/>
      <c r="CW28" s="646"/>
      <c r="CX28" s="646"/>
      <c r="CY28" s="647"/>
      <c r="CZ28" s="650">
        <v>12.4</v>
      </c>
      <c r="DA28" s="679"/>
      <c r="DB28" s="679"/>
      <c r="DC28" s="683"/>
      <c r="DD28" s="654">
        <v>657848</v>
      </c>
      <c r="DE28" s="646"/>
      <c r="DF28" s="646"/>
      <c r="DG28" s="646"/>
      <c r="DH28" s="646"/>
      <c r="DI28" s="646"/>
      <c r="DJ28" s="646"/>
      <c r="DK28" s="647"/>
      <c r="DL28" s="654">
        <v>657848</v>
      </c>
      <c r="DM28" s="646"/>
      <c r="DN28" s="646"/>
      <c r="DO28" s="646"/>
      <c r="DP28" s="646"/>
      <c r="DQ28" s="646"/>
      <c r="DR28" s="646"/>
      <c r="DS28" s="646"/>
      <c r="DT28" s="646"/>
      <c r="DU28" s="646"/>
      <c r="DV28" s="647"/>
      <c r="DW28" s="650">
        <v>17.399999999999999</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25843</v>
      </c>
      <c r="S29" s="646"/>
      <c r="T29" s="646"/>
      <c r="U29" s="646"/>
      <c r="V29" s="646"/>
      <c r="W29" s="646"/>
      <c r="X29" s="646"/>
      <c r="Y29" s="647"/>
      <c r="Z29" s="648">
        <v>0.5</v>
      </c>
      <c r="AA29" s="648"/>
      <c r="AB29" s="648"/>
      <c r="AC29" s="648"/>
      <c r="AD29" s="649" t="s">
        <v>128</v>
      </c>
      <c r="AE29" s="649"/>
      <c r="AF29" s="649"/>
      <c r="AG29" s="649"/>
      <c r="AH29" s="649"/>
      <c r="AI29" s="649"/>
      <c r="AJ29" s="649"/>
      <c r="AK29" s="649"/>
      <c r="AL29" s="650" t="s">
        <v>228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657848</v>
      </c>
      <c r="CS29" s="681"/>
      <c r="CT29" s="681"/>
      <c r="CU29" s="681"/>
      <c r="CV29" s="681"/>
      <c r="CW29" s="681"/>
      <c r="CX29" s="681"/>
      <c r="CY29" s="682"/>
      <c r="CZ29" s="650">
        <v>12.4</v>
      </c>
      <c r="DA29" s="679"/>
      <c r="DB29" s="679"/>
      <c r="DC29" s="683"/>
      <c r="DD29" s="654">
        <v>657848</v>
      </c>
      <c r="DE29" s="681"/>
      <c r="DF29" s="681"/>
      <c r="DG29" s="681"/>
      <c r="DH29" s="681"/>
      <c r="DI29" s="681"/>
      <c r="DJ29" s="681"/>
      <c r="DK29" s="682"/>
      <c r="DL29" s="654">
        <v>657848</v>
      </c>
      <c r="DM29" s="681"/>
      <c r="DN29" s="681"/>
      <c r="DO29" s="681"/>
      <c r="DP29" s="681"/>
      <c r="DQ29" s="681"/>
      <c r="DR29" s="681"/>
      <c r="DS29" s="681"/>
      <c r="DT29" s="681"/>
      <c r="DU29" s="681"/>
      <c r="DV29" s="682"/>
      <c r="DW29" s="650">
        <v>17.399999999999999</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5280</v>
      </c>
      <c r="S30" s="646"/>
      <c r="T30" s="646"/>
      <c r="U30" s="646"/>
      <c r="V30" s="646"/>
      <c r="W30" s="646"/>
      <c r="X30" s="646"/>
      <c r="Y30" s="647"/>
      <c r="Z30" s="648">
        <v>0.1</v>
      </c>
      <c r="AA30" s="648"/>
      <c r="AB30" s="648"/>
      <c r="AC30" s="648"/>
      <c r="AD30" s="649" t="s">
        <v>128</v>
      </c>
      <c r="AE30" s="649"/>
      <c r="AF30" s="649"/>
      <c r="AG30" s="649"/>
      <c r="AH30" s="649"/>
      <c r="AI30" s="649"/>
      <c r="AJ30" s="649"/>
      <c r="AK30" s="649"/>
      <c r="AL30" s="650" t="s">
        <v>228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613036</v>
      </c>
      <c r="CS30" s="646"/>
      <c r="CT30" s="646"/>
      <c r="CU30" s="646"/>
      <c r="CV30" s="646"/>
      <c r="CW30" s="646"/>
      <c r="CX30" s="646"/>
      <c r="CY30" s="647"/>
      <c r="CZ30" s="650">
        <v>11.6</v>
      </c>
      <c r="DA30" s="679"/>
      <c r="DB30" s="679"/>
      <c r="DC30" s="683"/>
      <c r="DD30" s="654">
        <v>613036</v>
      </c>
      <c r="DE30" s="646"/>
      <c r="DF30" s="646"/>
      <c r="DG30" s="646"/>
      <c r="DH30" s="646"/>
      <c r="DI30" s="646"/>
      <c r="DJ30" s="646"/>
      <c r="DK30" s="647"/>
      <c r="DL30" s="654">
        <v>613036</v>
      </c>
      <c r="DM30" s="646"/>
      <c r="DN30" s="646"/>
      <c r="DO30" s="646"/>
      <c r="DP30" s="646"/>
      <c r="DQ30" s="646"/>
      <c r="DR30" s="646"/>
      <c r="DS30" s="646"/>
      <c r="DT30" s="646"/>
      <c r="DU30" s="646"/>
      <c r="DV30" s="647"/>
      <c r="DW30" s="650">
        <v>16.2</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466041</v>
      </c>
      <c r="S31" s="646"/>
      <c r="T31" s="646"/>
      <c r="U31" s="646"/>
      <c r="V31" s="646"/>
      <c r="W31" s="646"/>
      <c r="X31" s="646"/>
      <c r="Y31" s="647"/>
      <c r="Z31" s="648">
        <v>8.5</v>
      </c>
      <c r="AA31" s="648"/>
      <c r="AB31" s="648"/>
      <c r="AC31" s="648"/>
      <c r="AD31" s="649" t="s">
        <v>128</v>
      </c>
      <c r="AE31" s="649"/>
      <c r="AF31" s="649"/>
      <c r="AG31" s="649"/>
      <c r="AH31" s="649"/>
      <c r="AI31" s="649"/>
      <c r="AJ31" s="649"/>
      <c r="AK31" s="649"/>
      <c r="AL31" s="650" t="s">
        <v>228</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13">
        <v>99.6</v>
      </c>
      <c r="BH31" s="700"/>
      <c r="BI31" s="700"/>
      <c r="BJ31" s="700"/>
      <c r="BK31" s="700"/>
      <c r="BL31" s="700"/>
      <c r="BM31" s="640">
        <v>99</v>
      </c>
      <c r="BN31" s="700"/>
      <c r="BO31" s="700"/>
      <c r="BP31" s="700"/>
      <c r="BQ31" s="701"/>
      <c r="BR31" s="713">
        <v>99.5</v>
      </c>
      <c r="BS31" s="700"/>
      <c r="BT31" s="700"/>
      <c r="BU31" s="700"/>
      <c r="BV31" s="700"/>
      <c r="BW31" s="700"/>
      <c r="BX31" s="640">
        <v>99.1</v>
      </c>
      <c r="BY31" s="700"/>
      <c r="BZ31" s="700"/>
      <c r="CA31" s="700"/>
      <c r="CB31" s="701"/>
      <c r="CD31" s="687"/>
      <c r="CE31" s="688"/>
      <c r="CF31" s="660" t="s">
        <v>313</v>
      </c>
      <c r="CG31" s="661"/>
      <c r="CH31" s="661"/>
      <c r="CI31" s="661"/>
      <c r="CJ31" s="661"/>
      <c r="CK31" s="661"/>
      <c r="CL31" s="661"/>
      <c r="CM31" s="661"/>
      <c r="CN31" s="661"/>
      <c r="CO31" s="661"/>
      <c r="CP31" s="661"/>
      <c r="CQ31" s="662"/>
      <c r="CR31" s="645">
        <v>44812</v>
      </c>
      <c r="CS31" s="681"/>
      <c r="CT31" s="681"/>
      <c r="CU31" s="681"/>
      <c r="CV31" s="681"/>
      <c r="CW31" s="681"/>
      <c r="CX31" s="681"/>
      <c r="CY31" s="682"/>
      <c r="CZ31" s="650">
        <v>0.8</v>
      </c>
      <c r="DA31" s="679"/>
      <c r="DB31" s="679"/>
      <c r="DC31" s="683"/>
      <c r="DD31" s="654">
        <v>44812</v>
      </c>
      <c r="DE31" s="681"/>
      <c r="DF31" s="681"/>
      <c r="DG31" s="681"/>
      <c r="DH31" s="681"/>
      <c r="DI31" s="681"/>
      <c r="DJ31" s="681"/>
      <c r="DK31" s="682"/>
      <c r="DL31" s="654">
        <v>44812</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228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99.5</v>
      </c>
      <c r="BH32" s="681"/>
      <c r="BI32" s="681"/>
      <c r="BJ32" s="681"/>
      <c r="BK32" s="681"/>
      <c r="BL32" s="681"/>
      <c r="BM32" s="651">
        <v>99.3</v>
      </c>
      <c r="BN32" s="711"/>
      <c r="BO32" s="711"/>
      <c r="BP32" s="711"/>
      <c r="BQ32" s="712"/>
      <c r="BR32" s="714">
        <v>99.8</v>
      </c>
      <c r="BS32" s="681"/>
      <c r="BT32" s="681"/>
      <c r="BU32" s="681"/>
      <c r="BV32" s="681"/>
      <c r="BW32" s="681"/>
      <c r="BX32" s="651">
        <v>99.5</v>
      </c>
      <c r="BY32" s="711"/>
      <c r="BZ32" s="711"/>
      <c r="CA32" s="711"/>
      <c r="CB32" s="712"/>
      <c r="CD32" s="689"/>
      <c r="CE32" s="690"/>
      <c r="CF32" s="660" t="s">
        <v>317</v>
      </c>
      <c r="CG32" s="661"/>
      <c r="CH32" s="661"/>
      <c r="CI32" s="661"/>
      <c r="CJ32" s="661"/>
      <c r="CK32" s="661"/>
      <c r="CL32" s="661"/>
      <c r="CM32" s="661"/>
      <c r="CN32" s="661"/>
      <c r="CO32" s="661"/>
      <c r="CP32" s="661"/>
      <c r="CQ32" s="662"/>
      <c r="CR32" s="645" t="s">
        <v>128</v>
      </c>
      <c r="CS32" s="646"/>
      <c r="CT32" s="646"/>
      <c r="CU32" s="646"/>
      <c r="CV32" s="646"/>
      <c r="CW32" s="646"/>
      <c r="CX32" s="646"/>
      <c r="CY32" s="647"/>
      <c r="CZ32" s="650" t="s">
        <v>228</v>
      </c>
      <c r="DA32" s="679"/>
      <c r="DB32" s="679"/>
      <c r="DC32" s="683"/>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356653</v>
      </c>
      <c r="S33" s="646"/>
      <c r="T33" s="646"/>
      <c r="U33" s="646"/>
      <c r="V33" s="646"/>
      <c r="W33" s="646"/>
      <c r="X33" s="646"/>
      <c r="Y33" s="647"/>
      <c r="Z33" s="648">
        <v>6.5</v>
      </c>
      <c r="AA33" s="648"/>
      <c r="AB33" s="648"/>
      <c r="AC33" s="648"/>
      <c r="AD33" s="649" t="s">
        <v>228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99.5</v>
      </c>
      <c r="BH33" s="716"/>
      <c r="BI33" s="716"/>
      <c r="BJ33" s="716"/>
      <c r="BK33" s="716"/>
      <c r="BL33" s="716"/>
      <c r="BM33" s="717">
        <v>98.7</v>
      </c>
      <c r="BN33" s="716"/>
      <c r="BO33" s="716"/>
      <c r="BP33" s="716"/>
      <c r="BQ33" s="718"/>
      <c r="BR33" s="715">
        <v>99.2</v>
      </c>
      <c r="BS33" s="716"/>
      <c r="BT33" s="716"/>
      <c r="BU33" s="716"/>
      <c r="BV33" s="716"/>
      <c r="BW33" s="716"/>
      <c r="BX33" s="717">
        <v>98.6</v>
      </c>
      <c r="BY33" s="716"/>
      <c r="BZ33" s="716"/>
      <c r="CA33" s="716"/>
      <c r="CB33" s="718"/>
      <c r="CD33" s="660" t="s">
        <v>320</v>
      </c>
      <c r="CE33" s="661"/>
      <c r="CF33" s="661"/>
      <c r="CG33" s="661"/>
      <c r="CH33" s="661"/>
      <c r="CI33" s="661"/>
      <c r="CJ33" s="661"/>
      <c r="CK33" s="661"/>
      <c r="CL33" s="661"/>
      <c r="CM33" s="661"/>
      <c r="CN33" s="661"/>
      <c r="CO33" s="661"/>
      <c r="CP33" s="661"/>
      <c r="CQ33" s="662"/>
      <c r="CR33" s="645">
        <v>2558126</v>
      </c>
      <c r="CS33" s="681"/>
      <c r="CT33" s="681"/>
      <c r="CU33" s="681"/>
      <c r="CV33" s="681"/>
      <c r="CW33" s="681"/>
      <c r="CX33" s="681"/>
      <c r="CY33" s="682"/>
      <c r="CZ33" s="650">
        <v>48.4</v>
      </c>
      <c r="DA33" s="679"/>
      <c r="DB33" s="679"/>
      <c r="DC33" s="683"/>
      <c r="DD33" s="654">
        <v>2186713</v>
      </c>
      <c r="DE33" s="681"/>
      <c r="DF33" s="681"/>
      <c r="DG33" s="681"/>
      <c r="DH33" s="681"/>
      <c r="DI33" s="681"/>
      <c r="DJ33" s="681"/>
      <c r="DK33" s="682"/>
      <c r="DL33" s="654">
        <v>1490075</v>
      </c>
      <c r="DM33" s="681"/>
      <c r="DN33" s="681"/>
      <c r="DO33" s="681"/>
      <c r="DP33" s="681"/>
      <c r="DQ33" s="681"/>
      <c r="DR33" s="681"/>
      <c r="DS33" s="681"/>
      <c r="DT33" s="681"/>
      <c r="DU33" s="681"/>
      <c r="DV33" s="682"/>
      <c r="DW33" s="650">
        <v>39.5</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46855</v>
      </c>
      <c r="S34" s="646"/>
      <c r="T34" s="646"/>
      <c r="U34" s="646"/>
      <c r="V34" s="646"/>
      <c r="W34" s="646"/>
      <c r="X34" s="646"/>
      <c r="Y34" s="647"/>
      <c r="Z34" s="648">
        <v>0.8</v>
      </c>
      <c r="AA34" s="648"/>
      <c r="AB34" s="648"/>
      <c r="AC34" s="648"/>
      <c r="AD34" s="649">
        <v>15190</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927015</v>
      </c>
      <c r="CS34" s="646"/>
      <c r="CT34" s="646"/>
      <c r="CU34" s="646"/>
      <c r="CV34" s="646"/>
      <c r="CW34" s="646"/>
      <c r="CX34" s="646"/>
      <c r="CY34" s="647"/>
      <c r="CZ34" s="650">
        <v>17.5</v>
      </c>
      <c r="DA34" s="679"/>
      <c r="DB34" s="679"/>
      <c r="DC34" s="683"/>
      <c r="DD34" s="654">
        <v>754251</v>
      </c>
      <c r="DE34" s="646"/>
      <c r="DF34" s="646"/>
      <c r="DG34" s="646"/>
      <c r="DH34" s="646"/>
      <c r="DI34" s="646"/>
      <c r="DJ34" s="646"/>
      <c r="DK34" s="647"/>
      <c r="DL34" s="654">
        <v>533205</v>
      </c>
      <c r="DM34" s="646"/>
      <c r="DN34" s="646"/>
      <c r="DO34" s="646"/>
      <c r="DP34" s="646"/>
      <c r="DQ34" s="646"/>
      <c r="DR34" s="646"/>
      <c r="DS34" s="646"/>
      <c r="DT34" s="646"/>
      <c r="DU34" s="646"/>
      <c r="DV34" s="647"/>
      <c r="DW34" s="650">
        <v>14.1</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6836</v>
      </c>
      <c r="S35" s="646"/>
      <c r="T35" s="646"/>
      <c r="U35" s="646"/>
      <c r="V35" s="646"/>
      <c r="W35" s="646"/>
      <c r="X35" s="646"/>
      <c r="Y35" s="647"/>
      <c r="Z35" s="648">
        <v>0.1</v>
      </c>
      <c r="AA35" s="648"/>
      <c r="AB35" s="648"/>
      <c r="AC35" s="648"/>
      <c r="AD35" s="649" t="s">
        <v>128</v>
      </c>
      <c r="AE35" s="649"/>
      <c r="AF35" s="649"/>
      <c r="AG35" s="649"/>
      <c r="AH35" s="649"/>
      <c r="AI35" s="649"/>
      <c r="AJ35" s="649"/>
      <c r="AK35" s="649"/>
      <c r="AL35" s="650" t="s">
        <v>228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30005</v>
      </c>
      <c r="CS35" s="681"/>
      <c r="CT35" s="681"/>
      <c r="CU35" s="681"/>
      <c r="CV35" s="681"/>
      <c r="CW35" s="681"/>
      <c r="CX35" s="681"/>
      <c r="CY35" s="682"/>
      <c r="CZ35" s="650">
        <v>0.6</v>
      </c>
      <c r="DA35" s="679"/>
      <c r="DB35" s="679"/>
      <c r="DC35" s="683"/>
      <c r="DD35" s="654">
        <v>30005</v>
      </c>
      <c r="DE35" s="681"/>
      <c r="DF35" s="681"/>
      <c r="DG35" s="681"/>
      <c r="DH35" s="681"/>
      <c r="DI35" s="681"/>
      <c r="DJ35" s="681"/>
      <c r="DK35" s="682"/>
      <c r="DL35" s="654">
        <v>30005</v>
      </c>
      <c r="DM35" s="681"/>
      <c r="DN35" s="681"/>
      <c r="DO35" s="681"/>
      <c r="DP35" s="681"/>
      <c r="DQ35" s="681"/>
      <c r="DR35" s="681"/>
      <c r="DS35" s="681"/>
      <c r="DT35" s="681"/>
      <c r="DU35" s="681"/>
      <c r="DV35" s="682"/>
      <c r="DW35" s="650">
        <v>0.8</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160656</v>
      </c>
      <c r="S36" s="646"/>
      <c r="T36" s="646"/>
      <c r="U36" s="646"/>
      <c r="V36" s="646"/>
      <c r="W36" s="646"/>
      <c r="X36" s="646"/>
      <c r="Y36" s="647"/>
      <c r="Z36" s="648">
        <v>2.9</v>
      </c>
      <c r="AA36" s="648"/>
      <c r="AB36" s="648"/>
      <c r="AC36" s="648"/>
      <c r="AD36" s="649" t="s">
        <v>228</v>
      </c>
      <c r="AE36" s="649"/>
      <c r="AF36" s="649"/>
      <c r="AG36" s="649"/>
      <c r="AH36" s="649"/>
      <c r="AI36" s="649"/>
      <c r="AJ36" s="649"/>
      <c r="AK36" s="649"/>
      <c r="AL36" s="650" t="s">
        <v>128</v>
      </c>
      <c r="AM36" s="651"/>
      <c r="AN36" s="651"/>
      <c r="AO36" s="652"/>
      <c r="AP36" s="235"/>
      <c r="AQ36" s="719" t="s">
        <v>328</v>
      </c>
      <c r="AR36" s="720"/>
      <c r="AS36" s="720"/>
      <c r="AT36" s="720"/>
      <c r="AU36" s="720"/>
      <c r="AV36" s="720"/>
      <c r="AW36" s="720"/>
      <c r="AX36" s="720"/>
      <c r="AY36" s="721"/>
      <c r="AZ36" s="634">
        <v>571805</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48533</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798926</v>
      </c>
      <c r="CS36" s="646"/>
      <c r="CT36" s="646"/>
      <c r="CU36" s="646"/>
      <c r="CV36" s="646"/>
      <c r="CW36" s="646"/>
      <c r="CX36" s="646"/>
      <c r="CY36" s="647"/>
      <c r="CZ36" s="650">
        <v>15.1</v>
      </c>
      <c r="DA36" s="679"/>
      <c r="DB36" s="679"/>
      <c r="DC36" s="683"/>
      <c r="DD36" s="654">
        <v>712022</v>
      </c>
      <c r="DE36" s="646"/>
      <c r="DF36" s="646"/>
      <c r="DG36" s="646"/>
      <c r="DH36" s="646"/>
      <c r="DI36" s="646"/>
      <c r="DJ36" s="646"/>
      <c r="DK36" s="647"/>
      <c r="DL36" s="654">
        <v>537612</v>
      </c>
      <c r="DM36" s="646"/>
      <c r="DN36" s="646"/>
      <c r="DO36" s="646"/>
      <c r="DP36" s="646"/>
      <c r="DQ36" s="646"/>
      <c r="DR36" s="646"/>
      <c r="DS36" s="646"/>
      <c r="DT36" s="646"/>
      <c r="DU36" s="646"/>
      <c r="DV36" s="647"/>
      <c r="DW36" s="650">
        <v>14.2</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184213</v>
      </c>
      <c r="S37" s="646"/>
      <c r="T37" s="646"/>
      <c r="U37" s="646"/>
      <c r="V37" s="646"/>
      <c r="W37" s="646"/>
      <c r="X37" s="646"/>
      <c r="Y37" s="647"/>
      <c r="Z37" s="648">
        <v>3.3</v>
      </c>
      <c r="AA37" s="648"/>
      <c r="AB37" s="648"/>
      <c r="AC37" s="648"/>
      <c r="AD37" s="649" t="s">
        <v>228</v>
      </c>
      <c r="AE37" s="649"/>
      <c r="AF37" s="649"/>
      <c r="AG37" s="649"/>
      <c r="AH37" s="649"/>
      <c r="AI37" s="649"/>
      <c r="AJ37" s="649"/>
      <c r="AK37" s="649"/>
      <c r="AL37" s="650" t="s">
        <v>228</v>
      </c>
      <c r="AM37" s="651"/>
      <c r="AN37" s="651"/>
      <c r="AO37" s="652"/>
      <c r="AQ37" s="723" t="s">
        <v>332</v>
      </c>
      <c r="AR37" s="724"/>
      <c r="AS37" s="724"/>
      <c r="AT37" s="724"/>
      <c r="AU37" s="724"/>
      <c r="AV37" s="724"/>
      <c r="AW37" s="724"/>
      <c r="AX37" s="724"/>
      <c r="AY37" s="725"/>
      <c r="AZ37" s="645">
        <v>73216</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37744</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454416</v>
      </c>
      <c r="CS37" s="681"/>
      <c r="CT37" s="681"/>
      <c r="CU37" s="681"/>
      <c r="CV37" s="681"/>
      <c r="CW37" s="681"/>
      <c r="CX37" s="681"/>
      <c r="CY37" s="682"/>
      <c r="CZ37" s="650">
        <v>8.6</v>
      </c>
      <c r="DA37" s="679"/>
      <c r="DB37" s="679"/>
      <c r="DC37" s="683"/>
      <c r="DD37" s="654">
        <v>454416</v>
      </c>
      <c r="DE37" s="681"/>
      <c r="DF37" s="681"/>
      <c r="DG37" s="681"/>
      <c r="DH37" s="681"/>
      <c r="DI37" s="681"/>
      <c r="DJ37" s="681"/>
      <c r="DK37" s="682"/>
      <c r="DL37" s="654">
        <v>365059</v>
      </c>
      <c r="DM37" s="681"/>
      <c r="DN37" s="681"/>
      <c r="DO37" s="681"/>
      <c r="DP37" s="681"/>
      <c r="DQ37" s="681"/>
      <c r="DR37" s="681"/>
      <c r="DS37" s="681"/>
      <c r="DT37" s="681"/>
      <c r="DU37" s="681"/>
      <c r="DV37" s="682"/>
      <c r="DW37" s="650">
        <v>9.6999999999999993</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133302</v>
      </c>
      <c r="S38" s="646"/>
      <c r="T38" s="646"/>
      <c r="U38" s="646"/>
      <c r="V38" s="646"/>
      <c r="W38" s="646"/>
      <c r="X38" s="646"/>
      <c r="Y38" s="647"/>
      <c r="Z38" s="648">
        <v>2.4</v>
      </c>
      <c r="AA38" s="648"/>
      <c r="AB38" s="648"/>
      <c r="AC38" s="648"/>
      <c r="AD38" s="649">
        <v>11212</v>
      </c>
      <c r="AE38" s="649"/>
      <c r="AF38" s="649"/>
      <c r="AG38" s="649"/>
      <c r="AH38" s="649"/>
      <c r="AI38" s="649"/>
      <c r="AJ38" s="649"/>
      <c r="AK38" s="649"/>
      <c r="AL38" s="650">
        <v>0.3</v>
      </c>
      <c r="AM38" s="651"/>
      <c r="AN38" s="651"/>
      <c r="AO38" s="652"/>
      <c r="AQ38" s="723" t="s">
        <v>336</v>
      </c>
      <c r="AR38" s="724"/>
      <c r="AS38" s="724"/>
      <c r="AT38" s="724"/>
      <c r="AU38" s="724"/>
      <c r="AV38" s="724"/>
      <c r="AW38" s="724"/>
      <c r="AX38" s="724"/>
      <c r="AY38" s="725"/>
      <c r="AZ38" s="645">
        <v>42373</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1966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498589</v>
      </c>
      <c r="CS38" s="646"/>
      <c r="CT38" s="646"/>
      <c r="CU38" s="646"/>
      <c r="CV38" s="646"/>
      <c r="CW38" s="646"/>
      <c r="CX38" s="646"/>
      <c r="CY38" s="647"/>
      <c r="CZ38" s="650">
        <v>9.4</v>
      </c>
      <c r="DA38" s="679"/>
      <c r="DB38" s="679"/>
      <c r="DC38" s="683"/>
      <c r="DD38" s="654">
        <v>421056</v>
      </c>
      <c r="DE38" s="646"/>
      <c r="DF38" s="646"/>
      <c r="DG38" s="646"/>
      <c r="DH38" s="646"/>
      <c r="DI38" s="646"/>
      <c r="DJ38" s="646"/>
      <c r="DK38" s="647"/>
      <c r="DL38" s="654">
        <v>389253</v>
      </c>
      <c r="DM38" s="646"/>
      <c r="DN38" s="646"/>
      <c r="DO38" s="646"/>
      <c r="DP38" s="646"/>
      <c r="DQ38" s="646"/>
      <c r="DR38" s="646"/>
      <c r="DS38" s="646"/>
      <c r="DT38" s="646"/>
      <c r="DU38" s="646"/>
      <c r="DV38" s="647"/>
      <c r="DW38" s="650">
        <v>10.3</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326909</v>
      </c>
      <c r="S39" s="646"/>
      <c r="T39" s="646"/>
      <c r="U39" s="646"/>
      <c r="V39" s="646"/>
      <c r="W39" s="646"/>
      <c r="X39" s="646"/>
      <c r="Y39" s="647"/>
      <c r="Z39" s="648">
        <v>5.9</v>
      </c>
      <c r="AA39" s="648"/>
      <c r="AB39" s="648"/>
      <c r="AC39" s="648"/>
      <c r="AD39" s="649" t="s">
        <v>228</v>
      </c>
      <c r="AE39" s="649"/>
      <c r="AF39" s="649"/>
      <c r="AG39" s="649"/>
      <c r="AH39" s="649"/>
      <c r="AI39" s="649"/>
      <c r="AJ39" s="649"/>
      <c r="AK39" s="649"/>
      <c r="AL39" s="650" t="s">
        <v>228</v>
      </c>
      <c r="AM39" s="651"/>
      <c r="AN39" s="651"/>
      <c r="AO39" s="652"/>
      <c r="AQ39" s="723" t="s">
        <v>340</v>
      </c>
      <c r="AR39" s="724"/>
      <c r="AS39" s="724"/>
      <c r="AT39" s="724"/>
      <c r="AU39" s="724"/>
      <c r="AV39" s="724"/>
      <c r="AW39" s="724"/>
      <c r="AX39" s="724"/>
      <c r="AY39" s="725"/>
      <c r="AZ39" s="645" t="s">
        <v>228</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3149</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290991</v>
      </c>
      <c r="CS39" s="681"/>
      <c r="CT39" s="681"/>
      <c r="CU39" s="681"/>
      <c r="CV39" s="681"/>
      <c r="CW39" s="681"/>
      <c r="CX39" s="681"/>
      <c r="CY39" s="682"/>
      <c r="CZ39" s="650">
        <v>5.5</v>
      </c>
      <c r="DA39" s="679"/>
      <c r="DB39" s="679"/>
      <c r="DC39" s="683"/>
      <c r="DD39" s="654">
        <v>269379</v>
      </c>
      <c r="DE39" s="681"/>
      <c r="DF39" s="681"/>
      <c r="DG39" s="681"/>
      <c r="DH39" s="681"/>
      <c r="DI39" s="681"/>
      <c r="DJ39" s="681"/>
      <c r="DK39" s="682"/>
      <c r="DL39" s="654" t="s">
        <v>228</v>
      </c>
      <c r="DM39" s="681"/>
      <c r="DN39" s="681"/>
      <c r="DO39" s="681"/>
      <c r="DP39" s="681"/>
      <c r="DQ39" s="681"/>
      <c r="DR39" s="681"/>
      <c r="DS39" s="681"/>
      <c r="DT39" s="681"/>
      <c r="DU39" s="681"/>
      <c r="DV39" s="682"/>
      <c r="DW39" s="650" t="s">
        <v>228</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228</v>
      </c>
      <c r="S40" s="646"/>
      <c r="T40" s="646"/>
      <c r="U40" s="646"/>
      <c r="V40" s="646"/>
      <c r="W40" s="646"/>
      <c r="X40" s="646"/>
      <c r="Y40" s="647"/>
      <c r="Z40" s="648" t="s">
        <v>228</v>
      </c>
      <c r="AA40" s="648"/>
      <c r="AB40" s="648"/>
      <c r="AC40" s="648"/>
      <c r="AD40" s="649" t="s">
        <v>228</v>
      </c>
      <c r="AE40" s="649"/>
      <c r="AF40" s="649"/>
      <c r="AG40" s="649"/>
      <c r="AH40" s="649"/>
      <c r="AI40" s="649"/>
      <c r="AJ40" s="649"/>
      <c r="AK40" s="649"/>
      <c r="AL40" s="650" t="s">
        <v>228</v>
      </c>
      <c r="AM40" s="651"/>
      <c r="AN40" s="651"/>
      <c r="AO40" s="652"/>
      <c r="AQ40" s="723" t="s">
        <v>344</v>
      </c>
      <c r="AR40" s="724"/>
      <c r="AS40" s="724"/>
      <c r="AT40" s="724"/>
      <c r="AU40" s="724"/>
      <c r="AV40" s="724"/>
      <c r="AW40" s="724"/>
      <c r="AX40" s="724"/>
      <c r="AY40" s="725"/>
      <c r="AZ40" s="645" t="s">
        <v>128</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83</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12600</v>
      </c>
      <c r="CS40" s="646"/>
      <c r="CT40" s="646"/>
      <c r="CU40" s="646"/>
      <c r="CV40" s="646"/>
      <c r="CW40" s="646"/>
      <c r="CX40" s="646"/>
      <c r="CY40" s="647"/>
      <c r="CZ40" s="650">
        <v>0.2</v>
      </c>
      <c r="DA40" s="679"/>
      <c r="DB40" s="679"/>
      <c r="DC40" s="683"/>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154609</v>
      </c>
      <c r="S41" s="646"/>
      <c r="T41" s="646"/>
      <c r="U41" s="646"/>
      <c r="V41" s="646"/>
      <c r="W41" s="646"/>
      <c r="X41" s="646"/>
      <c r="Y41" s="647"/>
      <c r="Z41" s="648">
        <v>2.8</v>
      </c>
      <c r="AA41" s="648"/>
      <c r="AB41" s="648"/>
      <c r="AC41" s="648"/>
      <c r="AD41" s="649" t="s">
        <v>228</v>
      </c>
      <c r="AE41" s="649"/>
      <c r="AF41" s="649"/>
      <c r="AG41" s="649"/>
      <c r="AH41" s="649"/>
      <c r="AI41" s="649"/>
      <c r="AJ41" s="649"/>
      <c r="AK41" s="649"/>
      <c r="AL41" s="650" t="s">
        <v>228</v>
      </c>
      <c r="AM41" s="651"/>
      <c r="AN41" s="651"/>
      <c r="AO41" s="652"/>
      <c r="AQ41" s="723" t="s">
        <v>349</v>
      </c>
      <c r="AR41" s="724"/>
      <c r="AS41" s="724"/>
      <c r="AT41" s="724"/>
      <c r="AU41" s="724"/>
      <c r="AV41" s="724"/>
      <c r="AW41" s="724"/>
      <c r="AX41" s="724"/>
      <c r="AY41" s="725"/>
      <c r="AZ41" s="645">
        <v>97397</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128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228</v>
      </c>
      <c r="CS41" s="681"/>
      <c r="CT41" s="681"/>
      <c r="CU41" s="681"/>
      <c r="CV41" s="681"/>
      <c r="CW41" s="681"/>
      <c r="CX41" s="681"/>
      <c r="CY41" s="682"/>
      <c r="CZ41" s="650" t="s">
        <v>228</v>
      </c>
      <c r="DA41" s="679"/>
      <c r="DB41" s="679"/>
      <c r="DC41" s="683"/>
      <c r="DD41" s="654" t="s">
        <v>228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5512663</v>
      </c>
      <c r="S42" s="731"/>
      <c r="T42" s="731"/>
      <c r="U42" s="731"/>
      <c r="V42" s="731"/>
      <c r="W42" s="731"/>
      <c r="X42" s="731"/>
      <c r="Y42" s="739"/>
      <c r="Z42" s="740">
        <v>100</v>
      </c>
      <c r="AA42" s="740"/>
      <c r="AB42" s="740"/>
      <c r="AC42" s="740"/>
      <c r="AD42" s="741">
        <v>3618282</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358819</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365</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437567</v>
      </c>
      <c r="CS42" s="646"/>
      <c r="CT42" s="646"/>
      <c r="CU42" s="646"/>
      <c r="CV42" s="646"/>
      <c r="CW42" s="646"/>
      <c r="CX42" s="646"/>
      <c r="CY42" s="647"/>
      <c r="CZ42" s="650">
        <v>8.3000000000000007</v>
      </c>
      <c r="DA42" s="651"/>
      <c r="DB42" s="651"/>
      <c r="DC42" s="663"/>
      <c r="DD42" s="654">
        <v>149032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7940</v>
      </c>
      <c r="CS43" s="681"/>
      <c r="CT43" s="681"/>
      <c r="CU43" s="681"/>
      <c r="CV43" s="681"/>
      <c r="CW43" s="681"/>
      <c r="CX43" s="681"/>
      <c r="CY43" s="682"/>
      <c r="CZ43" s="650">
        <v>0.2</v>
      </c>
      <c r="DA43" s="679"/>
      <c r="DB43" s="679"/>
      <c r="DC43" s="683"/>
      <c r="DD43" s="654">
        <v>7940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308132</v>
      </c>
      <c r="CS44" s="646"/>
      <c r="CT44" s="646"/>
      <c r="CU44" s="646"/>
      <c r="CV44" s="646"/>
      <c r="CW44" s="646"/>
      <c r="CX44" s="646"/>
      <c r="CY44" s="647"/>
      <c r="CZ44" s="650">
        <v>5.8</v>
      </c>
      <c r="DA44" s="651"/>
      <c r="DB44" s="651"/>
      <c r="DC44" s="663"/>
      <c r="DD44" s="654">
        <v>54525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160395</v>
      </c>
      <c r="CS45" s="681"/>
      <c r="CT45" s="681"/>
      <c r="CU45" s="681"/>
      <c r="CV45" s="681"/>
      <c r="CW45" s="681"/>
      <c r="CX45" s="681"/>
      <c r="CY45" s="682"/>
      <c r="CZ45" s="650">
        <v>3</v>
      </c>
      <c r="DA45" s="679"/>
      <c r="DB45" s="679"/>
      <c r="DC45" s="683"/>
      <c r="DD45" s="654">
        <v>6420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142225</v>
      </c>
      <c r="CS46" s="646"/>
      <c r="CT46" s="646"/>
      <c r="CU46" s="646"/>
      <c r="CV46" s="646"/>
      <c r="CW46" s="646"/>
      <c r="CX46" s="646"/>
      <c r="CY46" s="647"/>
      <c r="CZ46" s="650">
        <v>2.7</v>
      </c>
      <c r="DA46" s="651"/>
      <c r="DB46" s="651"/>
      <c r="DC46" s="663"/>
      <c r="DD46" s="654">
        <v>47493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129435</v>
      </c>
      <c r="CS47" s="681"/>
      <c r="CT47" s="681"/>
      <c r="CU47" s="681"/>
      <c r="CV47" s="681"/>
      <c r="CW47" s="681"/>
      <c r="CX47" s="681"/>
      <c r="CY47" s="682"/>
      <c r="CZ47" s="650">
        <v>2.4</v>
      </c>
      <c r="DA47" s="679"/>
      <c r="DB47" s="679"/>
      <c r="DC47" s="683"/>
      <c r="DD47" s="654">
        <v>94507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228</v>
      </c>
      <c r="CS48" s="646"/>
      <c r="CT48" s="646"/>
      <c r="CU48" s="646"/>
      <c r="CV48" s="646"/>
      <c r="CW48" s="646"/>
      <c r="CX48" s="646"/>
      <c r="CY48" s="647"/>
      <c r="CZ48" s="650" t="s">
        <v>228</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5286233</v>
      </c>
      <c r="CS49" s="716"/>
      <c r="CT49" s="716"/>
      <c r="CU49" s="716"/>
      <c r="CV49" s="716"/>
      <c r="CW49" s="716"/>
      <c r="CX49" s="716"/>
      <c r="CY49" s="747"/>
      <c r="CZ49" s="742">
        <v>100</v>
      </c>
      <c r="DA49" s="748"/>
      <c r="DB49" s="748"/>
      <c r="DC49" s="749"/>
      <c r="DD49" s="750">
        <v>4126019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WJsn5NT5dbrN0Jz3vpdnAapsMkrggewaHxKALekb6m3rxTxoO8i3ySQo4njemYsdgiOj8kYdU/LnMiaHGWvog==" saltValue="Ii/KlaoUuRQVGnqYkWFu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5489</v>
      </c>
      <c r="R7" s="781"/>
      <c r="S7" s="781"/>
      <c r="T7" s="781"/>
      <c r="U7" s="781"/>
      <c r="V7" s="781">
        <v>5262</v>
      </c>
      <c r="W7" s="781"/>
      <c r="X7" s="781"/>
      <c r="Y7" s="781"/>
      <c r="Z7" s="781"/>
      <c r="AA7" s="781">
        <v>226</v>
      </c>
      <c r="AB7" s="781"/>
      <c r="AC7" s="781"/>
      <c r="AD7" s="781"/>
      <c r="AE7" s="782"/>
      <c r="AF7" s="783">
        <v>170</v>
      </c>
      <c r="AG7" s="784"/>
      <c r="AH7" s="784"/>
      <c r="AI7" s="784"/>
      <c r="AJ7" s="785"/>
      <c r="AK7" s="820">
        <v>148</v>
      </c>
      <c r="AL7" s="821"/>
      <c r="AM7" s="821"/>
      <c r="AN7" s="821"/>
      <c r="AO7" s="821"/>
      <c r="AP7" s="821">
        <v>7749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24</v>
      </c>
      <c r="R8" s="805"/>
      <c r="S8" s="805"/>
      <c r="T8" s="805"/>
      <c r="U8" s="805"/>
      <c r="V8" s="805">
        <v>24</v>
      </c>
      <c r="W8" s="805"/>
      <c r="X8" s="805"/>
      <c r="Y8" s="805"/>
      <c r="Z8" s="805"/>
      <c r="AA8" s="805">
        <v>0</v>
      </c>
      <c r="AB8" s="805"/>
      <c r="AC8" s="805"/>
      <c r="AD8" s="805"/>
      <c r="AE8" s="806"/>
      <c r="AF8" s="807" t="s">
        <v>128</v>
      </c>
      <c r="AG8" s="808"/>
      <c r="AH8" s="808"/>
      <c r="AI8" s="808"/>
      <c r="AJ8" s="809"/>
      <c r="AK8" s="810">
        <v>13</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5513</v>
      </c>
      <c r="R23" s="840"/>
      <c r="S23" s="840"/>
      <c r="T23" s="840"/>
      <c r="U23" s="840"/>
      <c r="V23" s="840">
        <v>5286</v>
      </c>
      <c r="W23" s="840"/>
      <c r="X23" s="840"/>
      <c r="Y23" s="840"/>
      <c r="Z23" s="840"/>
      <c r="AA23" s="840">
        <v>226</v>
      </c>
      <c r="AB23" s="840"/>
      <c r="AC23" s="840"/>
      <c r="AD23" s="840"/>
      <c r="AE23" s="841"/>
      <c r="AF23" s="842">
        <v>170</v>
      </c>
      <c r="AG23" s="840"/>
      <c r="AH23" s="840"/>
      <c r="AI23" s="840"/>
      <c r="AJ23" s="843"/>
      <c r="AK23" s="844"/>
      <c r="AL23" s="845"/>
      <c r="AM23" s="845"/>
      <c r="AN23" s="845"/>
      <c r="AO23" s="845"/>
      <c r="AP23" s="840">
        <v>7749</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1588</v>
      </c>
      <c r="R28" s="869"/>
      <c r="S28" s="869"/>
      <c r="T28" s="869"/>
      <c r="U28" s="869"/>
      <c r="V28" s="869">
        <v>1540</v>
      </c>
      <c r="W28" s="869"/>
      <c r="X28" s="869"/>
      <c r="Y28" s="869"/>
      <c r="Z28" s="869"/>
      <c r="AA28" s="869">
        <v>49</v>
      </c>
      <c r="AB28" s="869"/>
      <c r="AC28" s="869"/>
      <c r="AD28" s="869"/>
      <c r="AE28" s="870"/>
      <c r="AF28" s="871">
        <v>49</v>
      </c>
      <c r="AG28" s="869"/>
      <c r="AH28" s="869"/>
      <c r="AI28" s="869"/>
      <c r="AJ28" s="872"/>
      <c r="AK28" s="873">
        <v>79</v>
      </c>
      <c r="AL28" s="864"/>
      <c r="AM28" s="864"/>
      <c r="AN28" s="864"/>
      <c r="AO28" s="864"/>
      <c r="AP28" s="864" t="s">
        <v>569</v>
      </c>
      <c r="AQ28" s="864"/>
      <c r="AR28" s="864"/>
      <c r="AS28" s="864"/>
      <c r="AT28" s="864"/>
      <c r="AU28" s="864" t="s">
        <v>569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1097</v>
      </c>
      <c r="R29" s="805"/>
      <c r="S29" s="805"/>
      <c r="T29" s="805"/>
      <c r="U29" s="805"/>
      <c r="V29" s="805">
        <v>1042</v>
      </c>
      <c r="W29" s="805"/>
      <c r="X29" s="805"/>
      <c r="Y29" s="805"/>
      <c r="Z29" s="805"/>
      <c r="AA29" s="805">
        <v>55</v>
      </c>
      <c r="AB29" s="805"/>
      <c r="AC29" s="805"/>
      <c r="AD29" s="805"/>
      <c r="AE29" s="806"/>
      <c r="AF29" s="807">
        <v>55</v>
      </c>
      <c r="AG29" s="808"/>
      <c r="AH29" s="808"/>
      <c r="AI29" s="808"/>
      <c r="AJ29" s="809"/>
      <c r="AK29" s="876">
        <v>154</v>
      </c>
      <c r="AL29" s="877"/>
      <c r="AM29" s="877"/>
      <c r="AN29" s="877"/>
      <c r="AO29" s="877"/>
      <c r="AP29" s="877" t="s">
        <v>569</v>
      </c>
      <c r="AQ29" s="877"/>
      <c r="AR29" s="877"/>
      <c r="AS29" s="877"/>
      <c r="AT29" s="877"/>
      <c r="AU29" s="877" t="s">
        <v>569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136</v>
      </c>
      <c r="R30" s="805"/>
      <c r="S30" s="805"/>
      <c r="T30" s="805"/>
      <c r="U30" s="805"/>
      <c r="V30" s="805">
        <v>134</v>
      </c>
      <c r="W30" s="805"/>
      <c r="X30" s="805"/>
      <c r="Y30" s="805"/>
      <c r="Z30" s="805"/>
      <c r="AA30" s="805">
        <v>2</v>
      </c>
      <c r="AB30" s="805"/>
      <c r="AC30" s="805"/>
      <c r="AD30" s="805"/>
      <c r="AE30" s="806"/>
      <c r="AF30" s="807">
        <v>2</v>
      </c>
      <c r="AG30" s="808"/>
      <c r="AH30" s="808"/>
      <c r="AI30" s="808"/>
      <c r="AJ30" s="809"/>
      <c r="AK30" s="876">
        <v>31</v>
      </c>
      <c r="AL30" s="877"/>
      <c r="AM30" s="877"/>
      <c r="AN30" s="877"/>
      <c r="AO30" s="877"/>
      <c r="AP30" s="877" t="s">
        <v>569</v>
      </c>
      <c r="AQ30" s="877"/>
      <c r="AR30" s="877"/>
      <c r="AS30" s="877"/>
      <c r="AT30" s="877"/>
      <c r="AU30" s="877" t="s">
        <v>569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307</v>
      </c>
      <c r="R31" s="805"/>
      <c r="S31" s="805"/>
      <c r="T31" s="805"/>
      <c r="U31" s="805"/>
      <c r="V31" s="805">
        <v>302</v>
      </c>
      <c r="W31" s="805"/>
      <c r="X31" s="805"/>
      <c r="Y31" s="805"/>
      <c r="Z31" s="805"/>
      <c r="AA31" s="805">
        <v>5</v>
      </c>
      <c r="AB31" s="805"/>
      <c r="AC31" s="805"/>
      <c r="AD31" s="805"/>
      <c r="AE31" s="806"/>
      <c r="AF31" s="807">
        <v>342</v>
      </c>
      <c r="AG31" s="808"/>
      <c r="AH31" s="808"/>
      <c r="AI31" s="808"/>
      <c r="AJ31" s="809"/>
      <c r="AK31" s="876">
        <v>73</v>
      </c>
      <c r="AL31" s="877"/>
      <c r="AM31" s="877"/>
      <c r="AN31" s="877"/>
      <c r="AO31" s="877"/>
      <c r="AP31" s="877">
        <v>667</v>
      </c>
      <c r="AQ31" s="877"/>
      <c r="AR31" s="877"/>
      <c r="AS31" s="877"/>
      <c r="AT31" s="877"/>
      <c r="AU31" s="877">
        <v>188</v>
      </c>
      <c r="AV31" s="877"/>
      <c r="AW31" s="877"/>
      <c r="AX31" s="877"/>
      <c r="AY31" s="877"/>
      <c r="AZ31" s="878"/>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125</v>
      </c>
      <c r="R32" s="805"/>
      <c r="S32" s="805"/>
      <c r="T32" s="805"/>
      <c r="U32" s="805"/>
      <c r="V32" s="805">
        <v>122</v>
      </c>
      <c r="W32" s="805"/>
      <c r="X32" s="805"/>
      <c r="Y32" s="805"/>
      <c r="Z32" s="805"/>
      <c r="AA32" s="805">
        <v>3</v>
      </c>
      <c r="AB32" s="805"/>
      <c r="AC32" s="805"/>
      <c r="AD32" s="805"/>
      <c r="AE32" s="806"/>
      <c r="AF32" s="807">
        <v>3</v>
      </c>
      <c r="AG32" s="808"/>
      <c r="AH32" s="808"/>
      <c r="AI32" s="808"/>
      <c r="AJ32" s="809"/>
      <c r="AK32" s="876">
        <v>42</v>
      </c>
      <c r="AL32" s="877"/>
      <c r="AM32" s="877"/>
      <c r="AN32" s="877"/>
      <c r="AO32" s="877"/>
      <c r="AP32" s="877">
        <v>414</v>
      </c>
      <c r="AQ32" s="877"/>
      <c r="AR32" s="877"/>
      <c r="AS32" s="877"/>
      <c r="AT32" s="877"/>
      <c r="AU32" s="877">
        <v>195</v>
      </c>
      <c r="AV32" s="877"/>
      <c r="AW32" s="877"/>
      <c r="AX32" s="877"/>
      <c r="AY32" s="877"/>
      <c r="AZ32" s="878"/>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450</v>
      </c>
      <c r="AG63" s="888"/>
      <c r="AH63" s="888"/>
      <c r="AI63" s="888"/>
      <c r="AJ63" s="889"/>
      <c r="AK63" s="890"/>
      <c r="AL63" s="885"/>
      <c r="AM63" s="885"/>
      <c r="AN63" s="885"/>
      <c r="AO63" s="885"/>
      <c r="AP63" s="888">
        <v>1081</v>
      </c>
      <c r="AQ63" s="888"/>
      <c r="AR63" s="888"/>
      <c r="AS63" s="888"/>
      <c r="AT63" s="888"/>
      <c r="AU63" s="888">
        <v>383</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396</v>
      </c>
      <c r="R66" s="764"/>
      <c r="S66" s="764"/>
      <c r="T66" s="764"/>
      <c r="U66" s="765"/>
      <c r="V66" s="763" t="s">
        <v>397</v>
      </c>
      <c r="W66" s="764"/>
      <c r="X66" s="764"/>
      <c r="Y66" s="764"/>
      <c r="Z66" s="765"/>
      <c r="AA66" s="763" t="s">
        <v>398</v>
      </c>
      <c r="AB66" s="764"/>
      <c r="AC66" s="764"/>
      <c r="AD66" s="764"/>
      <c r="AE66" s="765"/>
      <c r="AF66" s="898" t="s">
        <v>399</v>
      </c>
      <c r="AG66" s="859"/>
      <c r="AH66" s="859"/>
      <c r="AI66" s="859"/>
      <c r="AJ66" s="899"/>
      <c r="AK66" s="763" t="s">
        <v>400</v>
      </c>
      <c r="AL66" s="787"/>
      <c r="AM66" s="787"/>
      <c r="AN66" s="787"/>
      <c r="AO66" s="788"/>
      <c r="AP66" s="763" t="s">
        <v>401</v>
      </c>
      <c r="AQ66" s="764"/>
      <c r="AR66" s="764"/>
      <c r="AS66" s="764"/>
      <c r="AT66" s="765"/>
      <c r="AU66" s="763" t="s">
        <v>415</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570</v>
      </c>
      <c r="C68" s="916"/>
      <c r="D68" s="916"/>
      <c r="E68" s="916"/>
      <c r="F68" s="916"/>
      <c r="G68" s="916"/>
      <c r="H68" s="916"/>
      <c r="I68" s="916"/>
      <c r="J68" s="916"/>
      <c r="K68" s="916"/>
      <c r="L68" s="916"/>
      <c r="M68" s="916"/>
      <c r="N68" s="916"/>
      <c r="O68" s="916"/>
      <c r="P68" s="917"/>
      <c r="Q68" s="918">
        <v>22719</v>
      </c>
      <c r="R68" s="912"/>
      <c r="S68" s="912"/>
      <c r="T68" s="912"/>
      <c r="U68" s="912"/>
      <c r="V68" s="912">
        <v>22555</v>
      </c>
      <c r="W68" s="912"/>
      <c r="X68" s="912"/>
      <c r="Y68" s="912"/>
      <c r="Z68" s="912"/>
      <c r="AA68" s="912">
        <v>165</v>
      </c>
      <c r="AB68" s="912"/>
      <c r="AC68" s="912"/>
      <c r="AD68" s="912"/>
      <c r="AE68" s="912"/>
      <c r="AF68" s="912">
        <v>165</v>
      </c>
      <c r="AG68" s="912"/>
      <c r="AH68" s="912"/>
      <c r="AI68" s="912"/>
      <c r="AJ68" s="912"/>
      <c r="AK68" s="912">
        <v>20</v>
      </c>
      <c r="AL68" s="912"/>
      <c r="AM68" s="912"/>
      <c r="AN68" s="912"/>
      <c r="AO68" s="912"/>
      <c r="AP68" s="912" t="s">
        <v>582</v>
      </c>
      <c r="AQ68" s="912"/>
      <c r="AR68" s="912"/>
      <c r="AS68" s="912"/>
      <c r="AT68" s="912"/>
      <c r="AU68" s="912" t="s">
        <v>582</v>
      </c>
      <c r="AV68" s="912"/>
      <c r="AW68" s="912"/>
      <c r="AX68" s="912"/>
      <c r="AY68" s="912"/>
      <c r="AZ68" s="913" t="s">
        <v>571</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570</v>
      </c>
      <c r="C69" s="920"/>
      <c r="D69" s="920"/>
      <c r="E69" s="920"/>
      <c r="F69" s="920"/>
      <c r="G69" s="920"/>
      <c r="H69" s="920"/>
      <c r="I69" s="920"/>
      <c r="J69" s="920"/>
      <c r="K69" s="920"/>
      <c r="L69" s="920"/>
      <c r="M69" s="920"/>
      <c r="N69" s="920"/>
      <c r="O69" s="920"/>
      <c r="P69" s="921"/>
      <c r="Q69" s="922">
        <v>329</v>
      </c>
      <c r="R69" s="877"/>
      <c r="S69" s="877"/>
      <c r="T69" s="877"/>
      <c r="U69" s="877"/>
      <c r="V69" s="877">
        <v>135</v>
      </c>
      <c r="W69" s="877"/>
      <c r="X69" s="877"/>
      <c r="Y69" s="877"/>
      <c r="Z69" s="877"/>
      <c r="AA69" s="877">
        <v>194</v>
      </c>
      <c r="AB69" s="877"/>
      <c r="AC69" s="877"/>
      <c r="AD69" s="877"/>
      <c r="AE69" s="877"/>
      <c r="AF69" s="877">
        <v>194</v>
      </c>
      <c r="AG69" s="877"/>
      <c r="AH69" s="877"/>
      <c r="AI69" s="877"/>
      <c r="AJ69" s="877"/>
      <c r="AK69" s="877" t="s">
        <v>582</v>
      </c>
      <c r="AL69" s="877"/>
      <c r="AM69" s="877"/>
      <c r="AN69" s="877"/>
      <c r="AO69" s="877"/>
      <c r="AP69" s="877" t="s">
        <v>582</v>
      </c>
      <c r="AQ69" s="877"/>
      <c r="AR69" s="877"/>
      <c r="AS69" s="877"/>
      <c r="AT69" s="877"/>
      <c r="AU69" s="877" t="s">
        <v>582</v>
      </c>
      <c r="AV69" s="877"/>
      <c r="AW69" s="877"/>
      <c r="AX69" s="877"/>
      <c r="AY69" s="877"/>
      <c r="AZ69" s="923" t="s">
        <v>572</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573</v>
      </c>
      <c r="C70" s="920"/>
      <c r="D70" s="920"/>
      <c r="E70" s="920"/>
      <c r="F70" s="920"/>
      <c r="G70" s="920"/>
      <c r="H70" s="920"/>
      <c r="I70" s="920"/>
      <c r="J70" s="920"/>
      <c r="K70" s="920"/>
      <c r="L70" s="920"/>
      <c r="M70" s="920"/>
      <c r="N70" s="920"/>
      <c r="O70" s="920"/>
      <c r="P70" s="921"/>
      <c r="Q70" s="922">
        <v>1497</v>
      </c>
      <c r="R70" s="877"/>
      <c r="S70" s="877"/>
      <c r="T70" s="877"/>
      <c r="U70" s="877"/>
      <c r="V70" s="877">
        <v>1481</v>
      </c>
      <c r="W70" s="877"/>
      <c r="X70" s="877"/>
      <c r="Y70" s="877"/>
      <c r="Z70" s="877"/>
      <c r="AA70" s="877">
        <v>15</v>
      </c>
      <c r="AB70" s="877"/>
      <c r="AC70" s="877"/>
      <c r="AD70" s="877"/>
      <c r="AE70" s="877"/>
      <c r="AF70" s="877">
        <v>15</v>
      </c>
      <c r="AG70" s="877"/>
      <c r="AH70" s="877"/>
      <c r="AI70" s="877"/>
      <c r="AJ70" s="877"/>
      <c r="AK70" s="877" t="s">
        <v>582</v>
      </c>
      <c r="AL70" s="877"/>
      <c r="AM70" s="877"/>
      <c r="AN70" s="877"/>
      <c r="AO70" s="877"/>
      <c r="AP70" s="877" t="s">
        <v>582</v>
      </c>
      <c r="AQ70" s="877"/>
      <c r="AR70" s="877"/>
      <c r="AS70" s="877"/>
      <c r="AT70" s="877"/>
      <c r="AU70" s="877" t="s">
        <v>582</v>
      </c>
      <c r="AV70" s="877"/>
      <c r="AW70" s="877"/>
      <c r="AX70" s="877"/>
      <c r="AY70" s="877"/>
      <c r="AZ70" s="923" t="s">
        <v>571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573</v>
      </c>
      <c r="C71" s="920"/>
      <c r="D71" s="920"/>
      <c r="E71" s="920"/>
      <c r="F71" s="920"/>
      <c r="G71" s="920"/>
      <c r="H71" s="920"/>
      <c r="I71" s="920"/>
      <c r="J71" s="920"/>
      <c r="K71" s="920"/>
      <c r="L71" s="920"/>
      <c r="M71" s="920"/>
      <c r="N71" s="920"/>
      <c r="O71" s="920"/>
      <c r="P71" s="921"/>
      <c r="Q71" s="922">
        <v>768538</v>
      </c>
      <c r="R71" s="877"/>
      <c r="S71" s="877"/>
      <c r="T71" s="877"/>
      <c r="U71" s="877"/>
      <c r="V71" s="877">
        <v>753941</v>
      </c>
      <c r="W71" s="877"/>
      <c r="X71" s="877"/>
      <c r="Y71" s="877"/>
      <c r="Z71" s="877"/>
      <c r="AA71" s="877">
        <v>14597</v>
      </c>
      <c r="AB71" s="877"/>
      <c r="AC71" s="877"/>
      <c r="AD71" s="877"/>
      <c r="AE71" s="877"/>
      <c r="AF71" s="877">
        <v>14597</v>
      </c>
      <c r="AG71" s="877"/>
      <c r="AH71" s="877"/>
      <c r="AI71" s="877"/>
      <c r="AJ71" s="877"/>
      <c r="AK71" s="877">
        <v>7714</v>
      </c>
      <c r="AL71" s="877"/>
      <c r="AM71" s="877"/>
      <c r="AN71" s="877"/>
      <c r="AO71" s="877"/>
      <c r="AP71" s="877" t="s">
        <v>582</v>
      </c>
      <c r="AQ71" s="877"/>
      <c r="AR71" s="877"/>
      <c r="AS71" s="877"/>
      <c r="AT71" s="877"/>
      <c r="AU71" s="877" t="s">
        <v>582</v>
      </c>
      <c r="AV71" s="877"/>
      <c r="AW71" s="877"/>
      <c r="AX71" s="877"/>
      <c r="AY71" s="877"/>
      <c r="AZ71" s="923" t="s">
        <v>574</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575</v>
      </c>
      <c r="C72" s="920"/>
      <c r="D72" s="920"/>
      <c r="E72" s="920"/>
      <c r="F72" s="920"/>
      <c r="G72" s="920"/>
      <c r="H72" s="920"/>
      <c r="I72" s="920"/>
      <c r="J72" s="920"/>
      <c r="K72" s="920"/>
      <c r="L72" s="920"/>
      <c r="M72" s="920"/>
      <c r="N72" s="920"/>
      <c r="O72" s="920"/>
      <c r="P72" s="921"/>
      <c r="Q72" s="922">
        <v>348</v>
      </c>
      <c r="R72" s="877"/>
      <c r="S72" s="877"/>
      <c r="T72" s="877"/>
      <c r="U72" s="877"/>
      <c r="V72" s="877">
        <v>320</v>
      </c>
      <c r="W72" s="877"/>
      <c r="X72" s="877"/>
      <c r="Y72" s="877"/>
      <c r="Z72" s="877"/>
      <c r="AA72" s="877">
        <v>28</v>
      </c>
      <c r="AB72" s="877"/>
      <c r="AC72" s="877"/>
      <c r="AD72" s="877"/>
      <c r="AE72" s="877"/>
      <c r="AF72" s="877">
        <v>28</v>
      </c>
      <c r="AG72" s="877"/>
      <c r="AH72" s="877"/>
      <c r="AI72" s="877"/>
      <c r="AJ72" s="877"/>
      <c r="AK72" s="877">
        <v>14</v>
      </c>
      <c r="AL72" s="877"/>
      <c r="AM72" s="877"/>
      <c r="AN72" s="877"/>
      <c r="AO72" s="877"/>
      <c r="AP72" s="877" t="s">
        <v>582</v>
      </c>
      <c r="AQ72" s="877"/>
      <c r="AR72" s="877"/>
      <c r="AS72" s="877"/>
      <c r="AT72" s="877"/>
      <c r="AU72" s="877" t="s">
        <v>582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576</v>
      </c>
      <c r="C73" s="920"/>
      <c r="D73" s="920"/>
      <c r="E73" s="920"/>
      <c r="F73" s="920"/>
      <c r="G73" s="920"/>
      <c r="H73" s="920"/>
      <c r="I73" s="920"/>
      <c r="J73" s="920"/>
      <c r="K73" s="920"/>
      <c r="L73" s="920"/>
      <c r="M73" s="920"/>
      <c r="N73" s="920"/>
      <c r="O73" s="920"/>
      <c r="P73" s="921"/>
      <c r="Q73" s="922">
        <v>78</v>
      </c>
      <c r="R73" s="877"/>
      <c r="S73" s="877"/>
      <c r="T73" s="877"/>
      <c r="U73" s="877"/>
      <c r="V73" s="877">
        <v>66</v>
      </c>
      <c r="W73" s="877"/>
      <c r="X73" s="877"/>
      <c r="Y73" s="877"/>
      <c r="Z73" s="877"/>
      <c r="AA73" s="877">
        <v>11</v>
      </c>
      <c r="AB73" s="877"/>
      <c r="AC73" s="877"/>
      <c r="AD73" s="877"/>
      <c r="AE73" s="877"/>
      <c r="AF73" s="877">
        <v>11</v>
      </c>
      <c r="AG73" s="877"/>
      <c r="AH73" s="877"/>
      <c r="AI73" s="877"/>
      <c r="AJ73" s="877"/>
      <c r="AK73" s="877" t="s">
        <v>508</v>
      </c>
      <c r="AL73" s="877"/>
      <c r="AM73" s="877"/>
      <c r="AN73" s="877"/>
      <c r="AO73" s="877"/>
      <c r="AP73" s="877" t="s">
        <v>508</v>
      </c>
      <c r="AQ73" s="877"/>
      <c r="AR73" s="877"/>
      <c r="AS73" s="877"/>
      <c r="AT73" s="877"/>
      <c r="AU73" s="877" t="s">
        <v>508</v>
      </c>
      <c r="AV73" s="877"/>
      <c r="AW73" s="877"/>
      <c r="AX73" s="877"/>
      <c r="AY73" s="877"/>
      <c r="AZ73" s="923" t="s">
        <v>571</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576</v>
      </c>
      <c r="C74" s="920"/>
      <c r="D74" s="920"/>
      <c r="E74" s="920"/>
      <c r="F74" s="920"/>
      <c r="G74" s="920"/>
      <c r="H74" s="920"/>
      <c r="I74" s="920"/>
      <c r="J74" s="920"/>
      <c r="K74" s="920"/>
      <c r="L74" s="920"/>
      <c r="M74" s="920"/>
      <c r="N74" s="920"/>
      <c r="O74" s="920"/>
      <c r="P74" s="921"/>
      <c r="Q74" s="922">
        <v>3266</v>
      </c>
      <c r="R74" s="877"/>
      <c r="S74" s="877"/>
      <c r="T74" s="877"/>
      <c r="U74" s="877"/>
      <c r="V74" s="877">
        <v>3131</v>
      </c>
      <c r="W74" s="877"/>
      <c r="X74" s="877"/>
      <c r="Y74" s="877"/>
      <c r="Z74" s="877"/>
      <c r="AA74" s="877">
        <v>135</v>
      </c>
      <c r="AB74" s="877"/>
      <c r="AC74" s="877"/>
      <c r="AD74" s="877"/>
      <c r="AE74" s="877"/>
      <c r="AF74" s="877">
        <v>135</v>
      </c>
      <c r="AG74" s="877"/>
      <c r="AH74" s="877"/>
      <c r="AI74" s="877"/>
      <c r="AJ74" s="877"/>
      <c r="AK74" s="877" t="s">
        <v>508</v>
      </c>
      <c r="AL74" s="877"/>
      <c r="AM74" s="877"/>
      <c r="AN74" s="877"/>
      <c r="AO74" s="877"/>
      <c r="AP74" s="877">
        <v>1256</v>
      </c>
      <c r="AQ74" s="877"/>
      <c r="AR74" s="877"/>
      <c r="AS74" s="877"/>
      <c r="AT74" s="877"/>
      <c r="AU74" s="877" t="s">
        <v>508</v>
      </c>
      <c r="AV74" s="877"/>
      <c r="AW74" s="877"/>
      <c r="AX74" s="877"/>
      <c r="AY74" s="877"/>
      <c r="AZ74" s="923" t="s">
        <v>579</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576</v>
      </c>
      <c r="C75" s="920"/>
      <c r="D75" s="920"/>
      <c r="E75" s="920"/>
      <c r="F75" s="920"/>
      <c r="G75" s="920"/>
      <c r="H75" s="920"/>
      <c r="I75" s="920"/>
      <c r="J75" s="920"/>
      <c r="K75" s="920"/>
      <c r="L75" s="920"/>
      <c r="M75" s="920"/>
      <c r="N75" s="920"/>
      <c r="O75" s="920"/>
      <c r="P75" s="921"/>
      <c r="Q75" s="925">
        <v>787</v>
      </c>
      <c r="R75" s="926"/>
      <c r="S75" s="926"/>
      <c r="T75" s="926"/>
      <c r="U75" s="876"/>
      <c r="V75" s="927">
        <v>777</v>
      </c>
      <c r="W75" s="926"/>
      <c r="X75" s="926"/>
      <c r="Y75" s="926"/>
      <c r="Z75" s="876"/>
      <c r="AA75" s="927">
        <v>11</v>
      </c>
      <c r="AB75" s="926"/>
      <c r="AC75" s="926"/>
      <c r="AD75" s="926"/>
      <c r="AE75" s="876"/>
      <c r="AF75" s="927">
        <v>2</v>
      </c>
      <c r="AG75" s="926"/>
      <c r="AH75" s="926"/>
      <c r="AI75" s="926"/>
      <c r="AJ75" s="876"/>
      <c r="AK75" s="927">
        <v>137</v>
      </c>
      <c r="AL75" s="926"/>
      <c r="AM75" s="926"/>
      <c r="AN75" s="926"/>
      <c r="AO75" s="876"/>
      <c r="AP75" s="927">
        <v>581</v>
      </c>
      <c r="AQ75" s="926"/>
      <c r="AR75" s="926"/>
      <c r="AS75" s="926"/>
      <c r="AT75" s="876"/>
      <c r="AU75" s="927" t="s">
        <v>508</v>
      </c>
      <c r="AV75" s="926"/>
      <c r="AW75" s="926"/>
      <c r="AX75" s="926"/>
      <c r="AY75" s="876"/>
      <c r="AZ75" s="923" t="s">
        <v>580</v>
      </c>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576</v>
      </c>
      <c r="C76" s="920"/>
      <c r="D76" s="920"/>
      <c r="E76" s="920"/>
      <c r="F76" s="920"/>
      <c r="G76" s="920"/>
      <c r="H76" s="920"/>
      <c r="I76" s="920"/>
      <c r="J76" s="920"/>
      <c r="K76" s="920"/>
      <c r="L76" s="920"/>
      <c r="M76" s="920"/>
      <c r="N76" s="920"/>
      <c r="O76" s="920"/>
      <c r="P76" s="921"/>
      <c r="Q76" s="925">
        <v>67</v>
      </c>
      <c r="R76" s="926"/>
      <c r="S76" s="926"/>
      <c r="T76" s="926"/>
      <c r="U76" s="876"/>
      <c r="V76" s="927">
        <v>59</v>
      </c>
      <c r="W76" s="926"/>
      <c r="X76" s="926"/>
      <c r="Y76" s="926"/>
      <c r="Z76" s="876"/>
      <c r="AA76" s="927">
        <v>8</v>
      </c>
      <c r="AB76" s="926"/>
      <c r="AC76" s="926"/>
      <c r="AD76" s="926"/>
      <c r="AE76" s="876"/>
      <c r="AF76" s="927">
        <v>8</v>
      </c>
      <c r="AG76" s="926"/>
      <c r="AH76" s="926"/>
      <c r="AI76" s="926"/>
      <c r="AJ76" s="876"/>
      <c r="AK76" s="927" t="s">
        <v>508</v>
      </c>
      <c r="AL76" s="926"/>
      <c r="AM76" s="926"/>
      <c r="AN76" s="926"/>
      <c r="AO76" s="876"/>
      <c r="AP76" s="927" t="s">
        <v>508</v>
      </c>
      <c r="AQ76" s="926"/>
      <c r="AR76" s="926"/>
      <c r="AS76" s="926"/>
      <c r="AT76" s="876"/>
      <c r="AU76" s="927" t="s">
        <v>508</v>
      </c>
      <c r="AV76" s="926"/>
      <c r="AW76" s="926"/>
      <c r="AX76" s="926"/>
      <c r="AY76" s="876"/>
      <c r="AZ76" s="923" t="s">
        <v>581</v>
      </c>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577</v>
      </c>
      <c r="C77" s="920"/>
      <c r="D77" s="920"/>
      <c r="E77" s="920"/>
      <c r="F77" s="920"/>
      <c r="G77" s="920"/>
      <c r="H77" s="920"/>
      <c r="I77" s="920"/>
      <c r="J77" s="920"/>
      <c r="K77" s="920"/>
      <c r="L77" s="920"/>
      <c r="M77" s="920"/>
      <c r="N77" s="920"/>
      <c r="O77" s="920"/>
      <c r="P77" s="921"/>
      <c r="Q77" s="925">
        <v>1310</v>
      </c>
      <c r="R77" s="926"/>
      <c r="S77" s="926"/>
      <c r="T77" s="926"/>
      <c r="U77" s="876"/>
      <c r="V77" s="927">
        <v>1238</v>
      </c>
      <c r="W77" s="926"/>
      <c r="X77" s="926"/>
      <c r="Y77" s="926"/>
      <c r="Z77" s="876"/>
      <c r="AA77" s="927">
        <v>73</v>
      </c>
      <c r="AB77" s="926"/>
      <c r="AC77" s="926"/>
      <c r="AD77" s="926"/>
      <c r="AE77" s="876"/>
      <c r="AF77" s="927">
        <v>73</v>
      </c>
      <c r="AG77" s="926"/>
      <c r="AH77" s="926"/>
      <c r="AI77" s="926"/>
      <c r="AJ77" s="876"/>
      <c r="AK77" s="927">
        <v>70</v>
      </c>
      <c r="AL77" s="926"/>
      <c r="AM77" s="926"/>
      <c r="AN77" s="926"/>
      <c r="AO77" s="876"/>
      <c r="AP77" s="927" t="s">
        <v>582</v>
      </c>
      <c r="AQ77" s="926"/>
      <c r="AR77" s="926"/>
      <c r="AS77" s="926"/>
      <c r="AT77" s="876"/>
      <c r="AU77" s="927" t="s">
        <v>582</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578</v>
      </c>
      <c r="C78" s="920"/>
      <c r="D78" s="920"/>
      <c r="E78" s="920"/>
      <c r="F78" s="920"/>
      <c r="G78" s="920"/>
      <c r="H78" s="920"/>
      <c r="I78" s="920"/>
      <c r="J78" s="920"/>
      <c r="K78" s="920"/>
      <c r="L78" s="920"/>
      <c r="M78" s="920"/>
      <c r="N78" s="920"/>
      <c r="O78" s="920"/>
      <c r="P78" s="921"/>
      <c r="Q78" s="922">
        <v>996</v>
      </c>
      <c r="R78" s="877"/>
      <c r="S78" s="877"/>
      <c r="T78" s="877"/>
      <c r="U78" s="877"/>
      <c r="V78" s="877">
        <v>982</v>
      </c>
      <c r="W78" s="877"/>
      <c r="X78" s="877"/>
      <c r="Y78" s="877"/>
      <c r="Z78" s="877"/>
      <c r="AA78" s="877">
        <v>14</v>
      </c>
      <c r="AB78" s="877"/>
      <c r="AC78" s="877"/>
      <c r="AD78" s="877"/>
      <c r="AE78" s="877"/>
      <c r="AF78" s="877">
        <v>14</v>
      </c>
      <c r="AG78" s="877"/>
      <c r="AH78" s="877"/>
      <c r="AI78" s="877"/>
      <c r="AJ78" s="877"/>
      <c r="AK78" s="877">
        <v>863</v>
      </c>
      <c r="AL78" s="877"/>
      <c r="AM78" s="877"/>
      <c r="AN78" s="877"/>
      <c r="AO78" s="877"/>
      <c r="AP78" s="877" t="s">
        <v>582</v>
      </c>
      <c r="AQ78" s="877"/>
      <c r="AR78" s="877"/>
      <c r="AS78" s="877"/>
      <c r="AT78" s="877"/>
      <c r="AU78" s="877" t="s">
        <v>582</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15242</v>
      </c>
      <c r="AG88" s="888"/>
      <c r="AH88" s="888"/>
      <c r="AI88" s="888"/>
      <c r="AJ88" s="888"/>
      <c r="AK88" s="885"/>
      <c r="AL88" s="885"/>
      <c r="AM88" s="885"/>
      <c r="AN88" s="885"/>
      <c r="AO88" s="885"/>
      <c r="AP88" s="888">
        <v>1837</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308</v>
      </c>
      <c r="AG109" s="941"/>
      <c r="AH109" s="941"/>
      <c r="AI109" s="941"/>
      <c r="AJ109" s="942"/>
      <c r="AK109" s="940" t="s">
        <v>307</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308</v>
      </c>
      <c r="BW109" s="941"/>
      <c r="BX109" s="941"/>
      <c r="BY109" s="941"/>
      <c r="BZ109" s="942"/>
      <c r="CA109" s="940" t="s">
        <v>307</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308</v>
      </c>
      <c r="DM109" s="941"/>
      <c r="DN109" s="941"/>
      <c r="DO109" s="941"/>
      <c r="DP109" s="942"/>
      <c r="DQ109" s="940" t="s">
        <v>307</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645062</v>
      </c>
      <c r="AB110" s="948"/>
      <c r="AC110" s="948"/>
      <c r="AD110" s="948"/>
      <c r="AE110" s="949"/>
      <c r="AF110" s="950">
        <v>649722</v>
      </c>
      <c r="AG110" s="948"/>
      <c r="AH110" s="948"/>
      <c r="AI110" s="948"/>
      <c r="AJ110" s="949"/>
      <c r="AK110" s="950">
        <v>657848</v>
      </c>
      <c r="AL110" s="948"/>
      <c r="AM110" s="948"/>
      <c r="AN110" s="948"/>
      <c r="AO110" s="949"/>
      <c r="AP110" s="951">
        <v>20.6</v>
      </c>
      <c r="AQ110" s="952"/>
      <c r="AR110" s="952"/>
      <c r="AS110" s="952"/>
      <c r="AT110" s="953"/>
      <c r="AU110" s="954" t="s">
        <v>72</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8040642</v>
      </c>
      <c r="BR110" s="983"/>
      <c r="BS110" s="983"/>
      <c r="BT110" s="983"/>
      <c r="BU110" s="983"/>
      <c r="BV110" s="983">
        <v>8034803</v>
      </c>
      <c r="BW110" s="983"/>
      <c r="BX110" s="983"/>
      <c r="BY110" s="983"/>
      <c r="BZ110" s="983"/>
      <c r="CA110" s="983">
        <v>7748677</v>
      </c>
      <c r="CB110" s="983"/>
      <c r="CC110" s="983"/>
      <c r="CD110" s="983"/>
      <c r="CE110" s="983"/>
      <c r="CF110" s="997">
        <v>242.4</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432</v>
      </c>
      <c r="DH110" s="983"/>
      <c r="DI110" s="983"/>
      <c r="DJ110" s="983"/>
      <c r="DK110" s="983"/>
      <c r="DL110" s="983" t="s">
        <v>432</v>
      </c>
      <c r="DM110" s="983"/>
      <c r="DN110" s="983"/>
      <c r="DO110" s="983"/>
      <c r="DP110" s="983"/>
      <c r="DQ110" s="983" t="s">
        <v>432</v>
      </c>
      <c r="DR110" s="983"/>
      <c r="DS110" s="983"/>
      <c r="DT110" s="983"/>
      <c r="DU110" s="983"/>
      <c r="DV110" s="984" t="s">
        <v>432</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432</v>
      </c>
      <c r="AB111" s="990"/>
      <c r="AC111" s="990"/>
      <c r="AD111" s="990"/>
      <c r="AE111" s="991"/>
      <c r="AF111" s="992" t="s">
        <v>432</v>
      </c>
      <c r="AG111" s="990"/>
      <c r="AH111" s="990"/>
      <c r="AI111" s="990"/>
      <c r="AJ111" s="991"/>
      <c r="AK111" s="992" t="s">
        <v>432</v>
      </c>
      <c r="AL111" s="990"/>
      <c r="AM111" s="990"/>
      <c r="AN111" s="990"/>
      <c r="AO111" s="991"/>
      <c r="AP111" s="993" t="s">
        <v>432</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432</v>
      </c>
      <c r="BR111" s="976"/>
      <c r="BS111" s="976"/>
      <c r="BT111" s="976"/>
      <c r="BU111" s="976"/>
      <c r="BV111" s="976" t="s">
        <v>432</v>
      </c>
      <c r="BW111" s="976"/>
      <c r="BX111" s="976"/>
      <c r="BY111" s="976"/>
      <c r="BZ111" s="976"/>
      <c r="CA111" s="976" t="s">
        <v>432</v>
      </c>
      <c r="CB111" s="976"/>
      <c r="CC111" s="976"/>
      <c r="CD111" s="976"/>
      <c r="CE111" s="976"/>
      <c r="CF111" s="970" t="s">
        <v>432</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432</v>
      </c>
      <c r="DH111" s="976"/>
      <c r="DI111" s="976"/>
      <c r="DJ111" s="976"/>
      <c r="DK111" s="976"/>
      <c r="DL111" s="976" t="s">
        <v>432</v>
      </c>
      <c r="DM111" s="976"/>
      <c r="DN111" s="976"/>
      <c r="DO111" s="976"/>
      <c r="DP111" s="976"/>
      <c r="DQ111" s="976" t="s">
        <v>432</v>
      </c>
      <c r="DR111" s="976"/>
      <c r="DS111" s="976"/>
      <c r="DT111" s="976"/>
      <c r="DU111" s="976"/>
      <c r="DV111" s="977" t="s">
        <v>432</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432</v>
      </c>
      <c r="AB112" s="1015"/>
      <c r="AC112" s="1015"/>
      <c r="AD112" s="1015"/>
      <c r="AE112" s="1016"/>
      <c r="AF112" s="1017" t="s">
        <v>432</v>
      </c>
      <c r="AG112" s="1015"/>
      <c r="AH112" s="1015"/>
      <c r="AI112" s="1015"/>
      <c r="AJ112" s="1016"/>
      <c r="AK112" s="1017" t="s">
        <v>438</v>
      </c>
      <c r="AL112" s="1015"/>
      <c r="AM112" s="1015"/>
      <c r="AN112" s="1015"/>
      <c r="AO112" s="1016"/>
      <c r="AP112" s="1018" t="s">
        <v>438</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384330</v>
      </c>
      <c r="BR112" s="976"/>
      <c r="BS112" s="976"/>
      <c r="BT112" s="976"/>
      <c r="BU112" s="976"/>
      <c r="BV112" s="976">
        <v>404236</v>
      </c>
      <c r="BW112" s="976"/>
      <c r="BX112" s="976"/>
      <c r="BY112" s="976"/>
      <c r="BZ112" s="976"/>
      <c r="CA112" s="976">
        <v>382031</v>
      </c>
      <c r="CB112" s="976"/>
      <c r="CC112" s="976"/>
      <c r="CD112" s="976"/>
      <c r="CE112" s="976"/>
      <c r="CF112" s="970">
        <v>12</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438</v>
      </c>
      <c r="DH112" s="976"/>
      <c r="DI112" s="976"/>
      <c r="DJ112" s="976"/>
      <c r="DK112" s="976"/>
      <c r="DL112" s="976" t="s">
        <v>438</v>
      </c>
      <c r="DM112" s="976"/>
      <c r="DN112" s="976"/>
      <c r="DO112" s="976"/>
      <c r="DP112" s="976"/>
      <c r="DQ112" s="976" t="s">
        <v>438</v>
      </c>
      <c r="DR112" s="976"/>
      <c r="DS112" s="976"/>
      <c r="DT112" s="976"/>
      <c r="DU112" s="976"/>
      <c r="DV112" s="977" t="s">
        <v>438</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28897</v>
      </c>
      <c r="AB113" s="990"/>
      <c r="AC113" s="990"/>
      <c r="AD113" s="990"/>
      <c r="AE113" s="991"/>
      <c r="AF113" s="992">
        <v>29965</v>
      </c>
      <c r="AG113" s="990"/>
      <c r="AH113" s="990"/>
      <c r="AI113" s="990"/>
      <c r="AJ113" s="991"/>
      <c r="AK113" s="992">
        <v>30461</v>
      </c>
      <c r="AL113" s="990"/>
      <c r="AM113" s="990"/>
      <c r="AN113" s="990"/>
      <c r="AO113" s="991"/>
      <c r="AP113" s="993">
        <v>1</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144313</v>
      </c>
      <c r="BR113" s="976"/>
      <c r="BS113" s="976"/>
      <c r="BT113" s="976"/>
      <c r="BU113" s="976"/>
      <c r="BV113" s="976">
        <v>134691</v>
      </c>
      <c r="BW113" s="976"/>
      <c r="BX113" s="976"/>
      <c r="BY113" s="976"/>
      <c r="BZ113" s="976"/>
      <c r="CA113" s="976">
        <v>149388</v>
      </c>
      <c r="CB113" s="976"/>
      <c r="CC113" s="976"/>
      <c r="CD113" s="976"/>
      <c r="CE113" s="976"/>
      <c r="CF113" s="970">
        <v>4.7</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432</v>
      </c>
      <c r="DH113" s="1015"/>
      <c r="DI113" s="1015"/>
      <c r="DJ113" s="1015"/>
      <c r="DK113" s="1016"/>
      <c r="DL113" s="1017" t="s">
        <v>438</v>
      </c>
      <c r="DM113" s="1015"/>
      <c r="DN113" s="1015"/>
      <c r="DO113" s="1015"/>
      <c r="DP113" s="1016"/>
      <c r="DQ113" s="1017" t="s">
        <v>438</v>
      </c>
      <c r="DR113" s="1015"/>
      <c r="DS113" s="1015"/>
      <c r="DT113" s="1015"/>
      <c r="DU113" s="1016"/>
      <c r="DV113" s="1018" t="s">
        <v>438</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18356</v>
      </c>
      <c r="AB114" s="1015"/>
      <c r="AC114" s="1015"/>
      <c r="AD114" s="1015"/>
      <c r="AE114" s="1016"/>
      <c r="AF114" s="1017">
        <v>19621</v>
      </c>
      <c r="AG114" s="1015"/>
      <c r="AH114" s="1015"/>
      <c r="AI114" s="1015"/>
      <c r="AJ114" s="1016"/>
      <c r="AK114" s="1017">
        <v>14623</v>
      </c>
      <c r="AL114" s="1015"/>
      <c r="AM114" s="1015"/>
      <c r="AN114" s="1015"/>
      <c r="AO114" s="1016"/>
      <c r="AP114" s="1018">
        <v>0.5</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1476493</v>
      </c>
      <c r="BR114" s="976"/>
      <c r="BS114" s="976"/>
      <c r="BT114" s="976"/>
      <c r="BU114" s="976"/>
      <c r="BV114" s="976">
        <v>1408050</v>
      </c>
      <c r="BW114" s="976"/>
      <c r="BX114" s="976"/>
      <c r="BY114" s="976"/>
      <c r="BZ114" s="976"/>
      <c r="CA114" s="976">
        <v>1409819</v>
      </c>
      <c r="CB114" s="976"/>
      <c r="CC114" s="976"/>
      <c r="CD114" s="976"/>
      <c r="CE114" s="976"/>
      <c r="CF114" s="970">
        <v>44.1</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438</v>
      </c>
      <c r="DH114" s="1015"/>
      <c r="DI114" s="1015"/>
      <c r="DJ114" s="1015"/>
      <c r="DK114" s="1016"/>
      <c r="DL114" s="1017" t="s">
        <v>438</v>
      </c>
      <c r="DM114" s="1015"/>
      <c r="DN114" s="1015"/>
      <c r="DO114" s="1015"/>
      <c r="DP114" s="1016"/>
      <c r="DQ114" s="1017" t="s">
        <v>438</v>
      </c>
      <c r="DR114" s="1015"/>
      <c r="DS114" s="1015"/>
      <c r="DT114" s="1015"/>
      <c r="DU114" s="1016"/>
      <c r="DV114" s="1018" t="s">
        <v>438</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914</v>
      </c>
      <c r="AB115" s="990"/>
      <c r="AC115" s="990"/>
      <c r="AD115" s="990"/>
      <c r="AE115" s="991"/>
      <c r="AF115" s="992">
        <v>798</v>
      </c>
      <c r="AG115" s="990"/>
      <c r="AH115" s="990"/>
      <c r="AI115" s="990"/>
      <c r="AJ115" s="991"/>
      <c r="AK115" s="992">
        <v>801</v>
      </c>
      <c r="AL115" s="990"/>
      <c r="AM115" s="990"/>
      <c r="AN115" s="990"/>
      <c r="AO115" s="991"/>
      <c r="AP115" s="993">
        <v>0</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438</v>
      </c>
      <c r="BR115" s="976"/>
      <c r="BS115" s="976"/>
      <c r="BT115" s="976"/>
      <c r="BU115" s="976"/>
      <c r="BV115" s="976" t="s">
        <v>438</v>
      </c>
      <c r="BW115" s="976"/>
      <c r="BX115" s="976"/>
      <c r="BY115" s="976"/>
      <c r="BZ115" s="976"/>
      <c r="CA115" s="976" t="s">
        <v>438</v>
      </c>
      <c r="CB115" s="976"/>
      <c r="CC115" s="976"/>
      <c r="CD115" s="976"/>
      <c r="CE115" s="976"/>
      <c r="CF115" s="970" t="s">
        <v>438</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438</v>
      </c>
      <c r="DM115" s="1015"/>
      <c r="DN115" s="1015"/>
      <c r="DO115" s="1015"/>
      <c r="DP115" s="1016"/>
      <c r="DQ115" s="1017" t="s">
        <v>438</v>
      </c>
      <c r="DR115" s="1015"/>
      <c r="DS115" s="1015"/>
      <c r="DT115" s="1015"/>
      <c r="DU115" s="1016"/>
      <c r="DV115" s="1018" t="s">
        <v>438</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438</v>
      </c>
      <c r="AB116" s="1015"/>
      <c r="AC116" s="1015"/>
      <c r="AD116" s="1015"/>
      <c r="AE116" s="1016"/>
      <c r="AF116" s="1017" t="s">
        <v>438</v>
      </c>
      <c r="AG116" s="1015"/>
      <c r="AH116" s="1015"/>
      <c r="AI116" s="1015"/>
      <c r="AJ116" s="1016"/>
      <c r="AK116" s="1017" t="s">
        <v>432</v>
      </c>
      <c r="AL116" s="1015"/>
      <c r="AM116" s="1015"/>
      <c r="AN116" s="1015"/>
      <c r="AO116" s="1016"/>
      <c r="AP116" s="1018" t="s">
        <v>438</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438</v>
      </c>
      <c r="BW116" s="976"/>
      <c r="BX116" s="976"/>
      <c r="BY116" s="976"/>
      <c r="BZ116" s="976"/>
      <c r="CA116" s="976" t="s">
        <v>438</v>
      </c>
      <c r="CB116" s="976"/>
      <c r="CC116" s="976"/>
      <c r="CD116" s="976"/>
      <c r="CE116" s="976"/>
      <c r="CF116" s="970" t="s">
        <v>438</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438</v>
      </c>
      <c r="DM116" s="1015"/>
      <c r="DN116" s="1015"/>
      <c r="DO116" s="1015"/>
      <c r="DP116" s="1016"/>
      <c r="DQ116" s="1017" t="s">
        <v>438</v>
      </c>
      <c r="DR116" s="1015"/>
      <c r="DS116" s="1015"/>
      <c r="DT116" s="1015"/>
      <c r="DU116" s="1016"/>
      <c r="DV116" s="1018" t="s">
        <v>438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693229</v>
      </c>
      <c r="AB117" s="1033"/>
      <c r="AC117" s="1033"/>
      <c r="AD117" s="1033"/>
      <c r="AE117" s="1034"/>
      <c r="AF117" s="1035">
        <v>700106</v>
      </c>
      <c r="AG117" s="1033"/>
      <c r="AH117" s="1033"/>
      <c r="AI117" s="1033"/>
      <c r="AJ117" s="1034"/>
      <c r="AK117" s="1035">
        <v>703733</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455</v>
      </c>
      <c r="CB117" s="976"/>
      <c r="CC117" s="976"/>
      <c r="CD117" s="976"/>
      <c r="CE117" s="976"/>
      <c r="CF117" s="970" t="s">
        <v>128</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455</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308</v>
      </c>
      <c r="AG118" s="941"/>
      <c r="AH118" s="941"/>
      <c r="AI118" s="941"/>
      <c r="AJ118" s="942"/>
      <c r="AK118" s="940" t="s">
        <v>307</v>
      </c>
      <c r="AL118" s="941"/>
      <c r="AM118" s="941"/>
      <c r="AN118" s="941"/>
      <c r="AO118" s="942"/>
      <c r="AP118" s="1027" t="s">
        <v>426</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455</v>
      </c>
      <c r="BR118" s="1054"/>
      <c r="BS118" s="1054"/>
      <c r="BT118" s="1054"/>
      <c r="BU118" s="1054"/>
      <c r="BV118" s="1054" t="s">
        <v>455</v>
      </c>
      <c r="BW118" s="1054"/>
      <c r="BX118" s="1054"/>
      <c r="BY118" s="1054"/>
      <c r="BZ118" s="1054"/>
      <c r="CA118" s="1054" t="s">
        <v>128</v>
      </c>
      <c r="CB118" s="1054"/>
      <c r="CC118" s="1054"/>
      <c r="CD118" s="1054"/>
      <c r="CE118" s="1054"/>
      <c r="CF118" s="970" t="s">
        <v>455</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455</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455</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459</v>
      </c>
      <c r="BP119" s="1062"/>
      <c r="BQ119" s="1053">
        <v>10045778</v>
      </c>
      <c r="BR119" s="1054"/>
      <c r="BS119" s="1054"/>
      <c r="BT119" s="1054"/>
      <c r="BU119" s="1054"/>
      <c r="BV119" s="1054">
        <v>9981780</v>
      </c>
      <c r="BW119" s="1054"/>
      <c r="BX119" s="1054"/>
      <c r="BY119" s="1054"/>
      <c r="BZ119" s="1054"/>
      <c r="CA119" s="1054">
        <v>9689915</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455</v>
      </c>
      <c r="AG120" s="1015"/>
      <c r="AH120" s="1015"/>
      <c r="AI120" s="1015"/>
      <c r="AJ120" s="1016"/>
      <c r="AK120" s="1017" t="s">
        <v>128</v>
      </c>
      <c r="AL120" s="1015"/>
      <c r="AM120" s="1015"/>
      <c r="AN120" s="1015"/>
      <c r="AO120" s="1016"/>
      <c r="AP120" s="1018" t="s">
        <v>128</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1324669</v>
      </c>
      <c r="BR120" s="983"/>
      <c r="BS120" s="983"/>
      <c r="BT120" s="983"/>
      <c r="BU120" s="983"/>
      <c r="BV120" s="983">
        <v>1695906</v>
      </c>
      <c r="BW120" s="983"/>
      <c r="BX120" s="983"/>
      <c r="BY120" s="983"/>
      <c r="BZ120" s="983"/>
      <c r="CA120" s="983">
        <v>1997402</v>
      </c>
      <c r="CB120" s="983"/>
      <c r="CC120" s="983"/>
      <c r="CD120" s="983"/>
      <c r="CE120" s="983"/>
      <c r="CF120" s="997">
        <v>62.5</v>
      </c>
      <c r="CG120" s="998"/>
      <c r="CH120" s="998"/>
      <c r="CI120" s="998"/>
      <c r="CJ120" s="998"/>
      <c r="CK120" s="1063" t="s">
        <v>463</v>
      </c>
      <c r="CL120" s="1064"/>
      <c r="CM120" s="1064"/>
      <c r="CN120" s="1064"/>
      <c r="CO120" s="1065"/>
      <c r="CP120" s="1071" t="s">
        <v>464</v>
      </c>
      <c r="CQ120" s="1072"/>
      <c r="CR120" s="1072"/>
      <c r="CS120" s="1072"/>
      <c r="CT120" s="1072"/>
      <c r="CU120" s="1072"/>
      <c r="CV120" s="1072"/>
      <c r="CW120" s="1072"/>
      <c r="CX120" s="1072"/>
      <c r="CY120" s="1072"/>
      <c r="CZ120" s="1072"/>
      <c r="DA120" s="1072"/>
      <c r="DB120" s="1072"/>
      <c r="DC120" s="1072"/>
      <c r="DD120" s="1072"/>
      <c r="DE120" s="1072"/>
      <c r="DF120" s="1073"/>
      <c r="DG120" s="982">
        <v>179007</v>
      </c>
      <c r="DH120" s="983"/>
      <c r="DI120" s="983"/>
      <c r="DJ120" s="983"/>
      <c r="DK120" s="983"/>
      <c r="DL120" s="983">
        <v>198977</v>
      </c>
      <c r="DM120" s="983"/>
      <c r="DN120" s="983"/>
      <c r="DO120" s="983"/>
      <c r="DP120" s="983"/>
      <c r="DQ120" s="983">
        <v>194525</v>
      </c>
      <c r="DR120" s="983"/>
      <c r="DS120" s="983"/>
      <c r="DT120" s="983"/>
      <c r="DU120" s="983"/>
      <c r="DV120" s="984">
        <v>6.1</v>
      </c>
      <c r="DW120" s="984"/>
      <c r="DX120" s="984"/>
      <c r="DY120" s="984"/>
      <c r="DZ120" s="985"/>
    </row>
    <row r="121" spans="1:130" s="247" customFormat="1" ht="26.25" customHeight="1" x14ac:dyDescent="0.15">
      <c r="A121" s="1115"/>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128</v>
      </c>
      <c r="AL121" s="1015"/>
      <c r="AM121" s="1015"/>
      <c r="AN121" s="1015"/>
      <c r="AO121" s="1016"/>
      <c r="AP121" s="1018" t="s">
        <v>455</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t="s">
        <v>455</v>
      </c>
      <c r="BR121" s="976"/>
      <c r="BS121" s="976"/>
      <c r="BT121" s="976"/>
      <c r="BU121" s="976"/>
      <c r="BV121" s="976" t="s">
        <v>455</v>
      </c>
      <c r="BW121" s="976"/>
      <c r="BX121" s="976"/>
      <c r="BY121" s="976"/>
      <c r="BZ121" s="976"/>
      <c r="CA121" s="976" t="s">
        <v>128</v>
      </c>
      <c r="CB121" s="976"/>
      <c r="CC121" s="976"/>
      <c r="CD121" s="976"/>
      <c r="CE121" s="976"/>
      <c r="CF121" s="970" t="s">
        <v>128</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205323</v>
      </c>
      <c r="DH121" s="976"/>
      <c r="DI121" s="976"/>
      <c r="DJ121" s="976"/>
      <c r="DK121" s="976"/>
      <c r="DL121" s="976">
        <v>205259</v>
      </c>
      <c r="DM121" s="976"/>
      <c r="DN121" s="976"/>
      <c r="DO121" s="976"/>
      <c r="DP121" s="976"/>
      <c r="DQ121" s="976">
        <v>187506</v>
      </c>
      <c r="DR121" s="976"/>
      <c r="DS121" s="976"/>
      <c r="DT121" s="976"/>
      <c r="DU121" s="976"/>
      <c r="DV121" s="977">
        <v>5.9</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455</v>
      </c>
      <c r="AG122" s="1015"/>
      <c r="AH122" s="1015"/>
      <c r="AI122" s="1015"/>
      <c r="AJ122" s="1016"/>
      <c r="AK122" s="1017" t="s">
        <v>128</v>
      </c>
      <c r="AL122" s="1015"/>
      <c r="AM122" s="1015"/>
      <c r="AN122" s="1015"/>
      <c r="AO122" s="1016"/>
      <c r="AP122" s="1018" t="s">
        <v>455</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6925844</v>
      </c>
      <c r="BR122" s="1054"/>
      <c r="BS122" s="1054"/>
      <c r="BT122" s="1054"/>
      <c r="BU122" s="1054"/>
      <c r="BV122" s="1054">
        <v>6893385</v>
      </c>
      <c r="BW122" s="1054"/>
      <c r="BX122" s="1054"/>
      <c r="BY122" s="1054"/>
      <c r="BZ122" s="1054"/>
      <c r="CA122" s="1054">
        <v>6637343</v>
      </c>
      <c r="CB122" s="1054"/>
      <c r="CC122" s="1054"/>
      <c r="CD122" s="1054"/>
      <c r="CE122" s="1054"/>
      <c r="CF122" s="1074">
        <v>207.6</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455</v>
      </c>
      <c r="AL123" s="1015"/>
      <c r="AM123" s="1015"/>
      <c r="AN123" s="1015"/>
      <c r="AO123" s="1016"/>
      <c r="AP123" s="1018" t="s">
        <v>455</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468</v>
      </c>
      <c r="BP123" s="1062"/>
      <c r="BQ123" s="1121">
        <v>8250513</v>
      </c>
      <c r="BR123" s="1122"/>
      <c r="BS123" s="1122"/>
      <c r="BT123" s="1122"/>
      <c r="BU123" s="1122"/>
      <c r="BV123" s="1122">
        <v>8589291</v>
      </c>
      <c r="BW123" s="1122"/>
      <c r="BX123" s="1122"/>
      <c r="BY123" s="1122"/>
      <c r="BZ123" s="1122"/>
      <c r="CA123" s="1122">
        <v>8634745</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469</v>
      </c>
      <c r="AG124" s="1015"/>
      <c r="AH124" s="1015"/>
      <c r="AI124" s="1015"/>
      <c r="AJ124" s="1016"/>
      <c r="AK124" s="1017" t="s">
        <v>455</v>
      </c>
      <c r="AL124" s="1015"/>
      <c r="AM124" s="1015"/>
      <c r="AN124" s="1015"/>
      <c r="AO124" s="1016"/>
      <c r="AP124" s="1018" t="s">
        <v>128</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55.9</v>
      </c>
      <c r="BR124" s="1084"/>
      <c r="BS124" s="1084"/>
      <c r="BT124" s="1084"/>
      <c r="BU124" s="1084"/>
      <c r="BV124" s="1084">
        <v>43</v>
      </c>
      <c r="BW124" s="1084"/>
      <c r="BX124" s="1084"/>
      <c r="BY124" s="1084"/>
      <c r="BZ124" s="1084"/>
      <c r="CA124" s="1084">
        <v>33</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455</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455</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474</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455</v>
      </c>
      <c r="DM126" s="976"/>
      <c r="DN126" s="976"/>
      <c r="DO126" s="976"/>
      <c r="DP126" s="976"/>
      <c r="DQ126" s="976" t="s">
        <v>455</v>
      </c>
      <c r="DR126" s="976"/>
      <c r="DS126" s="976"/>
      <c r="DT126" s="976"/>
      <c r="DU126" s="976"/>
      <c r="DV126" s="977" t="s">
        <v>455</v>
      </c>
      <c r="DW126" s="977"/>
      <c r="DX126" s="977"/>
      <c r="DY126" s="977"/>
      <c r="DZ126" s="978"/>
    </row>
    <row r="127" spans="1:130" s="247" customFormat="1" ht="26.25" customHeight="1" x14ac:dyDescent="0.15">
      <c r="A127" s="1116"/>
      <c r="B127" s="1004"/>
      <c r="C127" s="1058" t="s">
        <v>475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914</v>
      </c>
      <c r="AB127" s="1015"/>
      <c r="AC127" s="1015"/>
      <c r="AD127" s="1015"/>
      <c r="AE127" s="1016"/>
      <c r="AF127" s="1017">
        <v>798</v>
      </c>
      <c r="AG127" s="1015"/>
      <c r="AH127" s="1015"/>
      <c r="AI127" s="1015"/>
      <c r="AJ127" s="1016"/>
      <c r="AK127" s="1017">
        <v>801</v>
      </c>
      <c r="AL127" s="1015"/>
      <c r="AM127" s="1015"/>
      <c r="AN127" s="1015"/>
      <c r="AO127" s="1016"/>
      <c r="AP127" s="1018">
        <v>0</v>
      </c>
      <c r="AQ127" s="1019"/>
      <c r="AR127" s="1019"/>
      <c r="AS127" s="1019"/>
      <c r="AT127" s="1020"/>
      <c r="AU127" s="283"/>
      <c r="AV127" s="283"/>
      <c r="AW127" s="283"/>
      <c r="AX127" s="1088" t="s">
        <v>476</v>
      </c>
      <c r="AY127" s="1089"/>
      <c r="AZ127" s="1089"/>
      <c r="BA127" s="1089"/>
      <c r="BB127" s="1089"/>
      <c r="BC127" s="1089"/>
      <c r="BD127" s="1089"/>
      <c r="BE127" s="1090"/>
      <c r="BF127" s="1091" t="s">
        <v>477</v>
      </c>
      <c r="BG127" s="1089"/>
      <c r="BH127" s="1089"/>
      <c r="BI127" s="1089"/>
      <c r="BJ127" s="1089"/>
      <c r="BK127" s="1089"/>
      <c r="BL127" s="1090"/>
      <c r="BM127" s="1091" t="s">
        <v>478</v>
      </c>
      <c r="BN127" s="1089"/>
      <c r="BO127" s="1089"/>
      <c r="BP127" s="1089"/>
      <c r="BQ127" s="1089"/>
      <c r="BR127" s="1089"/>
      <c r="BS127" s="1090"/>
      <c r="BT127" s="1091" t="s">
        <v>479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480</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482</v>
      </c>
      <c r="X128" s="1101"/>
      <c r="Y128" s="1101"/>
      <c r="Z128" s="1102"/>
      <c r="AA128" s="1103" t="s">
        <v>128</v>
      </c>
      <c r="AB128" s="1104"/>
      <c r="AC128" s="1104"/>
      <c r="AD128" s="1104"/>
      <c r="AE128" s="1105"/>
      <c r="AF128" s="1106" t="s">
        <v>128</v>
      </c>
      <c r="AG128" s="1104"/>
      <c r="AH128" s="1104"/>
      <c r="AI128" s="1104"/>
      <c r="AJ128" s="1105"/>
      <c r="AK128" s="1106" t="s">
        <v>128</v>
      </c>
      <c r="AL128" s="1104"/>
      <c r="AM128" s="1104"/>
      <c r="AN128" s="1104"/>
      <c r="AO128" s="1105"/>
      <c r="AP128" s="1107"/>
      <c r="AQ128" s="1108"/>
      <c r="AR128" s="1108"/>
      <c r="AS128" s="1108"/>
      <c r="AT128" s="1109"/>
      <c r="AU128" s="283"/>
      <c r="AV128" s="283"/>
      <c r="AW128" s="283"/>
      <c r="AX128" s="944" t="s">
        <v>483</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484</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455</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485</v>
      </c>
      <c r="X129" s="1130"/>
      <c r="Y129" s="1130"/>
      <c r="Z129" s="1131"/>
      <c r="AA129" s="1014">
        <v>3755442</v>
      </c>
      <c r="AB129" s="1015"/>
      <c r="AC129" s="1015"/>
      <c r="AD129" s="1015"/>
      <c r="AE129" s="1016"/>
      <c r="AF129" s="1017">
        <v>3789782</v>
      </c>
      <c r="AG129" s="1015"/>
      <c r="AH129" s="1015"/>
      <c r="AI129" s="1015"/>
      <c r="AJ129" s="1016"/>
      <c r="AK129" s="1017">
        <v>3762013</v>
      </c>
      <c r="AL129" s="1015"/>
      <c r="AM129" s="1015"/>
      <c r="AN129" s="1015"/>
      <c r="AO129" s="1016"/>
      <c r="AP129" s="1132"/>
      <c r="AQ129" s="1133"/>
      <c r="AR129" s="1133"/>
      <c r="AS129" s="1133"/>
      <c r="AT129" s="1134"/>
      <c r="AU129" s="285"/>
      <c r="AV129" s="285"/>
      <c r="AW129" s="285"/>
      <c r="AX129" s="1123" t="s">
        <v>486</v>
      </c>
      <c r="AY129" s="1006"/>
      <c r="AZ129" s="1006"/>
      <c r="BA129" s="1006"/>
      <c r="BB129" s="1006"/>
      <c r="BC129" s="1006"/>
      <c r="BD129" s="1006"/>
      <c r="BE129" s="1007"/>
      <c r="BF129" s="1124" t="s">
        <v>455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488</v>
      </c>
      <c r="X130" s="1130"/>
      <c r="Y130" s="1130"/>
      <c r="Z130" s="1131"/>
      <c r="AA130" s="1014">
        <v>546923</v>
      </c>
      <c r="AB130" s="1015"/>
      <c r="AC130" s="1015"/>
      <c r="AD130" s="1015"/>
      <c r="AE130" s="1016"/>
      <c r="AF130" s="1017">
        <v>558071</v>
      </c>
      <c r="AG130" s="1015"/>
      <c r="AH130" s="1015"/>
      <c r="AI130" s="1015"/>
      <c r="AJ130" s="1016"/>
      <c r="AK130" s="1017">
        <v>565435</v>
      </c>
      <c r="AL130" s="1015"/>
      <c r="AM130" s="1015"/>
      <c r="AN130" s="1015"/>
      <c r="AO130" s="1016"/>
      <c r="AP130" s="1132"/>
      <c r="AQ130" s="1133"/>
      <c r="AR130" s="1133"/>
      <c r="AS130" s="1133"/>
      <c r="AT130" s="1134"/>
      <c r="AU130" s="285"/>
      <c r="AV130" s="285"/>
      <c r="AW130" s="285"/>
      <c r="AX130" s="1123" t="s">
        <v>489</v>
      </c>
      <c r="AY130" s="1006"/>
      <c r="AZ130" s="1006"/>
      <c r="BA130" s="1006"/>
      <c r="BB130" s="1006"/>
      <c r="BC130" s="1006"/>
      <c r="BD130" s="1006"/>
      <c r="BE130" s="1007"/>
      <c r="BF130" s="1160">
        <v>4.4000000000000004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490</v>
      </c>
      <c r="X131" s="1168"/>
      <c r="Y131" s="1168"/>
      <c r="Z131" s="1169"/>
      <c r="AA131" s="1061">
        <v>3208519</v>
      </c>
      <c r="AB131" s="1040"/>
      <c r="AC131" s="1040"/>
      <c r="AD131" s="1040"/>
      <c r="AE131" s="1041"/>
      <c r="AF131" s="1039">
        <v>3231711</v>
      </c>
      <c r="AG131" s="1040"/>
      <c r="AH131" s="1040"/>
      <c r="AI131" s="1040"/>
      <c r="AJ131" s="1041"/>
      <c r="AK131" s="1039">
        <v>3196578</v>
      </c>
      <c r="AL131" s="1040"/>
      <c r="AM131" s="1040"/>
      <c r="AN131" s="1040"/>
      <c r="AO131" s="1041"/>
      <c r="AP131" s="1170"/>
      <c r="AQ131" s="1171"/>
      <c r="AR131" s="1171"/>
      <c r="AS131" s="1171"/>
      <c r="AT131" s="1172"/>
      <c r="AU131" s="285"/>
      <c r="AV131" s="285"/>
      <c r="AW131" s="285"/>
      <c r="AX131" s="1142" t="s">
        <v>491</v>
      </c>
      <c r="AY131" s="1093"/>
      <c r="AZ131" s="1093"/>
      <c r="BA131" s="1093"/>
      <c r="BB131" s="1093"/>
      <c r="BC131" s="1093"/>
      <c r="BD131" s="1093"/>
      <c r="BE131" s="1094"/>
      <c r="BF131" s="1143">
        <v>33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493</v>
      </c>
      <c r="W132" s="1153"/>
      <c r="X132" s="1153"/>
      <c r="Y132" s="1153"/>
      <c r="Z132" s="1154"/>
      <c r="AA132" s="1155">
        <v>4.5599231299999996</v>
      </c>
      <c r="AB132" s="1156"/>
      <c r="AC132" s="1156"/>
      <c r="AD132" s="1156"/>
      <c r="AE132" s="1157"/>
      <c r="AF132" s="1158">
        <v>4.3950402740000003</v>
      </c>
      <c r="AG132" s="1156"/>
      <c r="AH132" s="1156"/>
      <c r="AI132" s="1156"/>
      <c r="AJ132" s="1157"/>
      <c r="AK132" s="1158">
        <v>4.3264390859999997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494</v>
      </c>
      <c r="W133" s="1136"/>
      <c r="X133" s="1136"/>
      <c r="Y133" s="1136"/>
      <c r="Z133" s="1137"/>
      <c r="AA133" s="1138">
        <v>4.5</v>
      </c>
      <c r="AB133" s="1139"/>
      <c r="AC133" s="1139"/>
      <c r="AD133" s="1139"/>
      <c r="AE133" s="1140"/>
      <c r="AF133" s="1138">
        <v>4.5999999999999996</v>
      </c>
      <c r="AG133" s="1139"/>
      <c r="AH133" s="1139"/>
      <c r="AI133" s="1139"/>
      <c r="AJ133" s="1140"/>
      <c r="AK133" s="1138">
        <v>4.4000000000000004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qo5CTo/8FXelhh56eB8w6bz2uarAYr0cP8Uj/jZL1sfzAMbWY09zvVU3U8ns70xraLpFQZduyk9vqFNWHtUIA==" saltValue="8uVIcHiVywS/nbhMpFc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XoYkIbYS6K3xdktaOaLmKetdGQ3IGXNr2JC0/G90481QLtETAU5lf9zgLsqv45SxYkN3JYcdV6ezxt/JsIFqQ==" saltValue="N6PhJqdmOqQKphUpqdgp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ytwJ+AoQqK7GzZ5MBDzKcLnwlILCxNl6mAR0h5Ku7BXNuRIVeezSjPnETz89VirBCBEjoO0ukDNc9tDE5t+HQ==" saltValue="lDcyvHfw/frbSMxk9pCV6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503</v>
      </c>
      <c r="AL9" s="1179"/>
      <c r="AM9" s="1179"/>
      <c r="AN9" s="1180"/>
      <c r="AO9" s="313">
        <v>960940</v>
      </c>
      <c r="AP9" s="313">
        <v>86814</v>
      </c>
      <c r="AQ9" s="314">
        <v>89061</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504</v>
      </c>
      <c r="AL10" s="1179"/>
      <c r="AM10" s="1179"/>
      <c r="AN10" s="1180"/>
      <c r="AO10" s="316">
        <v>146498</v>
      </c>
      <c r="AP10" s="316">
        <v>13235</v>
      </c>
      <c r="AQ10" s="317">
        <v>10104</v>
      </c>
      <c r="AR10" s="318">
        <v>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505</v>
      </c>
      <c r="AL11" s="1179"/>
      <c r="AM11" s="1179"/>
      <c r="AN11" s="1180"/>
      <c r="AO11" s="316">
        <v>189066</v>
      </c>
      <c r="AP11" s="316">
        <v>17081</v>
      </c>
      <c r="AQ11" s="317">
        <v>14957</v>
      </c>
      <c r="AR11" s="318">
        <v>14.2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506</v>
      </c>
      <c r="AL12" s="1179"/>
      <c r="AM12" s="1179"/>
      <c r="AN12" s="1180"/>
      <c r="AO12" s="316">
        <v>165</v>
      </c>
      <c r="AP12" s="316">
        <v>15</v>
      </c>
      <c r="AQ12" s="317">
        <v>435</v>
      </c>
      <c r="AR12" s="318">
        <v>-96.6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509</v>
      </c>
      <c r="AL14" s="1179"/>
      <c r="AM14" s="1179"/>
      <c r="AN14" s="1180"/>
      <c r="AO14" s="316">
        <v>42683</v>
      </c>
      <c r="AP14" s="316">
        <v>3856</v>
      </c>
      <c r="AQ14" s="317">
        <v>4008</v>
      </c>
      <c r="AR14" s="318">
        <v>-3.8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510</v>
      </c>
      <c r="AL15" s="1179"/>
      <c r="AM15" s="1179"/>
      <c r="AN15" s="1180"/>
      <c r="AO15" s="316">
        <v>7940</v>
      </c>
      <c r="AP15" s="316">
        <v>717</v>
      </c>
      <c r="AQ15" s="317">
        <v>2366</v>
      </c>
      <c r="AR15" s="318">
        <v>-69.7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511</v>
      </c>
      <c r="AL16" s="1182"/>
      <c r="AM16" s="1182"/>
      <c r="AN16" s="1183"/>
      <c r="AO16" s="316">
        <v>-70113</v>
      </c>
      <c r="AP16" s="316">
        <v>-6334</v>
      </c>
      <c r="AQ16" s="317">
        <v>-7825</v>
      </c>
      <c r="AR16" s="318">
        <v>-19.100000000000001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1277179</v>
      </c>
      <c r="AP17" s="316">
        <v>115383</v>
      </c>
      <c r="AQ17" s="317">
        <v>113106</v>
      </c>
      <c r="AR17" s="318">
        <v>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516</v>
      </c>
      <c r="AL21" s="1174"/>
      <c r="AM21" s="1174"/>
      <c r="AN21" s="1175"/>
      <c r="AO21" s="328">
        <v>9.67</v>
      </c>
      <c r="AP21" s="329">
        <v>10.59</v>
      </c>
      <c r="AQ21" s="330">
        <v>-0.92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517</v>
      </c>
      <c r="AL22" s="1174"/>
      <c r="AM22" s="1174"/>
      <c r="AN22" s="1175"/>
      <c r="AO22" s="333">
        <v>99.7</v>
      </c>
      <c r="AP22" s="334">
        <v>96.5</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521</v>
      </c>
      <c r="AL32" s="1190"/>
      <c r="AM32" s="1190"/>
      <c r="AN32" s="1191"/>
      <c r="AO32" s="343">
        <v>657848</v>
      </c>
      <c r="AP32" s="343">
        <v>59432</v>
      </c>
      <c r="AQ32" s="344">
        <v>58419</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522</v>
      </c>
      <c r="AL33" s="1190"/>
      <c r="AM33" s="1190"/>
      <c r="AN33" s="119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523</v>
      </c>
      <c r="AL34" s="1190"/>
      <c r="AM34" s="1190"/>
      <c r="AN34" s="1191"/>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524</v>
      </c>
      <c r="AL35" s="1190"/>
      <c r="AM35" s="1190"/>
      <c r="AN35" s="1191"/>
      <c r="AO35" s="343">
        <v>30461</v>
      </c>
      <c r="AP35" s="343">
        <v>2752</v>
      </c>
      <c r="AQ35" s="344">
        <v>22315</v>
      </c>
      <c r="AR35" s="345">
        <v>-87.7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525</v>
      </c>
      <c r="AL36" s="1190"/>
      <c r="AM36" s="1190"/>
      <c r="AN36" s="1191"/>
      <c r="AO36" s="343">
        <v>14623</v>
      </c>
      <c r="AP36" s="343">
        <v>1321</v>
      </c>
      <c r="AQ36" s="344">
        <v>3809</v>
      </c>
      <c r="AR36" s="345">
        <v>-65.3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526</v>
      </c>
      <c r="AL37" s="1190"/>
      <c r="AM37" s="1190"/>
      <c r="AN37" s="1191"/>
      <c r="AO37" s="343">
        <v>801</v>
      </c>
      <c r="AP37" s="343">
        <v>72</v>
      </c>
      <c r="AQ37" s="344">
        <v>857</v>
      </c>
      <c r="AR37" s="345">
        <v>-91.6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527</v>
      </c>
      <c r="AL38" s="1193"/>
      <c r="AM38" s="1193"/>
      <c r="AN38" s="1194"/>
      <c r="AO38" s="346" t="s">
        <v>508</v>
      </c>
      <c r="AP38" s="346" t="s">
        <v>508</v>
      </c>
      <c r="AQ38" s="347">
        <v>5</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528</v>
      </c>
      <c r="AL39" s="1193"/>
      <c r="AM39" s="1193"/>
      <c r="AN39" s="1194"/>
      <c r="AO39" s="343" t="s">
        <v>508</v>
      </c>
      <c r="AP39" s="343" t="s">
        <v>508</v>
      </c>
      <c r="AQ39" s="344">
        <v>-1465</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529</v>
      </c>
      <c r="AL40" s="1190"/>
      <c r="AM40" s="1190"/>
      <c r="AN40" s="1191"/>
      <c r="AO40" s="343">
        <v>-565435</v>
      </c>
      <c r="AP40" s="343">
        <v>-51083</v>
      </c>
      <c r="AQ40" s="344">
        <v>-56668</v>
      </c>
      <c r="AR40" s="345">
        <v>-9.9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138298</v>
      </c>
      <c r="AP41" s="343">
        <v>12494</v>
      </c>
      <c r="AQ41" s="344">
        <v>27273</v>
      </c>
      <c r="AR41" s="345">
        <v>-54.2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498</v>
      </c>
      <c r="AN49" s="1186" t="s">
        <v>533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506428</v>
      </c>
      <c r="AN51" s="365">
        <v>42733</v>
      </c>
      <c r="AO51" s="366">
        <v>35.9</v>
      </c>
      <c r="AP51" s="367">
        <v>106092</v>
      </c>
      <c r="AQ51" s="368">
        <v>15.5</v>
      </c>
      <c r="AR51" s="369">
        <v>20.399999999999999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403792</v>
      </c>
      <c r="AN52" s="373">
        <v>34072</v>
      </c>
      <c r="AO52" s="374">
        <v>12</v>
      </c>
      <c r="AP52" s="375">
        <v>44299</v>
      </c>
      <c r="AQ52" s="376">
        <v>-18.600000000000001</v>
      </c>
      <c r="AR52" s="377">
        <v>30.6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508723</v>
      </c>
      <c r="AN53" s="365">
        <v>43705</v>
      </c>
      <c r="AO53" s="366">
        <v>2.2999999999999998</v>
      </c>
      <c r="AP53" s="367">
        <v>78903</v>
      </c>
      <c r="AQ53" s="368">
        <v>-25.6</v>
      </c>
      <c r="AR53" s="369">
        <v>27.9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385111</v>
      </c>
      <c r="AN54" s="373">
        <v>33085</v>
      </c>
      <c r="AO54" s="374">
        <v>-2.9</v>
      </c>
      <c r="AP54" s="375">
        <v>49201</v>
      </c>
      <c r="AQ54" s="376">
        <v>11.1</v>
      </c>
      <c r="AR54" s="377">
        <v>-14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824282</v>
      </c>
      <c r="AN55" s="365">
        <v>71833</v>
      </c>
      <c r="AO55" s="366">
        <v>64.400000000000006</v>
      </c>
      <c r="AP55" s="367">
        <v>82993</v>
      </c>
      <c r="AQ55" s="368">
        <v>5.2</v>
      </c>
      <c r="AR55" s="369">
        <v>59.2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664657</v>
      </c>
      <c r="AN56" s="373">
        <v>57922</v>
      </c>
      <c r="AO56" s="374">
        <v>75.099999999999994</v>
      </c>
      <c r="AP56" s="375">
        <v>46787</v>
      </c>
      <c r="AQ56" s="376">
        <v>-4.9000000000000004</v>
      </c>
      <c r="AR56" s="377">
        <v>80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696333</v>
      </c>
      <c r="AN57" s="365">
        <v>62078</v>
      </c>
      <c r="AO57" s="366">
        <v>-13.6</v>
      </c>
      <c r="AP57" s="367">
        <v>108252</v>
      </c>
      <c r="AQ57" s="368">
        <v>30.4</v>
      </c>
      <c r="AR57" s="369">
        <v>-44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368291</v>
      </c>
      <c r="AN58" s="373">
        <v>32833</v>
      </c>
      <c r="AO58" s="374">
        <v>-43.3</v>
      </c>
      <c r="AP58" s="375">
        <v>50321</v>
      </c>
      <c r="AQ58" s="376">
        <v>7.6</v>
      </c>
      <c r="AR58" s="377">
        <v>-50.9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308132</v>
      </c>
      <c r="AN59" s="365">
        <v>27837</v>
      </c>
      <c r="AO59" s="366">
        <v>-55.2</v>
      </c>
      <c r="AP59" s="367">
        <v>93492</v>
      </c>
      <c r="AQ59" s="368">
        <v>-13.6</v>
      </c>
      <c r="AR59" s="369">
        <v>-41.6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142225</v>
      </c>
      <c r="AN60" s="373">
        <v>12849</v>
      </c>
      <c r="AO60" s="374">
        <v>-60.9</v>
      </c>
      <c r="AP60" s="375">
        <v>53316</v>
      </c>
      <c r="AQ60" s="376">
        <v>6</v>
      </c>
      <c r="AR60" s="377">
        <v>-66.900000000000006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568780</v>
      </c>
      <c r="AN61" s="380">
        <v>49637</v>
      </c>
      <c r="AO61" s="381">
        <v>6.8</v>
      </c>
      <c r="AP61" s="382">
        <v>93946</v>
      </c>
      <c r="AQ61" s="383">
        <v>2.4</v>
      </c>
      <c r="AR61" s="369">
        <v>4.4000000000000004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392815</v>
      </c>
      <c r="AN62" s="373">
        <v>34152</v>
      </c>
      <c r="AO62" s="374">
        <v>-4</v>
      </c>
      <c r="AP62" s="375">
        <v>48785</v>
      </c>
      <c r="AQ62" s="376">
        <v>0.2</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wXhdEmFOC3xDgKjzcV9LY8MDF1ltXazPfRpTV8H7uMGobOtfaUeBrSeFp+mycDCCciUCZZvU4AqrSOxOGy8Fw==" saltValue="cmsi+q1qffFapL0077aS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HcvYuDQo8xA5KixPNppr5GHpV8k3paCOWrhZRU9cusJBSvCCdcTooR/uc7PZujPnPnNh7tO4XyijrLUCQWE/Jw==" saltValue="weI7aNwyalwISwssgYcm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uzTuQgcc/3hlAkTMP07x436p6PhQ09tV4ou8sIa5AdrirB4X2lkFny7/z2aB5AZ5Fog2uL8RMlIm3FEqqCXqTg==" saltValue="TgAbjblz/Dja9AzbbAJs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12.18</v>
      </c>
      <c r="G47" s="12">
        <v>12.66</v>
      </c>
      <c r="H47" s="12">
        <v>12.79</v>
      </c>
      <c r="I47" s="12">
        <v>17.489999999999998</v>
      </c>
      <c r="J47" s="13">
        <v>21.42</v>
      </c>
    </row>
    <row r="48" spans="2:10" ht="57.75" customHeight="1" x14ac:dyDescent="0.15">
      <c r="B48" s="14"/>
      <c r="C48" s="1200" t="s">
        <v>4</v>
      </c>
      <c r="D48" s="1200"/>
      <c r="E48" s="1201"/>
      <c r="F48" s="15">
        <v>5.2</v>
      </c>
      <c r="G48" s="16">
        <v>5.22</v>
      </c>
      <c r="H48" s="16">
        <v>6.51</v>
      </c>
      <c r="I48" s="16">
        <v>4.72</v>
      </c>
      <c r="J48" s="17">
        <v>4.21</v>
      </c>
    </row>
    <row r="49" spans="2:10" ht="57.75" customHeight="1" thickBot="1" x14ac:dyDescent="0.2">
      <c r="B49" s="18"/>
      <c r="C49" s="1202" t="s">
        <v>5</v>
      </c>
      <c r="D49" s="1202"/>
      <c r="E49" s="1203"/>
      <c r="F49" s="19">
        <v>6.54</v>
      </c>
      <c r="G49" s="20">
        <v>6.49</v>
      </c>
      <c r="H49" s="20">
        <v>1.24</v>
      </c>
      <c r="I49" s="20">
        <v>3.08</v>
      </c>
      <c r="J49" s="21">
        <v>3.26</v>
      </c>
    </row>
    <row r="50" spans="2:10" ht="13.5" customHeight="1" x14ac:dyDescent="0.15"/>
  </sheetData>
  <sheetProtection algorithmName="SHA-512" hashValue="f8mLxmQeswrG5MBtGpGss+3yxhtkaiV1LhryTIuw03HT5yxdp9Rf9JfeqHQ5NfCDXqds1xzzAaBR2xCPeYJrXQ==" saltValue="urmyVhnydBUwiQKuTuNZ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554</v>
      </c>
      <c r="D34" s="1210"/>
      <c r="E34" s="1211"/>
      <c r="F34" s="32">
        <v>7.27</v>
      </c>
      <c r="G34" s="33">
        <v>7.94</v>
      </c>
      <c r="H34" s="33">
        <v>8.83</v>
      </c>
      <c r="I34" s="33">
        <v>8.8800000000000008</v>
      </c>
      <c r="J34" s="34">
        <v>9.09</v>
      </c>
      <c r="K34" s="22"/>
      <c r="L34" s="22"/>
      <c r="M34" s="22"/>
      <c r="N34" s="22"/>
      <c r="O34" s="22"/>
      <c r="P34" s="22"/>
    </row>
    <row r="35" spans="1:16" ht="39" customHeight="1" x14ac:dyDescent="0.15">
      <c r="A35" s="22"/>
      <c r="B35" s="35"/>
      <c r="C35" s="1204" t="s">
        <v>555</v>
      </c>
      <c r="D35" s="1205"/>
      <c r="E35" s="1206"/>
      <c r="F35" s="36">
        <v>5.2</v>
      </c>
      <c r="G35" s="37">
        <v>5.22</v>
      </c>
      <c r="H35" s="37">
        <v>6.5</v>
      </c>
      <c r="I35" s="37">
        <v>4.72</v>
      </c>
      <c r="J35" s="38">
        <v>4.51</v>
      </c>
      <c r="K35" s="22"/>
      <c r="L35" s="22"/>
      <c r="M35" s="22"/>
      <c r="N35" s="22"/>
      <c r="O35" s="22"/>
      <c r="P35" s="22"/>
    </row>
    <row r="36" spans="1:16" ht="39" customHeight="1" x14ac:dyDescent="0.15">
      <c r="A36" s="22"/>
      <c r="B36" s="35"/>
      <c r="C36" s="1204" t="s">
        <v>556</v>
      </c>
      <c r="D36" s="1205"/>
      <c r="E36" s="1206"/>
      <c r="F36" s="36">
        <v>1.63</v>
      </c>
      <c r="G36" s="37">
        <v>0.97</v>
      </c>
      <c r="H36" s="37">
        <v>1.01</v>
      </c>
      <c r="I36" s="37">
        <v>0.48</v>
      </c>
      <c r="J36" s="38">
        <v>1.46</v>
      </c>
      <c r="K36" s="22"/>
      <c r="L36" s="22"/>
      <c r="M36" s="22"/>
      <c r="N36" s="22"/>
      <c r="O36" s="22"/>
      <c r="P36" s="22"/>
    </row>
    <row r="37" spans="1:16" ht="39" customHeight="1" x14ac:dyDescent="0.15">
      <c r="A37" s="22"/>
      <c r="B37" s="35"/>
      <c r="C37" s="1204" t="s">
        <v>557</v>
      </c>
      <c r="D37" s="1205"/>
      <c r="E37" s="1206"/>
      <c r="F37" s="36">
        <v>2.37</v>
      </c>
      <c r="G37" s="37">
        <v>2.66</v>
      </c>
      <c r="H37" s="37">
        <v>3.24</v>
      </c>
      <c r="I37" s="37">
        <v>1.24</v>
      </c>
      <c r="J37" s="38">
        <v>1.29</v>
      </c>
      <c r="K37" s="22"/>
      <c r="L37" s="22"/>
      <c r="M37" s="22"/>
      <c r="N37" s="22"/>
      <c r="O37" s="22"/>
      <c r="P37" s="22"/>
    </row>
    <row r="38" spans="1:16" ht="39" customHeight="1" x14ac:dyDescent="0.15">
      <c r="A38" s="22"/>
      <c r="B38" s="35"/>
      <c r="C38" s="1204" t="s">
        <v>558</v>
      </c>
      <c r="D38" s="1205"/>
      <c r="E38" s="1206"/>
      <c r="F38" s="36">
        <v>7.0000000000000007E-2</v>
      </c>
      <c r="G38" s="37">
        <v>7.0000000000000007E-2</v>
      </c>
      <c r="H38" s="37">
        <v>0.08</v>
      </c>
      <c r="I38" s="37">
        <v>7.0000000000000007E-2</v>
      </c>
      <c r="J38" s="38">
        <v>7.0000000000000007E-2</v>
      </c>
      <c r="K38" s="22"/>
      <c r="L38" s="22"/>
      <c r="M38" s="22"/>
      <c r="N38" s="22"/>
      <c r="O38" s="22"/>
      <c r="P38" s="22"/>
    </row>
    <row r="39" spans="1:16" ht="39" customHeight="1" x14ac:dyDescent="0.15">
      <c r="A39" s="22"/>
      <c r="B39" s="35"/>
      <c r="C39" s="1204" t="s">
        <v>559</v>
      </c>
      <c r="D39" s="1205"/>
      <c r="E39" s="1206"/>
      <c r="F39" s="36">
        <v>0.05</v>
      </c>
      <c r="G39" s="37">
        <v>0.05</v>
      </c>
      <c r="H39" s="37">
        <v>0.04</v>
      </c>
      <c r="I39" s="37">
        <v>0.05</v>
      </c>
      <c r="J39" s="38">
        <v>0.04</v>
      </c>
      <c r="K39" s="22"/>
      <c r="L39" s="22"/>
      <c r="M39" s="22"/>
      <c r="N39" s="22"/>
      <c r="O39" s="22"/>
      <c r="P39" s="22"/>
    </row>
    <row r="40" spans="1:16" ht="39" customHeight="1" x14ac:dyDescent="0.15">
      <c r="A40" s="22"/>
      <c r="B40" s="35"/>
      <c r="C40" s="1204" t="s">
        <v>560</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561</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562</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FSWHMQaYO7xTp9IoOoREP7U316aHPCK86yfZ9mA+uHqJEdm/Fp5odKpGPp638y/1z8XUguwifARpHLKxfVkmg==" saltValue="4J/5XH3BBjWVLEqdxUeu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565</v>
      </c>
      <c r="L45" s="60">
        <v>637</v>
      </c>
      <c r="M45" s="60">
        <v>645</v>
      </c>
      <c r="N45" s="60">
        <v>650</v>
      </c>
      <c r="O45" s="61">
        <v>658</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220" t="s">
        <v>14</v>
      </c>
      <c r="F48" s="1220"/>
      <c r="G48" s="1220"/>
      <c r="H48" s="1220"/>
      <c r="I48" s="1220"/>
      <c r="J48" s="1221"/>
      <c r="K48" s="63">
        <v>28</v>
      </c>
      <c r="L48" s="64">
        <v>28</v>
      </c>
      <c r="M48" s="64">
        <v>29</v>
      </c>
      <c r="N48" s="64">
        <v>30</v>
      </c>
      <c r="O48" s="65">
        <v>30</v>
      </c>
      <c r="P48" s="48"/>
      <c r="Q48" s="48"/>
      <c r="R48" s="48"/>
      <c r="S48" s="48"/>
      <c r="T48" s="48"/>
      <c r="U48" s="48"/>
    </row>
    <row r="49" spans="1:21" ht="30.75" customHeight="1" x14ac:dyDescent="0.15">
      <c r="A49" s="48"/>
      <c r="B49" s="1214"/>
      <c r="C49" s="1215"/>
      <c r="D49" s="62"/>
      <c r="E49" s="1220" t="s">
        <v>15</v>
      </c>
      <c r="F49" s="1220"/>
      <c r="G49" s="1220"/>
      <c r="H49" s="1220"/>
      <c r="I49" s="1220"/>
      <c r="J49" s="1221"/>
      <c r="K49" s="63">
        <v>19</v>
      </c>
      <c r="L49" s="64">
        <v>19</v>
      </c>
      <c r="M49" s="64">
        <v>18</v>
      </c>
      <c r="N49" s="64">
        <v>20</v>
      </c>
      <c r="O49" s="65">
        <v>15</v>
      </c>
      <c r="P49" s="48"/>
      <c r="Q49" s="48"/>
      <c r="R49" s="48"/>
      <c r="S49" s="48"/>
      <c r="T49" s="48"/>
      <c r="U49" s="48"/>
    </row>
    <row r="50" spans="1:21" ht="30.75" customHeight="1" x14ac:dyDescent="0.15">
      <c r="A50" s="48"/>
      <c r="B50" s="1214"/>
      <c r="C50" s="1215"/>
      <c r="D50" s="62"/>
      <c r="E50" s="1220" t="s">
        <v>16</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508</v>
      </c>
      <c r="L51" s="64" t="s">
        <v>508</v>
      </c>
      <c r="M51" s="64" t="s">
        <v>508</v>
      </c>
      <c r="N51" s="64" t="s">
        <v>508</v>
      </c>
      <c r="O51" s="65" t="s">
        <v>508</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479</v>
      </c>
      <c r="L52" s="64">
        <v>518</v>
      </c>
      <c r="M52" s="64">
        <v>547</v>
      </c>
      <c r="N52" s="64">
        <v>558</v>
      </c>
      <c r="O52" s="65">
        <v>565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134</v>
      </c>
      <c r="L53" s="69">
        <v>167</v>
      </c>
      <c r="M53" s="69">
        <v>146</v>
      </c>
      <c r="N53" s="69">
        <v>143</v>
      </c>
      <c r="O53" s="70">
        <v>139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GMZegR44psNyKpU9oP20YyyAaXGu3s30eJeNX/EJ8S+fxRqo29suh8x1qbNJeoBpM1mGU4VWXlMS8FqJALlIA==" saltValue="g70vW+purnsOpMxatSf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38" t="s">
        <v>29</v>
      </c>
      <c r="C41" s="1239"/>
      <c r="D41" s="102"/>
      <c r="E41" s="1244" t="s">
        <v>30</v>
      </c>
      <c r="F41" s="1244"/>
      <c r="G41" s="1244"/>
      <c r="H41" s="1245"/>
      <c r="I41" s="103">
        <v>8263</v>
      </c>
      <c r="J41" s="104">
        <v>7974</v>
      </c>
      <c r="K41" s="104">
        <v>8041</v>
      </c>
      <c r="L41" s="104">
        <v>8035</v>
      </c>
      <c r="M41" s="105">
        <v>7749</v>
      </c>
    </row>
    <row r="42" spans="2:13" ht="27.75" customHeight="1" x14ac:dyDescent="0.15">
      <c r="B42" s="1240"/>
      <c r="C42" s="1241"/>
      <c r="D42" s="106"/>
      <c r="E42" s="1246" t="s">
        <v>31</v>
      </c>
      <c r="F42" s="1246"/>
      <c r="G42" s="1246"/>
      <c r="H42" s="1247"/>
      <c r="I42" s="107" t="s">
        <v>508</v>
      </c>
      <c r="J42" s="108" t="s">
        <v>508</v>
      </c>
      <c r="K42" s="108" t="s">
        <v>508</v>
      </c>
      <c r="L42" s="108" t="s">
        <v>508</v>
      </c>
      <c r="M42" s="109" t="s">
        <v>508</v>
      </c>
    </row>
    <row r="43" spans="2:13" ht="27.75" customHeight="1" x14ac:dyDescent="0.15">
      <c r="B43" s="1240"/>
      <c r="C43" s="1241"/>
      <c r="D43" s="106"/>
      <c r="E43" s="1246" t="s">
        <v>32</v>
      </c>
      <c r="F43" s="1246"/>
      <c r="G43" s="1246"/>
      <c r="H43" s="1247"/>
      <c r="I43" s="107">
        <v>421</v>
      </c>
      <c r="J43" s="108">
        <v>403</v>
      </c>
      <c r="K43" s="108">
        <v>384</v>
      </c>
      <c r="L43" s="108">
        <v>404</v>
      </c>
      <c r="M43" s="109">
        <v>382</v>
      </c>
    </row>
    <row r="44" spans="2:13" ht="27.75" customHeight="1" x14ac:dyDescent="0.15">
      <c r="B44" s="1240"/>
      <c r="C44" s="1241"/>
      <c r="D44" s="106"/>
      <c r="E44" s="1246" t="s">
        <v>33</v>
      </c>
      <c r="F44" s="1246"/>
      <c r="G44" s="1246"/>
      <c r="H44" s="1247"/>
      <c r="I44" s="107">
        <v>154</v>
      </c>
      <c r="J44" s="108">
        <v>156</v>
      </c>
      <c r="K44" s="108">
        <v>144</v>
      </c>
      <c r="L44" s="108">
        <v>135</v>
      </c>
      <c r="M44" s="109">
        <v>149</v>
      </c>
    </row>
    <row r="45" spans="2:13" ht="27.75" customHeight="1" x14ac:dyDescent="0.15">
      <c r="B45" s="1240"/>
      <c r="C45" s="1241"/>
      <c r="D45" s="106"/>
      <c r="E45" s="1246" t="s">
        <v>34</v>
      </c>
      <c r="F45" s="1246"/>
      <c r="G45" s="1246"/>
      <c r="H45" s="1247"/>
      <c r="I45" s="107">
        <v>1467</v>
      </c>
      <c r="J45" s="108">
        <v>1450</v>
      </c>
      <c r="K45" s="108">
        <v>1476</v>
      </c>
      <c r="L45" s="108">
        <v>1408</v>
      </c>
      <c r="M45" s="109">
        <v>1410</v>
      </c>
    </row>
    <row r="46" spans="2:13" ht="27.75" customHeight="1" x14ac:dyDescent="0.15">
      <c r="B46" s="1240"/>
      <c r="C46" s="1241"/>
      <c r="D46" s="110"/>
      <c r="E46" s="1246" t="s">
        <v>35</v>
      </c>
      <c r="F46" s="1246"/>
      <c r="G46" s="1246"/>
      <c r="H46" s="1247"/>
      <c r="I46" s="107" t="s">
        <v>508</v>
      </c>
      <c r="J46" s="108" t="s">
        <v>508</v>
      </c>
      <c r="K46" s="108" t="s">
        <v>508</v>
      </c>
      <c r="L46" s="108" t="s">
        <v>508</v>
      </c>
      <c r="M46" s="109" t="s">
        <v>508</v>
      </c>
    </row>
    <row r="47" spans="2:13" ht="27.75" customHeight="1" x14ac:dyDescent="0.15">
      <c r="B47" s="1240"/>
      <c r="C47" s="1241"/>
      <c r="D47" s="111"/>
      <c r="E47" s="1248" t="s">
        <v>36</v>
      </c>
      <c r="F47" s="1249"/>
      <c r="G47" s="1249"/>
      <c r="H47" s="1250"/>
      <c r="I47" s="107" t="s">
        <v>508</v>
      </c>
      <c r="J47" s="108" t="s">
        <v>508</v>
      </c>
      <c r="K47" s="108" t="s">
        <v>508</v>
      </c>
      <c r="L47" s="108" t="s">
        <v>508</v>
      </c>
      <c r="M47" s="109" t="s">
        <v>508</v>
      </c>
    </row>
    <row r="48" spans="2:13" ht="27.75" customHeight="1" x14ac:dyDescent="0.15">
      <c r="B48" s="1240"/>
      <c r="C48" s="1241"/>
      <c r="D48" s="106"/>
      <c r="E48" s="1246" t="s">
        <v>37</v>
      </c>
      <c r="F48" s="1246"/>
      <c r="G48" s="1246"/>
      <c r="H48" s="1247"/>
      <c r="I48" s="107" t="s">
        <v>508</v>
      </c>
      <c r="J48" s="108" t="s">
        <v>508</v>
      </c>
      <c r="K48" s="108" t="s">
        <v>508</v>
      </c>
      <c r="L48" s="108" t="s">
        <v>508</v>
      </c>
      <c r="M48" s="109" t="s">
        <v>508</v>
      </c>
    </row>
    <row r="49" spans="2:13" ht="27.75" customHeight="1" x14ac:dyDescent="0.15">
      <c r="B49" s="1242"/>
      <c r="C49" s="1243"/>
      <c r="D49" s="106"/>
      <c r="E49" s="1246" t="s">
        <v>38</v>
      </c>
      <c r="F49" s="1246"/>
      <c r="G49" s="1246"/>
      <c r="H49" s="1247"/>
      <c r="I49" s="107" t="s">
        <v>508</v>
      </c>
      <c r="J49" s="108" t="s">
        <v>508</v>
      </c>
      <c r="K49" s="108" t="s">
        <v>508</v>
      </c>
      <c r="L49" s="108" t="s">
        <v>508</v>
      </c>
      <c r="M49" s="109" t="s">
        <v>508</v>
      </c>
    </row>
    <row r="50" spans="2:13" ht="27.75" customHeight="1" x14ac:dyDescent="0.15">
      <c r="B50" s="1251" t="s">
        <v>39</v>
      </c>
      <c r="C50" s="1252"/>
      <c r="D50" s="112"/>
      <c r="E50" s="1246" t="s">
        <v>40</v>
      </c>
      <c r="F50" s="1246"/>
      <c r="G50" s="1246"/>
      <c r="H50" s="1247"/>
      <c r="I50" s="107">
        <v>1213</v>
      </c>
      <c r="J50" s="108">
        <v>1155</v>
      </c>
      <c r="K50" s="108">
        <v>1325</v>
      </c>
      <c r="L50" s="108">
        <v>1696</v>
      </c>
      <c r="M50" s="109">
        <v>1997</v>
      </c>
    </row>
    <row r="51" spans="2:13" ht="27.75" customHeight="1" x14ac:dyDescent="0.15">
      <c r="B51" s="1240"/>
      <c r="C51" s="1241"/>
      <c r="D51" s="106"/>
      <c r="E51" s="1246" t="s">
        <v>41</v>
      </c>
      <c r="F51" s="1246"/>
      <c r="G51" s="1246"/>
      <c r="H51" s="1247"/>
      <c r="I51" s="107" t="s">
        <v>508</v>
      </c>
      <c r="J51" s="108" t="s">
        <v>508</v>
      </c>
      <c r="K51" s="108" t="s">
        <v>508</v>
      </c>
      <c r="L51" s="108" t="s">
        <v>508</v>
      </c>
      <c r="M51" s="109" t="s">
        <v>508</v>
      </c>
    </row>
    <row r="52" spans="2:13" ht="27.75" customHeight="1" x14ac:dyDescent="0.15">
      <c r="B52" s="1242"/>
      <c r="C52" s="1243"/>
      <c r="D52" s="106"/>
      <c r="E52" s="1246" t="s">
        <v>42</v>
      </c>
      <c r="F52" s="1246"/>
      <c r="G52" s="1246"/>
      <c r="H52" s="1247"/>
      <c r="I52" s="107">
        <v>6939</v>
      </c>
      <c r="J52" s="108">
        <v>6929</v>
      </c>
      <c r="K52" s="108">
        <v>6926</v>
      </c>
      <c r="L52" s="108">
        <v>6893</v>
      </c>
      <c r="M52" s="109">
        <v>6637</v>
      </c>
    </row>
    <row r="53" spans="2:13" ht="27.75" customHeight="1" thickBot="1" x14ac:dyDescent="0.2">
      <c r="B53" s="1253" t="s">
        <v>43</v>
      </c>
      <c r="C53" s="1254"/>
      <c r="D53" s="113"/>
      <c r="E53" s="1255" t="s">
        <v>44</v>
      </c>
      <c r="F53" s="1255"/>
      <c r="G53" s="1255"/>
      <c r="H53" s="1256"/>
      <c r="I53" s="114">
        <v>2153</v>
      </c>
      <c r="J53" s="115">
        <v>1898</v>
      </c>
      <c r="K53" s="115">
        <v>1795</v>
      </c>
      <c r="L53" s="115">
        <v>1392</v>
      </c>
      <c r="M53" s="116">
        <v>1055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hKB2q8RX1pYv8XPe7300OPfpkxQf+aGc3UMVN4xeONN+ZWgG8a2IYAjS6RasAZc8904FA504MR8rHncYAKFA==" saltValue="ROYaDN8PaVYOkIf90fRa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47</v>
      </c>
      <c r="D55" s="1265"/>
      <c r="E55" s="1266"/>
      <c r="F55" s="128">
        <v>480</v>
      </c>
      <c r="G55" s="128">
        <v>663</v>
      </c>
      <c r="H55" s="129">
        <v>806</v>
      </c>
    </row>
    <row r="56" spans="2:8" ht="52.5" customHeight="1" x14ac:dyDescent="0.15">
      <c r="B56" s="130"/>
      <c r="C56" s="1267" t="s">
        <v>48</v>
      </c>
      <c r="D56" s="1267"/>
      <c r="E56" s="1268"/>
      <c r="F56" s="131">
        <v>291</v>
      </c>
      <c r="G56" s="131">
        <v>292</v>
      </c>
      <c r="H56" s="132">
        <v>276</v>
      </c>
    </row>
    <row r="57" spans="2:8" ht="53.25" customHeight="1" x14ac:dyDescent="0.15">
      <c r="B57" s="130"/>
      <c r="C57" s="1269" t="s">
        <v>49</v>
      </c>
      <c r="D57" s="1269"/>
      <c r="E57" s="1270"/>
      <c r="F57" s="133">
        <v>1472</v>
      </c>
      <c r="G57" s="133">
        <v>1614</v>
      </c>
      <c r="H57" s="134">
        <v>1619</v>
      </c>
    </row>
    <row r="58" spans="2:8" ht="45.75" customHeight="1" x14ac:dyDescent="0.15">
      <c r="B58" s="135"/>
      <c r="C58" s="1257" t="s">
        <v>583</v>
      </c>
      <c r="D58" s="1258"/>
      <c r="E58" s="1259"/>
      <c r="F58" s="136">
        <v>1099</v>
      </c>
      <c r="G58" s="136">
        <v>1099</v>
      </c>
      <c r="H58" s="137">
        <v>1092</v>
      </c>
    </row>
    <row r="59" spans="2:8" ht="45.75" customHeight="1" x14ac:dyDescent="0.15">
      <c r="B59" s="135"/>
      <c r="C59" s="1257" t="s">
        <v>584</v>
      </c>
      <c r="D59" s="1258"/>
      <c r="E59" s="1259"/>
      <c r="F59" s="136">
        <v>219</v>
      </c>
      <c r="G59" s="136">
        <v>362</v>
      </c>
      <c r="H59" s="137">
        <v>372</v>
      </c>
    </row>
    <row r="60" spans="2:8" ht="45.75" customHeight="1" x14ac:dyDescent="0.15">
      <c r="B60" s="135"/>
      <c r="C60" s="1257" t="s">
        <v>585</v>
      </c>
      <c r="D60" s="1258"/>
      <c r="E60" s="1259"/>
      <c r="F60" s="136">
        <v>77</v>
      </c>
      <c r="G60" s="136">
        <v>73</v>
      </c>
      <c r="H60" s="137">
        <v>71</v>
      </c>
    </row>
    <row r="61" spans="2:8" ht="45.75" customHeight="1" x14ac:dyDescent="0.15">
      <c r="B61" s="135"/>
      <c r="C61" s="1257" t="s">
        <v>586</v>
      </c>
      <c r="D61" s="1258"/>
      <c r="E61" s="1259"/>
      <c r="F61" s="136">
        <v>38</v>
      </c>
      <c r="G61" s="136">
        <v>41</v>
      </c>
      <c r="H61" s="137">
        <v>45</v>
      </c>
    </row>
    <row r="62" spans="2:8" ht="45.75" customHeight="1" thickBot="1" x14ac:dyDescent="0.2">
      <c r="B62" s="138"/>
      <c r="C62" s="1260" t="s">
        <v>587</v>
      </c>
      <c r="D62" s="1261"/>
      <c r="E62" s="1262"/>
      <c r="F62" s="139">
        <v>24</v>
      </c>
      <c r="G62" s="139">
        <v>24</v>
      </c>
      <c r="H62" s="140">
        <v>24</v>
      </c>
    </row>
    <row r="63" spans="2:8" ht="52.5" customHeight="1" thickBot="1" x14ac:dyDescent="0.2">
      <c r="B63" s="141"/>
      <c r="C63" s="1263" t="s">
        <v>50</v>
      </c>
      <c r="D63" s="1263"/>
      <c r="E63" s="1264"/>
      <c r="F63" s="142">
        <v>2244</v>
      </c>
      <c r="G63" s="142">
        <v>2568</v>
      </c>
      <c r="H63" s="143">
        <v>2701</v>
      </c>
    </row>
    <row r="64" spans="2:8" ht="15" customHeight="1" x14ac:dyDescent="0.15"/>
  </sheetData>
  <sheetProtection algorithmName="SHA-512" hashValue="XW6sVesZG0dODKRrzqfvmmMK5Qe/vO9CJouVGgZ7OsFbDGA3Mn/PWDw51pwJeJqZthTVWkMyVtp/CHss6oL4PQ==" saltValue="lXGtk3YbdJ/MaYVDFmkE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8B57-407A-485F-9357-D6AB6C7DF52A}">
  <sheetPr>
    <pageSetUpPr fitToPage="1"/>
  </sheetPr>
  <dimension ref="A1:WZM160"/>
  <sheetViews>
    <sheetView showGridLines="0" tabSelected="1" zoomScale="75" zoomScaleNormal="7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593</v>
      </c>
      <c r="AO51" s="1309"/>
      <c r="AP51" s="1309"/>
      <c r="AQ51" s="1309"/>
      <c r="AR51" s="1309"/>
      <c r="AS51" s="1309"/>
      <c r="AT51" s="1309"/>
      <c r="AU51" s="1309"/>
      <c r="AV51" s="1309"/>
      <c r="AW51" s="1309"/>
      <c r="AX51" s="1309"/>
      <c r="AY51" s="1309"/>
      <c r="AZ51" s="1309"/>
      <c r="BA51" s="1309"/>
      <c r="BB51" s="1309" t="s">
        <v>594</v>
      </c>
      <c r="BC51" s="1309"/>
      <c r="BD51" s="1309"/>
      <c r="BE51" s="1309"/>
      <c r="BF51" s="1309"/>
      <c r="BG51" s="1309"/>
      <c r="BH51" s="1309"/>
      <c r="BI51" s="1309"/>
      <c r="BJ51" s="1309"/>
      <c r="BK51" s="1309"/>
      <c r="BL51" s="1309"/>
      <c r="BM51" s="1309"/>
      <c r="BN51" s="1309"/>
      <c r="BO51" s="1309"/>
      <c r="BP51" s="1310">
        <v>64</v>
      </c>
      <c r="BQ51" s="1310"/>
      <c r="BR51" s="1310"/>
      <c r="BS51" s="1310"/>
      <c r="BT51" s="1310"/>
      <c r="BU51" s="1310"/>
      <c r="BV51" s="1310"/>
      <c r="BW51" s="1310"/>
      <c r="BX51" s="1310">
        <v>57.9</v>
      </c>
      <c r="BY51" s="1310"/>
      <c r="BZ51" s="1310"/>
      <c r="CA51" s="1310"/>
      <c r="CB51" s="1310"/>
      <c r="CC51" s="1310"/>
      <c r="CD51" s="1310"/>
      <c r="CE51" s="1310"/>
      <c r="CF51" s="1310">
        <v>55.9</v>
      </c>
      <c r="CG51" s="1310"/>
      <c r="CH51" s="1310"/>
      <c r="CI51" s="1310"/>
      <c r="CJ51" s="1310"/>
      <c r="CK51" s="1310"/>
      <c r="CL51" s="1310"/>
      <c r="CM51" s="1310"/>
      <c r="CN51" s="1310">
        <v>43</v>
      </c>
      <c r="CO51" s="1310"/>
      <c r="CP51" s="1310"/>
      <c r="CQ51" s="1310"/>
      <c r="CR51" s="1310"/>
      <c r="CS51" s="1310"/>
      <c r="CT51" s="1310"/>
      <c r="CU51" s="1310"/>
      <c r="CV51" s="1310">
        <v>33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595</v>
      </c>
      <c r="BC53" s="1309"/>
      <c r="BD53" s="1309"/>
      <c r="BE53" s="1309"/>
      <c r="BF53" s="1309"/>
      <c r="BG53" s="1309"/>
      <c r="BH53" s="1309"/>
      <c r="BI53" s="1309"/>
      <c r="BJ53" s="1309"/>
      <c r="BK53" s="1309"/>
      <c r="BL53" s="1309"/>
      <c r="BM53" s="1309"/>
      <c r="BN53" s="1309"/>
      <c r="BO53" s="1309"/>
      <c r="BP53" s="1310">
        <v>44.5</v>
      </c>
      <c r="BQ53" s="1310"/>
      <c r="BR53" s="1310"/>
      <c r="BS53" s="1310"/>
      <c r="BT53" s="1310"/>
      <c r="BU53" s="1310"/>
      <c r="BV53" s="1310"/>
      <c r="BW53" s="1310"/>
      <c r="BX53" s="1310">
        <v>46.1</v>
      </c>
      <c r="BY53" s="1310"/>
      <c r="BZ53" s="1310"/>
      <c r="CA53" s="1310"/>
      <c r="CB53" s="1310"/>
      <c r="CC53" s="1310"/>
      <c r="CD53" s="1310"/>
      <c r="CE53" s="1310"/>
      <c r="CF53" s="1310">
        <v>47.5</v>
      </c>
      <c r="CG53" s="1310"/>
      <c r="CH53" s="1310"/>
      <c r="CI53" s="1310"/>
      <c r="CJ53" s="1310"/>
      <c r="CK53" s="1310"/>
      <c r="CL53" s="1310"/>
      <c r="CM53" s="1310"/>
      <c r="CN53" s="1310">
        <v>49</v>
      </c>
      <c r="CO53" s="1310"/>
      <c r="CP53" s="1310"/>
      <c r="CQ53" s="1310"/>
      <c r="CR53" s="1310"/>
      <c r="CS53" s="1310"/>
      <c r="CT53" s="1310"/>
      <c r="CU53" s="1310"/>
      <c r="CV53" s="1310">
        <v>50.9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596</v>
      </c>
      <c r="AO55" s="1305"/>
      <c r="AP55" s="1305"/>
      <c r="AQ55" s="1305"/>
      <c r="AR55" s="1305"/>
      <c r="AS55" s="1305"/>
      <c r="AT55" s="1305"/>
      <c r="AU55" s="1305"/>
      <c r="AV55" s="1305"/>
      <c r="AW55" s="1305"/>
      <c r="AX55" s="1305"/>
      <c r="AY55" s="1305"/>
      <c r="AZ55" s="1305"/>
      <c r="BA55" s="1305"/>
      <c r="BB55" s="1309" t="s">
        <v>594</v>
      </c>
      <c r="BC55" s="1309"/>
      <c r="BD55" s="1309"/>
      <c r="BE55" s="1309"/>
      <c r="BF55" s="1309"/>
      <c r="BG55" s="1309"/>
      <c r="BH55" s="1309"/>
      <c r="BI55" s="1309"/>
      <c r="BJ55" s="1309"/>
      <c r="BK55" s="1309"/>
      <c r="BL55" s="1309"/>
      <c r="BM55" s="1309"/>
      <c r="BN55" s="1309"/>
      <c r="BO55" s="1309"/>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595</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597</v>
      </c>
    </row>
    <row r="64" spans="1:109" x14ac:dyDescent="0.15">
      <c r="B64" s="1280"/>
      <c r="G64" s="1287"/>
      <c r="I64" s="1320"/>
      <c r="J64" s="1320"/>
      <c r="K64" s="1320"/>
      <c r="L64" s="1320"/>
      <c r="M64" s="1320"/>
      <c r="N64" s="1321"/>
      <c r="AM64" s="1287"/>
      <c r="AN64" s="1287" t="s">
        <v>590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593</v>
      </c>
      <c r="AO73" s="1309"/>
      <c r="AP73" s="1309"/>
      <c r="AQ73" s="1309"/>
      <c r="AR73" s="1309"/>
      <c r="AS73" s="1309"/>
      <c r="AT73" s="1309"/>
      <c r="AU73" s="1309"/>
      <c r="AV73" s="1309"/>
      <c r="AW73" s="1309"/>
      <c r="AX73" s="1309"/>
      <c r="AY73" s="1309"/>
      <c r="AZ73" s="1309"/>
      <c r="BA73" s="1309"/>
      <c r="BB73" s="1309" t="s">
        <v>594</v>
      </c>
      <c r="BC73" s="1309"/>
      <c r="BD73" s="1309"/>
      <c r="BE73" s="1309"/>
      <c r="BF73" s="1309"/>
      <c r="BG73" s="1309"/>
      <c r="BH73" s="1309"/>
      <c r="BI73" s="1309"/>
      <c r="BJ73" s="1309"/>
      <c r="BK73" s="1309"/>
      <c r="BL73" s="1309"/>
      <c r="BM73" s="1309"/>
      <c r="BN73" s="1309"/>
      <c r="BO73" s="1309"/>
      <c r="BP73" s="1310">
        <v>64</v>
      </c>
      <c r="BQ73" s="1310"/>
      <c r="BR73" s="1310"/>
      <c r="BS73" s="1310"/>
      <c r="BT73" s="1310"/>
      <c r="BU73" s="1310"/>
      <c r="BV73" s="1310"/>
      <c r="BW73" s="1310"/>
      <c r="BX73" s="1310">
        <v>57.9</v>
      </c>
      <c r="BY73" s="1310"/>
      <c r="BZ73" s="1310"/>
      <c r="CA73" s="1310"/>
      <c r="CB73" s="1310"/>
      <c r="CC73" s="1310"/>
      <c r="CD73" s="1310"/>
      <c r="CE73" s="1310"/>
      <c r="CF73" s="1310">
        <v>55.9</v>
      </c>
      <c r="CG73" s="1310"/>
      <c r="CH73" s="1310"/>
      <c r="CI73" s="1310"/>
      <c r="CJ73" s="1310"/>
      <c r="CK73" s="1310"/>
      <c r="CL73" s="1310"/>
      <c r="CM73" s="1310"/>
      <c r="CN73" s="1310">
        <v>43</v>
      </c>
      <c r="CO73" s="1310"/>
      <c r="CP73" s="1310"/>
      <c r="CQ73" s="1310"/>
      <c r="CR73" s="1310"/>
      <c r="CS73" s="1310"/>
      <c r="CT73" s="1310"/>
      <c r="CU73" s="1310"/>
      <c r="CV73" s="1310">
        <v>33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599</v>
      </c>
      <c r="BC75" s="1309"/>
      <c r="BD75" s="1309"/>
      <c r="BE75" s="1309"/>
      <c r="BF75" s="1309"/>
      <c r="BG75" s="1309"/>
      <c r="BH75" s="1309"/>
      <c r="BI75" s="1309"/>
      <c r="BJ75" s="1309"/>
      <c r="BK75" s="1309"/>
      <c r="BL75" s="1309"/>
      <c r="BM75" s="1309"/>
      <c r="BN75" s="1309"/>
      <c r="BO75" s="1309"/>
      <c r="BP75" s="1310">
        <v>3.6</v>
      </c>
      <c r="BQ75" s="1310"/>
      <c r="BR75" s="1310"/>
      <c r="BS75" s="1310"/>
      <c r="BT75" s="1310"/>
      <c r="BU75" s="1310"/>
      <c r="BV75" s="1310"/>
      <c r="BW75" s="1310"/>
      <c r="BX75" s="1310">
        <v>4.0999999999999996</v>
      </c>
      <c r="BY75" s="1310"/>
      <c r="BZ75" s="1310"/>
      <c r="CA75" s="1310"/>
      <c r="CB75" s="1310"/>
      <c r="CC75" s="1310"/>
      <c r="CD75" s="1310"/>
      <c r="CE75" s="1310"/>
      <c r="CF75" s="1310">
        <v>4.5</v>
      </c>
      <c r="CG75" s="1310"/>
      <c r="CH75" s="1310"/>
      <c r="CI75" s="1310"/>
      <c r="CJ75" s="1310"/>
      <c r="CK75" s="1310"/>
      <c r="CL75" s="1310"/>
      <c r="CM75" s="1310"/>
      <c r="CN75" s="1310">
        <v>4.5999999999999996</v>
      </c>
      <c r="CO75" s="1310"/>
      <c r="CP75" s="1310"/>
      <c r="CQ75" s="1310"/>
      <c r="CR75" s="1310"/>
      <c r="CS75" s="1310"/>
      <c r="CT75" s="1310"/>
      <c r="CU75" s="1310"/>
      <c r="CV75" s="1310">
        <v>4.4000000000000004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596</v>
      </c>
      <c r="AO77" s="1305"/>
      <c r="AP77" s="1305"/>
      <c r="AQ77" s="1305"/>
      <c r="AR77" s="1305"/>
      <c r="AS77" s="1305"/>
      <c r="AT77" s="1305"/>
      <c r="AU77" s="1305"/>
      <c r="AV77" s="1305"/>
      <c r="AW77" s="1305"/>
      <c r="AX77" s="1305"/>
      <c r="AY77" s="1305"/>
      <c r="AZ77" s="1305"/>
      <c r="BA77" s="1305"/>
      <c r="BB77" s="1309" t="s">
        <v>594</v>
      </c>
      <c r="BC77" s="1309"/>
      <c r="BD77" s="1309"/>
      <c r="BE77" s="1309"/>
      <c r="BF77" s="1309"/>
      <c r="BG77" s="1309"/>
      <c r="BH77" s="1309"/>
      <c r="BI77" s="1309"/>
      <c r="BJ77" s="1309"/>
      <c r="BK77" s="1309"/>
      <c r="BL77" s="1309"/>
      <c r="BM77" s="1309"/>
      <c r="BN77" s="1309"/>
      <c r="BO77" s="1309"/>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599</v>
      </c>
      <c r="BC79" s="1309"/>
      <c r="BD79" s="1309"/>
      <c r="BE79" s="1309"/>
      <c r="BF79" s="1309"/>
      <c r="BG79" s="1309"/>
      <c r="BH79" s="1309"/>
      <c r="BI79" s="1309"/>
      <c r="BJ79" s="1309"/>
      <c r="BK79" s="1309"/>
      <c r="BL79" s="1309"/>
      <c r="BM79" s="1309"/>
      <c r="BN79" s="1309"/>
      <c r="BO79" s="1309"/>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hR8R/LOlKBZ8zsWRT0RR70jn7e+tSFjI03v4y4zZGwl+JOuV+qNNP7kBekEOGRI895IWF5kOxBn4EaP5Hqd6A==" saltValue="roMvmtHGxcMVlOw5N/sB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54E6-FC8F-4EC6-94BD-694482604CFE}">
  <sheetPr>
    <pageSetUpPr fitToPage="1"/>
  </sheetPr>
  <dimension ref="A1:DR125"/>
  <sheetViews>
    <sheetView showGridLines="0" zoomScale="75" zoomScaleNormal="75" zoomScaleSheetLayoutView="70" workbookViewId="0">
      <selection activeCell="B1" sqref="B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x7u5D2UrV3uHoM1BWPqUAPRPDbW3yOq7P+kBoDQtsIP/VD7ztIrAWrC6qmDSpI/f8TpCyiZotcmicgHH9lUtMA==" saltValue="hfJERLehtqKWBGFRa+8D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851D-ACA2-4FC9-8241-26BFD6DD66E2}">
  <sheetPr>
    <pageSetUpPr fitToPage="1"/>
  </sheetPr>
  <dimension ref="A1:DR125"/>
  <sheetViews>
    <sheetView showGridLines="0" topLeftCell="AI1"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PX8znOFTmi9e/3Tjv4/i6a9Zo/+Gz+PYjykiFg2I+T79+z+1jt0E2yYj38kIABJ1pr/CUravE6c7/hnvyqhWEQ==" saltValue="i9wVqLLFlbdgFwyRqU1H3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42733</v>
      </c>
      <c r="E3" s="162"/>
      <c r="F3" s="163">
        <v>106092</v>
      </c>
      <c r="G3" s="164"/>
      <c r="H3" s="165"/>
    </row>
    <row r="4" spans="1:8" x14ac:dyDescent="0.15">
      <c r="A4" s="166"/>
      <c r="B4" s="167"/>
      <c r="C4" s="168"/>
      <c r="D4" s="169">
        <v>34072</v>
      </c>
      <c r="E4" s="170"/>
      <c r="F4" s="171">
        <v>44299</v>
      </c>
      <c r="G4" s="172"/>
      <c r="H4" s="173"/>
    </row>
    <row r="5" spans="1:8" x14ac:dyDescent="0.15">
      <c r="A5" s="154" t="s">
        <v>541</v>
      </c>
      <c r="B5" s="159"/>
      <c r="C5" s="160"/>
      <c r="D5" s="161">
        <v>43705</v>
      </c>
      <c r="E5" s="162"/>
      <c r="F5" s="163">
        <v>78903</v>
      </c>
      <c r="G5" s="164"/>
      <c r="H5" s="165"/>
    </row>
    <row r="6" spans="1:8" x14ac:dyDescent="0.15">
      <c r="A6" s="166"/>
      <c r="B6" s="167"/>
      <c r="C6" s="168"/>
      <c r="D6" s="169">
        <v>33085</v>
      </c>
      <c r="E6" s="170"/>
      <c r="F6" s="171">
        <v>49201</v>
      </c>
      <c r="G6" s="172"/>
      <c r="H6" s="173"/>
    </row>
    <row r="7" spans="1:8" x14ac:dyDescent="0.15">
      <c r="A7" s="154" t="s">
        <v>542</v>
      </c>
      <c r="B7" s="159"/>
      <c r="C7" s="160"/>
      <c r="D7" s="161">
        <v>71833</v>
      </c>
      <c r="E7" s="162"/>
      <c r="F7" s="163">
        <v>82993</v>
      </c>
      <c r="G7" s="164"/>
      <c r="H7" s="165"/>
    </row>
    <row r="8" spans="1:8" x14ac:dyDescent="0.15">
      <c r="A8" s="166"/>
      <c r="B8" s="167"/>
      <c r="C8" s="168"/>
      <c r="D8" s="169">
        <v>57922</v>
      </c>
      <c r="E8" s="170"/>
      <c r="F8" s="171">
        <v>46787</v>
      </c>
      <c r="G8" s="172"/>
      <c r="H8" s="173"/>
    </row>
    <row r="9" spans="1:8" x14ac:dyDescent="0.15">
      <c r="A9" s="154" t="s">
        <v>543</v>
      </c>
      <c r="B9" s="159"/>
      <c r="C9" s="160"/>
      <c r="D9" s="161">
        <v>62078</v>
      </c>
      <c r="E9" s="162"/>
      <c r="F9" s="163">
        <v>108252</v>
      </c>
      <c r="G9" s="164"/>
      <c r="H9" s="165"/>
    </row>
    <row r="10" spans="1:8" x14ac:dyDescent="0.15">
      <c r="A10" s="166"/>
      <c r="B10" s="167"/>
      <c r="C10" s="168"/>
      <c r="D10" s="169">
        <v>32833</v>
      </c>
      <c r="E10" s="170"/>
      <c r="F10" s="171">
        <v>50321</v>
      </c>
      <c r="G10" s="172"/>
      <c r="H10" s="173"/>
    </row>
    <row r="11" spans="1:8" x14ac:dyDescent="0.15">
      <c r="A11" s="154" t="s">
        <v>544</v>
      </c>
      <c r="B11" s="159"/>
      <c r="C11" s="160"/>
      <c r="D11" s="161">
        <v>27837</v>
      </c>
      <c r="E11" s="162"/>
      <c r="F11" s="163">
        <v>93492</v>
      </c>
      <c r="G11" s="164"/>
      <c r="H11" s="165"/>
    </row>
    <row r="12" spans="1:8" x14ac:dyDescent="0.15">
      <c r="A12" s="166"/>
      <c r="B12" s="167"/>
      <c r="C12" s="174"/>
      <c r="D12" s="169">
        <v>12849</v>
      </c>
      <c r="E12" s="170"/>
      <c r="F12" s="171">
        <v>53316</v>
      </c>
      <c r="G12" s="172"/>
      <c r="H12" s="173"/>
    </row>
    <row r="13" spans="1:8" x14ac:dyDescent="0.15">
      <c r="A13" s="154"/>
      <c r="B13" s="159"/>
      <c r="C13" s="175"/>
      <c r="D13" s="176">
        <v>49637</v>
      </c>
      <c r="E13" s="177"/>
      <c r="F13" s="178">
        <v>93946</v>
      </c>
      <c r="G13" s="179"/>
      <c r="H13" s="165"/>
    </row>
    <row r="14" spans="1:8" x14ac:dyDescent="0.15">
      <c r="A14" s="166"/>
      <c r="B14" s="167"/>
      <c r="C14" s="168"/>
      <c r="D14" s="169">
        <v>34152</v>
      </c>
      <c r="E14" s="170"/>
      <c r="F14" s="171">
        <v>48785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5.2</v>
      </c>
      <c r="C19" s="180">
        <f>ROUND(VALUE(SUBSTITUTE(実質収支比率等に係る経年分析!G$48,"▲","-")),2)</f>
        <v>5.22</v>
      </c>
      <c r="D19" s="180">
        <f>ROUND(VALUE(SUBSTITUTE(実質収支比率等に係る経年分析!H$48,"▲","-")),2)</f>
        <v>6.51</v>
      </c>
      <c r="E19" s="180">
        <f>ROUND(VALUE(SUBSTITUTE(実質収支比率等に係る経年分析!I$48,"▲","-")),2)</f>
        <v>4.72</v>
      </c>
      <c r="F19" s="180">
        <f>ROUND(VALUE(SUBSTITUTE(実質収支比率等に係る経年分析!J$48,"▲","-")),2)</f>
        <v>4.21</v>
      </c>
    </row>
    <row r="20" spans="1:11" x14ac:dyDescent="0.15">
      <c r="A20" s="180" t="s">
        <v>54</v>
      </c>
      <c r="B20" s="180">
        <f>ROUND(VALUE(SUBSTITUTE(実質収支比率等に係る経年分析!F$47,"▲","-")),2)</f>
        <v>12.18</v>
      </c>
      <c r="C20" s="180">
        <f>ROUND(VALUE(SUBSTITUTE(実質収支比率等に係る経年分析!G$47,"▲","-")),2)</f>
        <v>12.66</v>
      </c>
      <c r="D20" s="180">
        <f>ROUND(VALUE(SUBSTITUTE(実質収支比率等に係る経年分析!H$47,"▲","-")),2)</f>
        <v>12.79</v>
      </c>
      <c r="E20" s="180">
        <f>ROUND(VALUE(SUBSTITUTE(実質収支比率等に係る経年分析!I$47,"▲","-")),2)</f>
        <v>17.489999999999998</v>
      </c>
      <c r="F20" s="180">
        <f>ROUND(VALUE(SUBSTITUTE(実質収支比率等に係る経年分析!J$47,"▲","-")),2)</f>
        <v>21.42</v>
      </c>
    </row>
    <row r="21" spans="1:11" x14ac:dyDescent="0.15">
      <c r="A21" s="180" t="s">
        <v>55</v>
      </c>
      <c r="B21" s="180">
        <f>IF(ISNUMBER(VALUE(SUBSTITUTE(実質収支比率等に係る経年分析!F$49,"▲","-"))),ROUND(VALUE(SUBSTITUTE(実質収支比率等に係る経年分析!F$49,"▲","-")),2),NA())</f>
        <v>6.54</v>
      </c>
      <c r="C21" s="180">
        <f>IF(ISNUMBER(VALUE(SUBSTITUTE(実質収支比率等に係る経年分析!G$49,"▲","-"))),ROUND(VALUE(SUBSTITUTE(実質収支比率等に係る経年分析!G$49,"▲","-")),2),NA())</f>
        <v>6.49</v>
      </c>
      <c r="D21" s="180">
        <f>IF(ISNUMBER(VALUE(SUBSTITUTE(実質収支比率等に係る経年分析!H$49,"▲","-"))),ROUND(VALUE(SUBSTITUTE(実質収支比率等に係る経年分析!H$49,"▲","-")),2),NA())</f>
        <v>1.24</v>
      </c>
      <c r="E21" s="180">
        <f>IF(ISNUMBER(VALUE(SUBSTITUTE(実質収支比率等に係る経年分析!I$49,"▲","-"))),ROUND(VALUE(SUBSTITUTE(実質収支比率等に係る経年分析!I$49,"▲","-")),2),NA())</f>
        <v>3.08</v>
      </c>
      <c r="F21" s="180">
        <f>IF(ISNUMBER(VALUE(SUBSTITUTE(実質収支比率等に係る経年分析!J$49,"▲","-"))),ROUND(VALUE(SUBSTITUTE(実質収支比率等に係る経年分析!J$49,"▲","-")),2),NA())</f>
        <v>3.26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関口茂八奨学事業特別会計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浄化槽設置管理事業特別会計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479</v>
      </c>
      <c r="E42" s="182"/>
      <c r="F42" s="182"/>
      <c r="G42" s="182">
        <f>'実質公債費比率（分子）の構造'!L$52</f>
        <v>518</v>
      </c>
      <c r="H42" s="182"/>
      <c r="I42" s="182"/>
      <c r="J42" s="182">
        <f>'実質公債費比率（分子）の構造'!M$52</f>
        <v>547</v>
      </c>
      <c r="K42" s="182"/>
      <c r="L42" s="182"/>
      <c r="M42" s="182">
        <f>'実質公債費比率（分子）の構造'!N$52</f>
        <v>558</v>
      </c>
      <c r="N42" s="182"/>
      <c r="O42" s="182"/>
      <c r="P42" s="182">
        <f>'実質公債費比率（分子）の構造'!O$52</f>
        <v>565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19</v>
      </c>
      <c r="C45" s="182"/>
      <c r="D45" s="182"/>
      <c r="E45" s="182">
        <f>'実質公債費比率（分子）の構造'!L$49</f>
        <v>19</v>
      </c>
      <c r="F45" s="182"/>
      <c r="G45" s="182"/>
      <c r="H45" s="182">
        <f>'実質公債費比率（分子）の構造'!M$49</f>
        <v>18</v>
      </c>
      <c r="I45" s="182"/>
      <c r="J45" s="182"/>
      <c r="K45" s="182">
        <f>'実質公債費比率（分子）の構造'!N$49</f>
        <v>20</v>
      </c>
      <c r="L45" s="182"/>
      <c r="M45" s="182"/>
      <c r="N45" s="182">
        <f>'実質公債費比率（分子）の構造'!O$49</f>
        <v>15</v>
      </c>
      <c r="O45" s="182"/>
      <c r="P45" s="182"/>
    </row>
    <row r="46" spans="1:16" x14ac:dyDescent="0.15">
      <c r="A46" s="182" t="s">
        <v>66</v>
      </c>
      <c r="B46" s="182">
        <f>'実質公債費比率（分子）の構造'!K$48</f>
        <v>28</v>
      </c>
      <c r="C46" s="182"/>
      <c r="D46" s="182"/>
      <c r="E46" s="182">
        <f>'実質公債費比率（分子）の構造'!L$48</f>
        <v>28</v>
      </c>
      <c r="F46" s="182"/>
      <c r="G46" s="182"/>
      <c r="H46" s="182">
        <f>'実質公債費比率（分子）の構造'!M$48</f>
        <v>29</v>
      </c>
      <c r="I46" s="182"/>
      <c r="J46" s="182"/>
      <c r="K46" s="182">
        <f>'実質公債費比率（分子）の構造'!N$48</f>
        <v>30</v>
      </c>
      <c r="L46" s="182"/>
      <c r="M46" s="182"/>
      <c r="N46" s="182">
        <f>'実質公債費比率（分子）の構造'!O$48</f>
        <v>30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565</v>
      </c>
      <c r="C49" s="182"/>
      <c r="D49" s="182"/>
      <c r="E49" s="182">
        <f>'実質公債費比率（分子）の構造'!L$45</f>
        <v>637</v>
      </c>
      <c r="F49" s="182"/>
      <c r="G49" s="182"/>
      <c r="H49" s="182">
        <f>'実質公債費比率（分子）の構造'!M$45</f>
        <v>645</v>
      </c>
      <c r="I49" s="182"/>
      <c r="J49" s="182"/>
      <c r="K49" s="182">
        <f>'実質公債費比率（分子）の構造'!N$45</f>
        <v>650</v>
      </c>
      <c r="L49" s="182"/>
      <c r="M49" s="182"/>
      <c r="N49" s="182">
        <f>'実質公債費比率（分子）の構造'!O$45</f>
        <v>658</v>
      </c>
      <c r="O49" s="182"/>
      <c r="P49" s="182"/>
    </row>
    <row r="50" spans="1:16" x14ac:dyDescent="0.15">
      <c r="A50" s="182" t="s">
        <v>70</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167</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143</v>
      </c>
      <c r="M50" s="182" t="e">
        <f>NA()</f>
        <v>#N/A</v>
      </c>
      <c r="N50" s="182" t="e">
        <f>NA()</f>
        <v>#N/A</v>
      </c>
      <c r="O50" s="182">
        <f>IF(ISNUMBER('実質公債費比率（分子）の構造'!O$53),'実質公債費比率（分子）の構造'!O$53,NA())</f>
        <v>139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6939</v>
      </c>
      <c r="E56" s="181"/>
      <c r="F56" s="181"/>
      <c r="G56" s="181">
        <f>'将来負担比率（分子）の構造'!J$52</f>
        <v>6929</v>
      </c>
      <c r="H56" s="181"/>
      <c r="I56" s="181"/>
      <c r="J56" s="181">
        <f>'将来負担比率（分子）の構造'!K$52</f>
        <v>6926</v>
      </c>
      <c r="K56" s="181"/>
      <c r="L56" s="181"/>
      <c r="M56" s="181">
        <f>'将来負担比率（分子）の構造'!L$52</f>
        <v>6893</v>
      </c>
      <c r="N56" s="181"/>
      <c r="O56" s="181"/>
      <c r="P56" s="181">
        <f>'将来負担比率（分子）の構造'!M$52</f>
        <v>6637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1213</v>
      </c>
      <c r="E58" s="181"/>
      <c r="F58" s="181"/>
      <c r="G58" s="181">
        <f>'将来負担比率（分子）の構造'!J$50</f>
        <v>1155</v>
      </c>
      <c r="H58" s="181"/>
      <c r="I58" s="181"/>
      <c r="J58" s="181">
        <f>'将来負担比率（分子）の構造'!K$50</f>
        <v>1325</v>
      </c>
      <c r="K58" s="181"/>
      <c r="L58" s="181"/>
      <c r="M58" s="181">
        <f>'将来負担比率（分子）の構造'!L$50</f>
        <v>1696</v>
      </c>
      <c r="N58" s="181"/>
      <c r="O58" s="181"/>
      <c r="P58" s="181">
        <f>'将来負担比率（分子）の構造'!M$50</f>
        <v>1997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1467</v>
      </c>
      <c r="C62" s="181"/>
      <c r="D62" s="181"/>
      <c r="E62" s="181">
        <f>'将来負担比率（分子）の構造'!J$45</f>
        <v>1450</v>
      </c>
      <c r="F62" s="181"/>
      <c r="G62" s="181"/>
      <c r="H62" s="181">
        <f>'将来負担比率（分子）の構造'!K$45</f>
        <v>1476</v>
      </c>
      <c r="I62" s="181"/>
      <c r="J62" s="181"/>
      <c r="K62" s="181">
        <f>'将来負担比率（分子）の構造'!L$45</f>
        <v>1408</v>
      </c>
      <c r="L62" s="181"/>
      <c r="M62" s="181"/>
      <c r="N62" s="181">
        <f>'将来負担比率（分子）の構造'!M$45</f>
        <v>1410</v>
      </c>
      <c r="O62" s="181"/>
      <c r="P62" s="181"/>
    </row>
    <row r="63" spans="1:16" x14ac:dyDescent="0.15">
      <c r="A63" s="181" t="s">
        <v>33</v>
      </c>
      <c r="B63" s="181">
        <f>'将来負担比率（分子）の構造'!I$44</f>
        <v>154</v>
      </c>
      <c r="C63" s="181"/>
      <c r="D63" s="181"/>
      <c r="E63" s="181">
        <f>'将来負担比率（分子）の構造'!J$44</f>
        <v>156</v>
      </c>
      <c r="F63" s="181"/>
      <c r="G63" s="181"/>
      <c r="H63" s="181">
        <f>'将来負担比率（分子）の構造'!K$44</f>
        <v>144</v>
      </c>
      <c r="I63" s="181"/>
      <c r="J63" s="181"/>
      <c r="K63" s="181">
        <f>'将来負担比率（分子）の構造'!L$44</f>
        <v>135</v>
      </c>
      <c r="L63" s="181"/>
      <c r="M63" s="181"/>
      <c r="N63" s="181">
        <f>'将来負担比率（分子）の構造'!M$44</f>
        <v>149</v>
      </c>
      <c r="O63" s="181"/>
      <c r="P63" s="181"/>
    </row>
    <row r="64" spans="1:16" x14ac:dyDescent="0.15">
      <c r="A64" s="181" t="s">
        <v>32</v>
      </c>
      <c r="B64" s="181">
        <f>'将来負担比率（分子）の構造'!I$43</f>
        <v>421</v>
      </c>
      <c r="C64" s="181"/>
      <c r="D64" s="181"/>
      <c r="E64" s="181">
        <f>'将来負担比率（分子）の構造'!J$43</f>
        <v>403</v>
      </c>
      <c r="F64" s="181"/>
      <c r="G64" s="181"/>
      <c r="H64" s="181">
        <f>'将来負担比率（分子）の構造'!K$43</f>
        <v>384</v>
      </c>
      <c r="I64" s="181"/>
      <c r="J64" s="181"/>
      <c r="K64" s="181">
        <f>'将来負担比率（分子）の構造'!L$43</f>
        <v>404</v>
      </c>
      <c r="L64" s="181"/>
      <c r="M64" s="181"/>
      <c r="N64" s="181">
        <f>'将来負担比率（分子）の構造'!M$43</f>
        <v>382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8263</v>
      </c>
      <c r="C66" s="181"/>
      <c r="D66" s="181"/>
      <c r="E66" s="181">
        <f>'将来負担比率（分子）の構造'!J$41</f>
        <v>7974</v>
      </c>
      <c r="F66" s="181"/>
      <c r="G66" s="181"/>
      <c r="H66" s="181">
        <f>'将来負担比率（分子）の構造'!K$41</f>
        <v>8041</v>
      </c>
      <c r="I66" s="181"/>
      <c r="J66" s="181"/>
      <c r="K66" s="181">
        <f>'将来負担比率（分子）の構造'!L$41</f>
        <v>8035</v>
      </c>
      <c r="L66" s="181"/>
      <c r="M66" s="181"/>
      <c r="N66" s="181">
        <f>'将来負担比率（分子）の構造'!M$41</f>
        <v>7749</v>
      </c>
      <c r="O66" s="181"/>
      <c r="P66" s="181"/>
    </row>
    <row r="67" spans="1:16" x14ac:dyDescent="0.15">
      <c r="A67" s="181" t="s">
        <v>74</v>
      </c>
      <c r="B67" s="181" t="e">
        <f>NA()</f>
        <v>#N/A</v>
      </c>
      <c r="C67" s="181">
        <f>IF(ISNUMBER('将来負担比率（分子）の構造'!I$53), IF('将来負担比率（分子）の構造'!I$53 &lt; 0, 0, '将来負担比率（分子）の構造'!I$53), NA())</f>
        <v>2153</v>
      </c>
      <c r="D67" s="181" t="e">
        <f>NA()</f>
        <v>#N/A</v>
      </c>
      <c r="E67" s="181" t="e">
        <f>NA()</f>
        <v>#N/A</v>
      </c>
      <c r="F67" s="181">
        <f>IF(ISNUMBER('将来負担比率（分子）の構造'!J$53), IF('将来負担比率（分子）の構造'!J$53 &lt; 0, 0, '将来負担比率（分子）の構造'!J$53), NA())</f>
        <v>1898</v>
      </c>
      <c r="G67" s="181" t="e">
        <f>NA()</f>
        <v>#N/A</v>
      </c>
      <c r="H67" s="181" t="e">
        <f>NA()</f>
        <v>#N/A</v>
      </c>
      <c r="I67" s="181">
        <f>IF(ISNUMBER('将来負担比率（分子）の構造'!K$53), IF('将来負担比率（分子）の構造'!K$53 &lt; 0, 0, '将来負担比率（分子）の構造'!K$53), NA())</f>
        <v>1795</v>
      </c>
      <c r="J67" s="181" t="e">
        <f>NA()</f>
        <v>#N/A</v>
      </c>
      <c r="K67" s="181" t="e">
        <f>NA()</f>
        <v>#N/A</v>
      </c>
      <c r="L67" s="181">
        <f>IF(ISNUMBER('将来負担比率（分子）の構造'!L$53), IF('将来負担比率（分子）の構造'!L$53 &lt; 0, 0, '将来負担比率（分子）の構造'!L$53), NA())</f>
        <v>1392</v>
      </c>
      <c r="M67" s="181" t="e">
        <f>NA()</f>
        <v>#N/A</v>
      </c>
      <c r="N67" s="181" t="e">
        <f>NA()</f>
        <v>#N/A</v>
      </c>
      <c r="O67" s="181">
        <f>IF(ISNUMBER('将来負担比率（分子）の構造'!M$53), IF('将来負担比率（分子）の構造'!M$53 &lt; 0, 0, '将来負担比率（分子）の構造'!M$53), NA())</f>
        <v>1055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480</v>
      </c>
      <c r="C72" s="185">
        <f>基金残高に係る経年分析!G55</f>
        <v>663</v>
      </c>
      <c r="D72" s="185">
        <f>基金残高に係る経年分析!H55</f>
        <v>806</v>
      </c>
    </row>
    <row r="73" spans="1:16" x14ac:dyDescent="0.15">
      <c r="A73" s="184" t="s">
        <v>77</v>
      </c>
      <c r="B73" s="185">
        <f>基金残高に係る経年分析!F56</f>
        <v>291</v>
      </c>
      <c r="C73" s="185">
        <f>基金残高に係る経年分析!G56</f>
        <v>292</v>
      </c>
      <c r="D73" s="185">
        <f>基金残高に係る経年分析!H56</f>
        <v>276</v>
      </c>
    </row>
    <row r="74" spans="1:16" x14ac:dyDescent="0.15">
      <c r="A74" s="184" t="s">
        <v>78</v>
      </c>
      <c r="B74" s="185">
        <f>基金残高に係る経年分析!F57</f>
        <v>1472</v>
      </c>
      <c r="C74" s="185">
        <f>基金残高に係る経年分析!G57</f>
        <v>1614</v>
      </c>
      <c r="D74" s="185">
        <f>基金残高に係る経年分析!H57</f>
        <v>1619</v>
      </c>
    </row>
  </sheetData>
  <sheetProtection algorithmName="SHA-512" hashValue="LRlJIyr6ut7bdSCQtZnisc5Mq4JO6xgkKKuG3cjMjeJNZfAeT8giPRXAHRFglTVkSx/Ot1gJjmmJHkWqZ+hVxA==" saltValue="phLa3AaPg3pffN6dECgN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2021-10-13T02:56:57Z</cp:lastPrinted>
  <dcterms:created xsi:type="dcterms:W3CDTF">2021-02-05T01:47:09Z</dcterms:created>
  <dcterms:modified xsi:type="dcterms:W3CDTF">2021-10-13T02:59:30Z</dcterms:modified>
  <cp:category/>
</cp:coreProperties>
</file>