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92.168.0.12\ファイルサーバー\02_課専用\0120_政策財政課_専用\20決算\Guide_07決算関連調査\12財政状況資料集\R02\03_作成（2回目）\"/>
    </mc:Choice>
  </mc:AlternateContent>
  <xr:revisionPtr revIDLastSave="0" documentId="13_ncr:1_{75F0093E-39F6-45F4-B254-783EBED1EC9E}" xr6:coauthVersionLast="45" xr6:coauthVersionMax="45" xr10:uidLastSave="{00000000-0000-0000-0000-000000000000}"/>
  <bookViews>
    <workbookView xWindow="-120" yWindow="-120" windowWidth="20730" windowHeight="11760" tabRatio="779"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C35" i="7" s="1"/>
  <c r="DG34" i="7"/>
  <c r="CQ34" i="7"/>
  <c r="CO34" i="7"/>
  <c r="BY34" i="7"/>
  <c r="BG34" i="7"/>
  <c r="AO34" i="7"/>
  <c r="W34" i="7"/>
  <c r="E34" i="7"/>
  <c r="C34" i="7"/>
  <c r="U34" i="7" l="1"/>
  <c r="U35" i="7" s="1"/>
  <c r="U36" i="7" l="1"/>
  <c r="AM34" i="7"/>
  <c r="BE34" i="7" s="1"/>
  <c r="BE35" i="7" l="1"/>
  <c r="BW34" i="7"/>
  <c r="BW35" i="7" s="1"/>
  <c r="BW36" i="7" s="1"/>
  <c r="BW37" i="7" s="1"/>
  <c r="BW38" i="7" s="1"/>
  <c r="BW39" i="7" s="1"/>
  <c r="BW40" i="7" s="1"/>
  <c r="BW41" i="7" s="1"/>
  <c r="BW42" i="7" s="1"/>
  <c r="BW43" i="7" s="1"/>
</calcChain>
</file>

<file path=xl/sharedStrings.xml><?xml version="1.0" encoding="utf-8"?>
<sst xmlns="http://schemas.openxmlformats.org/spreadsheetml/2006/main" count="1068" uniqueCount="557">
  <si>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</si>
  <si>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</si>
  <si>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</si>
  <si>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</si>
  <si>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</si>
  <si>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</si>
  <si>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</si>
  <si>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</si>
  <si>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</si>
  <si>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</si>
  <si>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</si>
  <si>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</si>
  <si>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</si>
  <si>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</si>
  <si>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</si>
  <si>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</si>
  <si>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</si>
  <si>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増加傾向にあるとともに、類似団体と比べて極めて高い水準で推移している。有形固定資産減価償却率は類似団体と比べて高い水準であるが、前年度からほぼ横ばいである。近年は建設事業費の財源として地方債を多く活用しており、地方債の残高が増加していることにより分子である将来負担額が増加している。</t>
    <rPh sb="0" eb="2">
      <t>ショウライ</t>
    </rPh>
    <rPh sb="2" eb="4">
      <t>フタン</t>
    </rPh>
    <rPh sb="4" eb="6">
      <t>ヒリツ</t>
    </rPh>
    <rPh sb="7" eb="9">
      <t>ゾウカ</t>
    </rPh>
    <rPh sb="9" eb="11">
      <t>ケイコウ</t>
    </rPh>
    <rPh sb="19" eb="21">
      <t>ルイジ</t>
    </rPh>
    <rPh sb="21" eb="23">
      <t>ダンタイ</t>
    </rPh>
    <rPh sb="24" eb="25">
      <t>クラ</t>
    </rPh>
    <rPh sb="27" eb="28">
      <t>キワ</t>
    </rPh>
    <rPh sb="30" eb="31">
      <t>タカ</t>
    </rPh>
    <rPh sb="32" eb="34">
      <t>スイジュン</t>
    </rPh>
    <rPh sb="35" eb="37">
      <t>スイイ</t>
    </rPh>
    <rPh sb="42" eb="44">
      <t>ユウケイ</t>
    </rPh>
    <rPh sb="44" eb="46">
      <t>コテイ</t>
    </rPh>
    <rPh sb="46" eb="48">
      <t>シサン</t>
    </rPh>
    <rPh sb="48" eb="50">
      <t>ゲンカ</t>
    </rPh>
    <rPh sb="50" eb="52">
      <t>ショウキャク</t>
    </rPh>
    <rPh sb="52" eb="53">
      <t>リツ</t>
    </rPh>
    <rPh sb="54" eb="56">
      <t>ルイジ</t>
    </rPh>
    <rPh sb="56" eb="58">
      <t>ダンタイ</t>
    </rPh>
    <rPh sb="59" eb="60">
      <t>クラ</t>
    </rPh>
    <rPh sb="62" eb="63">
      <t>タカ</t>
    </rPh>
    <rPh sb="64" eb="66">
      <t>スイジュン</t>
    </rPh>
    <rPh sb="71" eb="74">
      <t>ゼンネンド</t>
    </rPh>
    <rPh sb="78" eb="79">
      <t>ヨコ</t>
    </rPh>
    <rPh sb="85" eb="87">
      <t>キンネン</t>
    </rPh>
    <rPh sb="88" eb="90">
      <t>ケンセツ</t>
    </rPh>
    <rPh sb="90" eb="93">
      <t>ジギョウヒ</t>
    </rPh>
    <rPh sb="94" eb="96">
      <t>ザイゲン</t>
    </rPh>
    <rPh sb="99" eb="102">
      <t>チホウサイ</t>
    </rPh>
    <rPh sb="103" eb="104">
      <t>オオ</t>
    </rPh>
    <rPh sb="105" eb="107">
      <t>カツヨウ</t>
    </rPh>
    <rPh sb="112" eb="115">
      <t>チホウサイ</t>
    </rPh>
    <rPh sb="116" eb="118">
      <t>ザンダカ</t>
    </rPh>
    <rPh sb="119" eb="121">
      <t>ゾウカ</t>
    </rPh>
    <rPh sb="130" eb="132">
      <t>ブンシ</t>
    </rPh>
    <rPh sb="135" eb="137">
      <t>ショウライ</t>
    </rPh>
    <rPh sb="137" eb="139">
      <t>フタン</t>
    </rPh>
    <rPh sb="139" eb="140">
      <t>ガク</t>
    </rPh>
    <rPh sb="141" eb="143">
      <t>ゾウカ</t>
    </rPh>
    <phoneticPr fontId="5"/>
  </si>
  <si>
    <t>将来負担比率及び実質公債費比率は類似団体と比較して高くなっており、上昇傾向である。主な要因としては、近年借り入れを行った起債の償還が始まったことにより、分子である元利償還金が増加したことによるものである。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33" eb="35">
      <t>ジョウショウ</t>
    </rPh>
    <rPh sb="35" eb="37">
      <t>ケイコウ</t>
    </rPh>
    <rPh sb="41" eb="42">
      <t>オモ</t>
    </rPh>
    <rPh sb="43" eb="45">
      <t>ヨウイン</t>
    </rPh>
    <rPh sb="50" eb="52">
      <t>キンネン</t>
    </rPh>
    <rPh sb="52" eb="53">
      <t>カ</t>
    </rPh>
    <rPh sb="54" eb="55">
      <t>イ</t>
    </rPh>
    <rPh sb="57" eb="58">
      <t>オコナ</t>
    </rPh>
    <rPh sb="60" eb="62">
      <t>キサイ</t>
    </rPh>
    <rPh sb="63" eb="65">
      <t>ショウカン</t>
    </rPh>
    <rPh sb="66" eb="67">
      <t>ハジ</t>
    </rPh>
    <rPh sb="76" eb="78">
      <t>ブンシ</t>
    </rPh>
    <rPh sb="81" eb="83">
      <t>ガンリ</t>
    </rPh>
    <rPh sb="83" eb="86">
      <t>ショウカンキン</t>
    </rPh>
    <rPh sb="87" eb="89">
      <t>ゾウカ</t>
    </rPh>
    <rPh sb="106" eb="108">
      <t>イジョウ</t>
    </rPh>
    <rPh sb="109" eb="112">
      <t>コウサイヒ</t>
    </rPh>
    <rPh sb="113" eb="116">
      <t>テキセイカ</t>
    </rPh>
    <rPh sb="117" eb="118">
      <t>ト</t>
    </rPh>
    <rPh sb="119" eb="120">
      <t>ク</t>
    </rPh>
    <rPh sb="124" eb="126">
      <t>ヒツヨウ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</si>
  <si>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</si>
  <si>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</si>
  <si>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</si>
  <si>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</si>
  <si>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</si>
  <si>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</si>
  <si>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</si>
  <si>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</si>
  <si>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</si>
  <si>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</si>
  <si>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</si>
  <si>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</si>
  <si>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</si>
  <si>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</si>
  <si>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</si>
  <si>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</si>
  <si>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</si>
  <si>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</si>
  <si>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</si>
  <si>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</si>
  <si>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</si>
  <si>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</si>
  <si>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</si>
  <si>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</si>
  <si>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</si>
  <si>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</si>
  <si>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</si>
  <si>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</si>
  <si>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</si>
  <si>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</si>
  <si>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</si>
  <si>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</si>
  <si>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</si>
  <si>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</si>
  <si>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</si>
  <si>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</si>
  <si>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</si>
  <si>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</si>
  <si>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</si>
  <si>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</si>
  <si>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</si>
  <si>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</si>
  <si>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</si>
  <si>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</si>
  <si>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</si>
  <si>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</si>
  <si>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</si>
  <si>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</si>
  <si>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</si>
  <si>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</si>
  <si>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</si>
  <si>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</si>
  <si>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</si>
  <si>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</si>
  <si>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</si>
  <si>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</si>
  <si>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</si>
  <si>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</si>
  <si>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</si>
  <si>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</si>
  <si>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</si>
  <si>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</si>
  <si>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</si>
  <si>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</si>
  <si>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</si>
  <si>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</si>
  <si>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</si>
  <si>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</si>
  <si>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</si>
  <si>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</si>
  <si>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</si>
  <si>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</si>
  <si>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</si>
  <si>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</si>
  <si>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</si>
  <si>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</si>
  <si>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</si>
  <si>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</si>
  <si>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</si>
  <si>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</si>
  <si>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</si>
  <si>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</si>
  <si>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</si>
  <si>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</si>
  <si>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</si>
  <si>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</si>
  <si>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</si>
  <si>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</si>
  <si>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</si>
  <si>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</si>
  <si>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</si>
  <si>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</si>
  <si>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</si>
  <si>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</si>
  <si>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</si>
  <si>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</si>
  <si>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</si>
  <si>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</si>
  <si>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</si>
  <si>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</si>
  <si>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</si>
  <si>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</si>
  <si>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</si>
  <si>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</si>
  <si>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</si>
  <si>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</si>
  <si>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</si>
  <si>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</si>
  <si>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</si>
  <si>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</si>
  <si>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</si>
  <si>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</si>
  <si>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</si>
  <si>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</si>
  <si>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</si>
  <si>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</si>
  <si>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</si>
  <si>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</si>
  <si>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</si>
  <si>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</si>
  <si>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</si>
  <si>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</si>
  <si>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</si>
  <si>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</si>
  <si>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</si>
  <si>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</si>
  <si>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</si>
  <si>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</si>
  <si>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</si>
  <si>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埼玉県鳩山町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</si>
  <si>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</si>
  <si>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</si>
  <si>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</si>
  <si>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</si>
  <si>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</si>
  <si>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</si>
  <si>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</si>
  <si>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</si>
  <si>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</si>
  <si>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</si>
  <si>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</si>
  <si>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</si>
  <si>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</si>
  <si>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</si>
  <si>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</si>
  <si>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</si>
  <si>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</si>
  <si>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</si>
  <si>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</si>
  <si>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</si>
  <si>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</si>
  <si>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</si>
  <si>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</si>
  <si>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</si>
  <si>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</si>
  <si>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</si>
  <si>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</si>
  <si>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</si>
  <si>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</si>
  <si>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</si>
  <si>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</si>
  <si>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</si>
  <si>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</si>
  <si>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</si>
  <si>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</si>
  <si>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</si>
  <si>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</si>
  <si>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</si>
  <si>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</si>
  <si>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</si>
  <si>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</si>
  <si>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</si>
  <si>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</si>
  <si>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</si>
  <si>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</si>
  <si>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</si>
  <si>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</si>
  <si>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</si>
  <si>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</si>
  <si>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</si>
  <si>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</si>
  <si>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</si>
  <si>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</si>
  <si>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</si>
  <si>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</si>
  <si>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</si>
  <si>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</si>
  <si>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</si>
  <si>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</si>
  <si>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</si>
  <si>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</si>
  <si>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</si>
  <si>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</si>
  <si>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</si>
  <si>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</si>
  <si>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</si>
  <si>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</si>
  <si>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</si>
  <si>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</si>
  <si>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</si>
  <si>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</si>
  <si>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</si>
  <si>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</si>
  <si>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</si>
  <si>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</si>
  <si>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</si>
  <si>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</si>
  <si>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</si>
  <si>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</si>
  <si>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</si>
  <si>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</si>
  <si>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</si>
  <si>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</si>
  <si>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</si>
  <si>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</si>
  <si>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</si>
  <si>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</si>
  <si>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</si>
  <si>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</si>
  <si>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</si>
  <si>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</si>
  <si>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</si>
  <si>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</si>
  <si>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</si>
  <si>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</si>
  <si>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</si>
  <si>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</si>
  <si>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</si>
  <si>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</si>
  <si>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</si>
  <si>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</si>
  <si>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</si>
  <si>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</si>
  <si>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</si>
  <si>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</si>
  <si>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</si>
  <si>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</si>
  <si>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</si>
  <si>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</si>
  <si>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</si>
  <si>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</si>
  <si>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</si>
  <si>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</si>
  <si>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</si>
  <si>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</si>
  <si>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</si>
  <si>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</si>
  <si>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</si>
  <si>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</si>
  <si>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</si>
  <si>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</si>
  <si>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</si>
  <si>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</si>
  <si>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</si>
  <si>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</si>
  <si>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</si>
  <si>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</si>
  <si>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</si>
  <si>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</si>
  <si>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</si>
  <si>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</si>
  <si>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</si>
  <si>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</si>
  <si>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</si>
  <si>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</si>
  <si>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</si>
  <si>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</si>
  <si>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</si>
  <si>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</si>
  <si>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</si>
  <si>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</si>
  <si>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</si>
  <si>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</si>
  <si>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</si>
  <si>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</si>
  <si>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</si>
  <si>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</si>
  <si>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</si>
  <si>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</si>
  <si>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</si>
  <si>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</si>
  <si>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</si>
  <si>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埼玉県鳩山町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</si>
  <si>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</si>
  <si>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</si>
  <si>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</si>
  <si>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</si>
  <si>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</si>
  <si>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</si>
  <si>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</si>
  <si>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</si>
  <si>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</si>
  <si>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</si>
  <si>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</si>
  <si>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</si>
  <si>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</si>
  <si>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</si>
  <si>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</si>
  <si>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</si>
  <si>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</si>
  <si>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</si>
  <si>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</si>
  <si>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</si>
  <si>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</si>
  <si>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</si>
  <si>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</si>
  <si>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</si>
  <si>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</si>
  <si>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</si>
  <si>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</si>
  <si>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</si>
  <si>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</si>
  <si>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</si>
  <si>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</si>
  <si>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</si>
  <si>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</si>
  <si>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</si>
  <si>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</si>
  <si>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</si>
  <si>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</si>
  <si>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</si>
  <si>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</si>
  <si>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</si>
  <si>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</si>
  <si>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</si>
  <si>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</si>
  <si>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</si>
  <si>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</si>
  <si>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</si>
  <si>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</si>
  <si>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</si>
  <si>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</si>
  <si>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</si>
  <si>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</si>
  <si>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</si>
  <si>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シズカ</t>
    </rPh>
    <rPh sb="3" eb="4">
      <t>ソノ</t>
    </rPh>
    <rPh sb="4" eb="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</si>
  <si>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</si>
  <si>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</si>
  <si>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</si>
  <si>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</si>
  <si>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</si>
  <si>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</si>
  <si>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</si>
  <si>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</si>
  <si>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</si>
  <si>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</si>
  <si>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</si>
  <si>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</si>
  <si>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</si>
  <si>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</si>
  <si>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</si>
  <si>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</si>
  <si>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</si>
  <si>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</si>
  <si>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</si>
  <si>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</si>
  <si>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</si>
  <si>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</si>
  <si>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</si>
  <si>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</si>
  <si>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</si>
  <si>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</si>
  <si>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</si>
  <si>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</si>
  <si>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</si>
  <si>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</si>
  <si>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</si>
  <si>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</si>
  <si>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</si>
  <si>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</si>
  <si>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</si>
  <si>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</si>
  <si>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</si>
  <si>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</si>
  <si>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</si>
  <si>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</si>
  <si>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</si>
  <si>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</si>
  <si>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</si>
  <si>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</si>
  <si>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</si>
  <si>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</si>
  <si>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</si>
  <si>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</si>
  <si>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</si>
  <si>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</si>
  <si>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</si>
  <si>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</si>
  <si>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</si>
  <si>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</si>
  <si>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</si>
  <si>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</si>
  <si>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今宿土地区画整理事業特別会計（宅地造成）</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</si>
  <si>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</si>
  <si>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</si>
  <si>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</si>
  <si>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</si>
  <si>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</si>
  <si>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</si>
  <si>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</si>
  <si>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</si>
  <si>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</si>
  <si>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</si>
  <si>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</si>
  <si>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</si>
  <si>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</si>
  <si>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</si>
  <si>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</si>
  <si>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</si>
  <si>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</si>
  <si>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</si>
  <si>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</si>
  <si>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</si>
  <si>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</si>
  <si>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</si>
  <si>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</si>
  <si>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</si>
  <si>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</si>
  <si>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</si>
  <si>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</si>
  <si>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</si>
  <si>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</si>
  <si>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</si>
  <si>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</si>
  <si>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</si>
  <si>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</si>
  <si>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</si>
  <si>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</si>
  <si>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</si>
  <si>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</si>
  <si>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</si>
  <si>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</si>
  <si>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</si>
  <si>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</si>
  <si>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</si>
  <si>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</si>
  <si>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</si>
  <si>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</si>
  <si>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</si>
  <si>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</si>
  <si>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</si>
  <si>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</si>
  <si>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</si>
  <si>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</si>
  <si>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</si>
  <si>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</si>
  <si>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</si>
  <si>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</si>
  <si>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</si>
  <si>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</si>
  <si>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</si>
  <si>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</si>
  <si>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</si>
  <si>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</si>
  <si>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</si>
  <si>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</si>
  <si>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</si>
  <si>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</si>
  <si>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</si>
  <si>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</si>
  <si>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</si>
  <si>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</si>
  <si>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</si>
  <si>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</si>
  <si>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</si>
  <si>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</si>
  <si>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</si>
  <si>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</si>
  <si>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</si>
  <si>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</si>
  <si>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</si>
  <si>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</si>
  <si>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</si>
  <si>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1.72</t>
  </si>
  <si>
    <t>▲ 1.05</t>
  </si>
  <si>
    <t>会計</t>
    <rPh sb="0" eb="2">
      <t>カイケイ</t>
    </rPh>
    <phoneticPr fontId="5"/>
  </si>
  <si>
    <t>水道事業会計</t>
  </si>
  <si>
    <t>一般会計</t>
  </si>
  <si>
    <t>国民健康保険特別会計</t>
  </si>
  <si>
    <t>介護保険特別会計</t>
  </si>
  <si>
    <t>浄化槽設置管理事業特別会計</t>
  </si>
  <si>
    <t>後期高齢者医療特別会計</t>
  </si>
  <si>
    <t>鳩山町毛呂山・越生都市計画事業今宿東土地区画整理事業</t>
  </si>
  <si>
    <t>農業集落排水事業特別会計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</si>
  <si>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</si>
  <si>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</si>
  <si>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</si>
  <si>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</si>
  <si>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</si>
  <si>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</si>
  <si>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</si>
  <si>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</si>
  <si>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</si>
  <si>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</si>
  <si>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</si>
  <si>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</si>
  <si>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</si>
  <si>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</si>
  <si>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</si>
  <si>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</si>
  <si>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</si>
  <si>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</si>
  <si>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</si>
  <si>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</si>
  <si>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</si>
  <si>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</si>
  <si>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</si>
  <si>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</si>
  <si>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</si>
  <si>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</si>
  <si>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</si>
  <si>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</si>
  <si>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</si>
  <si>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</si>
  <si>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</si>
  <si>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</si>
  <si>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</si>
  <si>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</si>
  <si>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</si>
  <si>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</si>
  <si>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</si>
  <si>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</si>
  <si>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</si>
  <si>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</si>
  <si>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</si>
  <si>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</si>
  <si>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</si>
  <si>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</si>
  <si>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</si>
  <si>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</si>
  <si>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</si>
  <si>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</si>
  <si>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ふるさとづくり基金</t>
    <rPh sb="7" eb="9">
      <t>キキン</t>
    </rPh>
    <phoneticPr fontId="5"/>
  </si>
  <si>
    <t>地域福祉基金</t>
    <rPh sb="0" eb="2">
      <t>チイキ</t>
    </rPh>
    <rPh sb="2" eb="4">
      <t>フクシ</t>
    </rPh>
    <rPh sb="4" eb="6">
      <t>キキン</t>
    </rPh>
    <phoneticPr fontId="5"/>
  </si>
  <si>
    <t>庁舎等改修基金</t>
    <rPh sb="0" eb="2">
      <t>チョウシャ</t>
    </rPh>
    <rPh sb="2" eb="3">
      <t>トウ</t>
    </rPh>
    <rPh sb="3" eb="5">
      <t>カイシュウ</t>
    </rPh>
    <rPh sb="5" eb="7">
      <t>キキン</t>
    </rPh>
    <phoneticPr fontId="5"/>
  </si>
  <si>
    <t>まちづくり応援基金</t>
    <rPh sb="5" eb="7">
      <t>オウエン</t>
    </rPh>
    <rPh sb="7" eb="9">
      <t>キキン</t>
    </rPh>
    <phoneticPr fontId="5"/>
  </si>
  <si>
    <t>北部地域活性化基金</t>
    <rPh sb="0" eb="2">
      <t>ホクブ</t>
    </rPh>
    <rPh sb="2" eb="4">
      <t>チイキ</t>
    </rPh>
    <rPh sb="4" eb="7">
      <t>カッセイカ</t>
    </rPh>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</si>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</sst>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9" fillId="0" borderId="0" xfId="11" applyFont="1" applyAlignment="1">
      <alignment horizontal="center" vertical="center"/>
    </xf>
    <xf numFmtId="0" fontId="13" fillId="0" borderId="0" xfId="11" applyFont="1">
      <alignmen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6"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4"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5" xfId="18" applyFont="1" applyBorder="1">
      <alignment vertical="center"/>
    </xf>
    <xf numFmtId="0" fontId="30" fillId="0" borderId="56" xfId="18" applyFont="1" applyBorder="1">
      <alignment vertical="center"/>
    </xf>
    <xf numFmtId="0" fontId="30" fillId="0" borderId="58"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6"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5"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E3807EE5-8B8A-466C-BA13-80F08F49A523}"/>
    <cellStyle name="標準 2 3" xfId="10" xr:uid="{EDE62C3A-4C61-463C-8D58-12233D3FACA9}"/>
    <cellStyle name="標準 3" xfId="11" xr:uid="{A6999B17-8C13-48E5-A574-E87BBB597F71}"/>
    <cellStyle name="標準 4" xfId="20" xr:uid="{C74F59B6-C7E7-44CD-8B6B-BF10864CBCF9}"/>
    <cellStyle name="標準 4_APAHO401600" xfId="16" xr:uid="{1EDD5972-D793-4DF2-B9D8-5B01D58D886C}"/>
    <cellStyle name="標準 4_APAHO4019001" xfId="19" xr:uid="{890813D3-A3D0-49F2-A5D2-C5016C09C821}"/>
    <cellStyle name="標準 4_ZJ08_022012_青森市_2010" xfId="18" xr:uid="{404BE1E5-402A-47AA-AE09-FD05FF94BBA3}"/>
    <cellStyle name="標準 6" xfId="7" xr:uid="{99B1EEC8-FF90-47D6-9BAE-01618D905EF1}"/>
    <cellStyle name="標準 6_APAHO401000" xfId="9" xr:uid="{F7DFFDD8-13A5-4716-A68F-99C8C91DC423}"/>
    <cellStyle name="標準 6_APAHO401200_O-JJ1016-001-3_財政状況資料集(決算状況カード(各会計・関係団体))(Rev2)2" xfId="15" xr:uid="{231AE3EA-1B73-4A6C-8B54-D75671CC8770}"/>
    <cellStyle name="標準 6_APAHO402200_O-JJ1016-001-3_財政状況資料集(決算状況カード(各会計・関係団体))(Rev2)2" xfId="12" xr:uid="{F37313F1-8034-40E4-AD17-24F61D656C9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F2458365-3BA0-4FA3-AB70-C55227860DAD}"/>
    <cellStyle name="標準_O-JJ0722-001-3_決算状況カード(各会計・関係団体)_O-JJ1016-001-3_財政状況資料集(決算状況カード(各会計・関係団体))(Rev2)2" xfId="14" xr:uid="{93EFA86B-6198-4D62-9800-5ABD191B9AC0}"/>
    <cellStyle name="標準_O-JJ0722-001-8_連結実質赤字比率に係る赤字・黒字の構成分析" xfId="17" xr:uid="{A0F8FCD3-BA27-4BAE-B61D-08A435A54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94CC-453B-ACFC-9EC2E3AE82C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20856</c:v>
                </c:pt>
                <c:pt idx="1">
                  <c:v>46166</c:v>
                </c:pt>
                <c:pt idx="2">
                  <c:v>113608</c:v>
                </c:pt>
                <c:pt idx="3">
                  <c:v>50271</c:v>
                </c:pt>
                <c:pt idx="4">
                  <c:v>49296</c:v>
                </c:pt>
              </c:numCache>
            </c:numRef>
          </c:val>
          <c:smooth val="0"/>
          <c:extLst>
            <c:ext xmlns:c16="http://schemas.microsoft.com/office/drawing/2014/chart" uri="{C3380CC4-5D6E-409C-BE32-E72D297353CC}">
              <c16:uniqueId val="{00000001-94CC-453B-ACFC-9EC2E3AE82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2.21</c:v>
                </c:pt>
                <c:pt idx="1">
                  <c:v>1.38</c:v>
                </c:pt>
                <c:pt idx="2">
                  <c:v>3.07</c:v>
                </c:pt>
                <c:pt idx="3">
                  <c:v>2.1</c:v>
                </c:pt>
                <c:pt idx="4">
                  <c:v>3.03</c:v>
                </c:pt>
              </c:numCache>
            </c:numRef>
          </c:val>
          <c:extLst>
            <c:ext xmlns:c16="http://schemas.microsoft.com/office/drawing/2014/chart" uri="{C3380CC4-5D6E-409C-BE32-E72D297353CC}">
              <c16:uniqueId val="{00000000-2DE6-4895-9CEA-2E6AB7C0CDC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8.3000000000000007</c:v>
                </c:pt>
                <c:pt idx="1">
                  <c:v>7.46</c:v>
                </c:pt>
                <c:pt idx="2">
                  <c:v>5.82</c:v>
                </c:pt>
                <c:pt idx="3">
                  <c:v>5.69</c:v>
                </c:pt>
                <c:pt idx="4">
                  <c:v>6.23</c:v>
                </c:pt>
              </c:numCache>
            </c:numRef>
          </c:val>
          <c:extLst>
            <c:ext xmlns:c16="http://schemas.microsoft.com/office/drawing/2014/chart" uri="{C3380CC4-5D6E-409C-BE32-E72D297353CC}">
              <c16:uniqueId val="{00000001-2DE6-4895-9CEA-2E6AB7C0CD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2.93</c:v>
                </c:pt>
                <c:pt idx="1">
                  <c:v>-1.72</c:v>
                </c:pt>
                <c:pt idx="2">
                  <c:v>0.04</c:v>
                </c:pt>
                <c:pt idx="3">
                  <c:v>-1.05</c:v>
                </c:pt>
                <c:pt idx="4">
                  <c:v>1.47</c:v>
                </c:pt>
              </c:numCache>
            </c:numRef>
          </c:val>
          <c:smooth val="0"/>
          <c:extLst>
            <c:ext xmlns:c16="http://schemas.microsoft.com/office/drawing/2014/chart" uri="{C3380CC4-5D6E-409C-BE32-E72D297353CC}">
              <c16:uniqueId val="{00000002-2DE6-4895-9CEA-2E6AB7C0CD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0.03</c:v>
                </c:pt>
                <c:pt idx="2">
                  <c:v>#N/A</c:v>
                </c:pt>
                <c:pt idx="3">
                  <c:v>0.02</c:v>
                </c:pt>
                <c:pt idx="4">
                  <c:v>#N/A</c:v>
                </c:pt>
                <c:pt idx="5">
                  <c:v>0.1</c:v>
                </c:pt>
                <c:pt idx="6">
                  <c:v>#N/A</c:v>
                </c:pt>
                <c:pt idx="7">
                  <c:v>0.04</c:v>
                </c:pt>
                <c:pt idx="8">
                  <c:v>0</c:v>
                </c:pt>
                <c:pt idx="9">
                  <c:v>0</c:v>
                </c:pt>
              </c:numCache>
            </c:numRef>
          </c:val>
          <c:extLst>
            <c:ext xmlns:c16="http://schemas.microsoft.com/office/drawing/2014/chart" uri="{C3380CC4-5D6E-409C-BE32-E72D297353CC}">
              <c16:uniqueId val="{00000000-445F-4F10-9ED0-1C42E2B87B5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5F-4F10-9ED0-1C42E2B87B5D}"/>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2-445F-4F10-9ED0-1C42E2B87B5D}"/>
            </c:ext>
          </c:extLst>
        </c:ser>
        <c:ser>
          <c:idx val="3"/>
          <c:order val="3"/>
          <c:tx>
            <c:strRef>
              <c:f>[1]データシート!$A$30</c:f>
              <c:strCache>
                <c:ptCount val="1"/>
                <c:pt idx="0">
                  <c:v>鳩山町毛呂山・越生都市計画事業今宿東土地区画整理事業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0.37</c:v>
                </c:pt>
                <c:pt idx="2">
                  <c:v>#N/A</c:v>
                </c:pt>
                <c:pt idx="3">
                  <c:v>0.19</c:v>
                </c:pt>
                <c:pt idx="4">
                  <c:v>#N/A</c:v>
                </c:pt>
                <c:pt idx="5">
                  <c:v>0.21</c:v>
                </c:pt>
                <c:pt idx="6">
                  <c:v>#N/A</c:v>
                </c:pt>
                <c:pt idx="7">
                  <c:v>0.2</c:v>
                </c:pt>
                <c:pt idx="8">
                  <c:v>#N/A</c:v>
                </c:pt>
                <c:pt idx="9">
                  <c:v>0.01</c:v>
                </c:pt>
              </c:numCache>
            </c:numRef>
          </c:val>
          <c:extLst>
            <c:ext xmlns:c16="http://schemas.microsoft.com/office/drawing/2014/chart" uri="{C3380CC4-5D6E-409C-BE32-E72D297353CC}">
              <c16:uniqueId val="{00000003-445F-4F10-9ED0-1C42E2B87B5D}"/>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445F-4F10-9ED0-1C42E2B87B5D}"/>
            </c:ext>
          </c:extLst>
        </c:ser>
        <c:ser>
          <c:idx val="5"/>
          <c:order val="5"/>
          <c:tx>
            <c:strRef>
              <c:f>[1]データシート!$A$32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0.02</c:v>
                </c:pt>
                <c:pt idx="2">
                  <c:v>#N/A</c:v>
                </c:pt>
                <c:pt idx="3">
                  <c:v>0.03</c:v>
                </c:pt>
                <c:pt idx="4">
                  <c:v>#N/A</c:v>
                </c:pt>
                <c:pt idx="5">
                  <c:v>0.03</c:v>
                </c:pt>
                <c:pt idx="6">
                  <c:v>#N/A</c:v>
                </c:pt>
                <c:pt idx="7">
                  <c:v>0.05</c:v>
                </c:pt>
                <c:pt idx="8">
                  <c:v>#N/A</c:v>
                </c:pt>
                <c:pt idx="9">
                  <c:v>0.04</c:v>
                </c:pt>
              </c:numCache>
            </c:numRef>
          </c:val>
          <c:extLst>
            <c:ext xmlns:c16="http://schemas.microsoft.com/office/drawing/2014/chart" uri="{C3380CC4-5D6E-409C-BE32-E72D297353CC}">
              <c16:uniqueId val="{00000005-445F-4F10-9ED0-1C42E2B87B5D}"/>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2.78</c:v>
                </c:pt>
                <c:pt idx="2">
                  <c:v>#N/A</c:v>
                </c:pt>
                <c:pt idx="3">
                  <c:v>1.8</c:v>
                </c:pt>
                <c:pt idx="4">
                  <c:v>#N/A</c:v>
                </c:pt>
                <c:pt idx="5">
                  <c:v>1.7</c:v>
                </c:pt>
                <c:pt idx="6">
                  <c:v>#N/A</c:v>
                </c:pt>
                <c:pt idx="7">
                  <c:v>2.11</c:v>
                </c:pt>
                <c:pt idx="8">
                  <c:v>#N/A</c:v>
                </c:pt>
                <c:pt idx="9">
                  <c:v>1.72</c:v>
                </c:pt>
              </c:numCache>
            </c:numRef>
          </c:val>
          <c:extLst>
            <c:ext xmlns:c16="http://schemas.microsoft.com/office/drawing/2014/chart" uri="{C3380CC4-5D6E-409C-BE32-E72D297353CC}">
              <c16:uniqueId val="{00000006-445F-4F10-9ED0-1C42E2B87B5D}"/>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2.33</c:v>
                </c:pt>
                <c:pt idx="2">
                  <c:v>#N/A</c:v>
                </c:pt>
                <c:pt idx="3">
                  <c:v>3.54</c:v>
                </c:pt>
                <c:pt idx="4">
                  <c:v>#N/A</c:v>
                </c:pt>
                <c:pt idx="5">
                  <c:v>5.0999999999999996</c:v>
                </c:pt>
                <c:pt idx="6">
                  <c:v>#N/A</c:v>
                </c:pt>
                <c:pt idx="7">
                  <c:v>3.58</c:v>
                </c:pt>
                <c:pt idx="8">
                  <c:v>#N/A</c:v>
                </c:pt>
                <c:pt idx="9">
                  <c:v>2.88</c:v>
                </c:pt>
              </c:numCache>
            </c:numRef>
          </c:val>
          <c:extLst>
            <c:ext xmlns:c16="http://schemas.microsoft.com/office/drawing/2014/chart" uri="{C3380CC4-5D6E-409C-BE32-E72D297353CC}">
              <c16:uniqueId val="{00000007-445F-4F10-9ED0-1C42E2B87B5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2.17</c:v>
                </c:pt>
                <c:pt idx="2">
                  <c:v>#N/A</c:v>
                </c:pt>
                <c:pt idx="3">
                  <c:v>1.35</c:v>
                </c:pt>
                <c:pt idx="4">
                  <c:v>#N/A</c:v>
                </c:pt>
                <c:pt idx="5">
                  <c:v>2.96</c:v>
                </c:pt>
                <c:pt idx="6">
                  <c:v>#N/A</c:v>
                </c:pt>
                <c:pt idx="7">
                  <c:v>2.0499999999999998</c:v>
                </c:pt>
                <c:pt idx="8">
                  <c:v>#N/A</c:v>
                </c:pt>
                <c:pt idx="9">
                  <c:v>3.01</c:v>
                </c:pt>
              </c:numCache>
            </c:numRef>
          </c:val>
          <c:extLst>
            <c:ext xmlns:c16="http://schemas.microsoft.com/office/drawing/2014/chart" uri="{C3380CC4-5D6E-409C-BE32-E72D297353CC}">
              <c16:uniqueId val="{00000008-445F-4F10-9ED0-1C42E2B87B5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17.690000000000001</c:v>
                </c:pt>
                <c:pt idx="2">
                  <c:v>#N/A</c:v>
                </c:pt>
                <c:pt idx="3">
                  <c:v>18.64</c:v>
                </c:pt>
                <c:pt idx="4">
                  <c:v>#N/A</c:v>
                </c:pt>
                <c:pt idx="5">
                  <c:v>17.940000000000001</c:v>
                </c:pt>
                <c:pt idx="6">
                  <c:v>#N/A</c:v>
                </c:pt>
                <c:pt idx="7">
                  <c:v>18.739999999999998</c:v>
                </c:pt>
                <c:pt idx="8">
                  <c:v>#N/A</c:v>
                </c:pt>
                <c:pt idx="9">
                  <c:v>18.350000000000001</c:v>
                </c:pt>
              </c:numCache>
            </c:numRef>
          </c:val>
          <c:extLst>
            <c:ext xmlns:c16="http://schemas.microsoft.com/office/drawing/2014/chart" uri="{C3380CC4-5D6E-409C-BE32-E72D297353CC}">
              <c16:uniqueId val="{00000009-445F-4F10-9ED0-1C42E2B87B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394</c:v>
                </c:pt>
                <c:pt idx="5">
                  <c:v>411</c:v>
                </c:pt>
                <c:pt idx="8">
                  <c:v>428</c:v>
                </c:pt>
                <c:pt idx="11">
                  <c:v>430</c:v>
                </c:pt>
                <c:pt idx="14">
                  <c:v>429</c:v>
                </c:pt>
              </c:numCache>
            </c:numRef>
          </c:val>
          <c:extLst>
            <c:ext xmlns:c16="http://schemas.microsoft.com/office/drawing/2014/chart" uri="{C3380CC4-5D6E-409C-BE32-E72D297353CC}">
              <c16:uniqueId val="{00000000-C8D4-40C1-A359-6E03DFBB03E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C8D4-40C1-A359-6E03DFBB03E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D4-40C1-A359-6E03DFBB03E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139</c:v>
                </c:pt>
                <c:pt idx="3">
                  <c:v>141</c:v>
                </c:pt>
                <c:pt idx="6">
                  <c:v>137</c:v>
                </c:pt>
                <c:pt idx="9">
                  <c:v>135</c:v>
                </c:pt>
                <c:pt idx="12">
                  <c:v>155</c:v>
                </c:pt>
              </c:numCache>
            </c:numRef>
          </c:val>
          <c:extLst>
            <c:ext xmlns:c16="http://schemas.microsoft.com/office/drawing/2014/chart" uri="{C3380CC4-5D6E-409C-BE32-E72D297353CC}">
              <c16:uniqueId val="{00000003-C8D4-40C1-A359-6E03DFBB03E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17</c:v>
                </c:pt>
                <c:pt idx="3">
                  <c:v>25</c:v>
                </c:pt>
                <c:pt idx="6">
                  <c:v>25</c:v>
                </c:pt>
                <c:pt idx="9">
                  <c:v>25</c:v>
                </c:pt>
                <c:pt idx="12">
                  <c:v>25</c:v>
                </c:pt>
              </c:numCache>
            </c:numRef>
          </c:val>
          <c:extLst>
            <c:ext xmlns:c16="http://schemas.microsoft.com/office/drawing/2014/chart" uri="{C3380CC4-5D6E-409C-BE32-E72D297353CC}">
              <c16:uniqueId val="{00000004-C8D4-40C1-A359-6E03DFBB03E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D4-40C1-A359-6E03DFBB03E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D4-40C1-A359-6E03DFBB03E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417</c:v>
                </c:pt>
                <c:pt idx="3">
                  <c:v>495</c:v>
                </c:pt>
                <c:pt idx="6">
                  <c:v>572</c:v>
                </c:pt>
                <c:pt idx="9">
                  <c:v>586</c:v>
                </c:pt>
                <c:pt idx="12">
                  <c:v>574</c:v>
                </c:pt>
              </c:numCache>
            </c:numRef>
          </c:val>
          <c:extLst>
            <c:ext xmlns:c16="http://schemas.microsoft.com/office/drawing/2014/chart" uri="{C3380CC4-5D6E-409C-BE32-E72D297353CC}">
              <c16:uniqueId val="{00000007-C8D4-40C1-A359-6E03DFBB03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179</c:v>
                </c:pt>
                <c:pt idx="2">
                  <c:v>#N/A</c:v>
                </c:pt>
                <c:pt idx="3">
                  <c:v>#N/A</c:v>
                </c:pt>
                <c:pt idx="4">
                  <c:v>250</c:v>
                </c:pt>
                <c:pt idx="5">
                  <c:v>#N/A</c:v>
                </c:pt>
                <c:pt idx="6">
                  <c:v>#N/A</c:v>
                </c:pt>
                <c:pt idx="7">
                  <c:v>307</c:v>
                </c:pt>
                <c:pt idx="8">
                  <c:v>#N/A</c:v>
                </c:pt>
                <c:pt idx="9">
                  <c:v>#N/A</c:v>
                </c:pt>
                <c:pt idx="10">
                  <c:v>316</c:v>
                </c:pt>
                <c:pt idx="11">
                  <c:v>#N/A</c:v>
                </c:pt>
                <c:pt idx="12">
                  <c:v>#N/A</c:v>
                </c:pt>
                <c:pt idx="13">
                  <c:v>325</c:v>
                </c:pt>
                <c:pt idx="14">
                  <c:v>#N/A</c:v>
                </c:pt>
              </c:numCache>
            </c:numRef>
          </c:val>
          <c:smooth val="0"/>
          <c:extLst>
            <c:ext xmlns:c16="http://schemas.microsoft.com/office/drawing/2014/chart" uri="{C3380CC4-5D6E-409C-BE32-E72D297353CC}">
              <c16:uniqueId val="{00000008-C8D4-40C1-A359-6E03DFBB03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5160</c:v>
                </c:pt>
                <c:pt idx="5">
                  <c:v>5180</c:v>
                </c:pt>
                <c:pt idx="8">
                  <c:v>5059</c:v>
                </c:pt>
                <c:pt idx="11">
                  <c:v>5020</c:v>
                </c:pt>
                <c:pt idx="14">
                  <c:v>4943</c:v>
                </c:pt>
              </c:numCache>
            </c:numRef>
          </c:val>
          <c:extLst>
            <c:ext xmlns:c16="http://schemas.microsoft.com/office/drawing/2014/chart" uri="{C3380CC4-5D6E-409C-BE32-E72D297353CC}">
              <c16:uniqueId val="{00000000-0AFA-4FF4-819B-87142D397D9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AFA-4FF4-819B-87142D397D9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662</c:v>
                </c:pt>
                <c:pt idx="5">
                  <c:v>656</c:v>
                </c:pt>
                <c:pt idx="8">
                  <c:v>661</c:v>
                </c:pt>
                <c:pt idx="11">
                  <c:v>788</c:v>
                </c:pt>
                <c:pt idx="14">
                  <c:v>875</c:v>
                </c:pt>
              </c:numCache>
            </c:numRef>
          </c:val>
          <c:extLst>
            <c:ext xmlns:c16="http://schemas.microsoft.com/office/drawing/2014/chart" uri="{C3380CC4-5D6E-409C-BE32-E72D297353CC}">
              <c16:uniqueId val="{00000002-0AFA-4FF4-819B-87142D397D9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FA-4FF4-819B-87142D397D9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FA-4FF4-819B-87142D397D9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FA-4FF4-819B-87142D397D9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705</c:v>
                </c:pt>
                <c:pt idx="3">
                  <c:v>760</c:v>
                </c:pt>
                <c:pt idx="6">
                  <c:v>787</c:v>
                </c:pt>
                <c:pt idx="9">
                  <c:v>686</c:v>
                </c:pt>
                <c:pt idx="12">
                  <c:v>713</c:v>
                </c:pt>
              </c:numCache>
            </c:numRef>
          </c:val>
          <c:extLst>
            <c:ext xmlns:c16="http://schemas.microsoft.com/office/drawing/2014/chart" uri="{C3380CC4-5D6E-409C-BE32-E72D297353CC}">
              <c16:uniqueId val="{00000006-0AFA-4FF4-819B-87142D397D9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1249</c:v>
                </c:pt>
                <c:pt idx="3">
                  <c:v>1251</c:v>
                </c:pt>
                <c:pt idx="6">
                  <c:v>1256</c:v>
                </c:pt>
                <c:pt idx="9">
                  <c:v>1260</c:v>
                </c:pt>
                <c:pt idx="12">
                  <c:v>1362</c:v>
                </c:pt>
              </c:numCache>
            </c:numRef>
          </c:val>
          <c:extLst>
            <c:ext xmlns:c16="http://schemas.microsoft.com/office/drawing/2014/chart" uri="{C3380CC4-5D6E-409C-BE32-E72D297353CC}">
              <c16:uniqueId val="{00000007-0AFA-4FF4-819B-87142D397D9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258</c:v>
                </c:pt>
                <c:pt idx="3">
                  <c:v>274</c:v>
                </c:pt>
                <c:pt idx="6">
                  <c:v>277</c:v>
                </c:pt>
                <c:pt idx="9">
                  <c:v>300</c:v>
                </c:pt>
                <c:pt idx="12">
                  <c:v>281</c:v>
                </c:pt>
              </c:numCache>
            </c:numRef>
          </c:val>
          <c:extLst>
            <c:ext xmlns:c16="http://schemas.microsoft.com/office/drawing/2014/chart" uri="{C3380CC4-5D6E-409C-BE32-E72D297353CC}">
              <c16:uniqueId val="{00000008-0AFA-4FF4-819B-87142D397D9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FA-4FF4-819B-87142D397D9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5789</c:v>
                </c:pt>
                <c:pt idx="3">
                  <c:v>5980</c:v>
                </c:pt>
                <c:pt idx="6">
                  <c:v>6692</c:v>
                </c:pt>
                <c:pt idx="9">
                  <c:v>6960</c:v>
                </c:pt>
                <c:pt idx="12">
                  <c:v>7048</c:v>
                </c:pt>
              </c:numCache>
            </c:numRef>
          </c:val>
          <c:extLst>
            <c:ext xmlns:c16="http://schemas.microsoft.com/office/drawing/2014/chart" uri="{C3380CC4-5D6E-409C-BE32-E72D297353CC}">
              <c16:uniqueId val="{0000000A-0AFA-4FF4-819B-87142D397D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2179</c:v>
                </c:pt>
                <c:pt idx="2">
                  <c:v>#N/A</c:v>
                </c:pt>
                <c:pt idx="3">
                  <c:v>#N/A</c:v>
                </c:pt>
                <c:pt idx="4">
                  <c:v>2430</c:v>
                </c:pt>
                <c:pt idx="5">
                  <c:v>#N/A</c:v>
                </c:pt>
                <c:pt idx="6">
                  <c:v>#N/A</c:v>
                </c:pt>
                <c:pt idx="7">
                  <c:v>3292</c:v>
                </c:pt>
                <c:pt idx="8">
                  <c:v>#N/A</c:v>
                </c:pt>
                <c:pt idx="9">
                  <c:v>#N/A</c:v>
                </c:pt>
                <c:pt idx="10">
                  <c:v>3399</c:v>
                </c:pt>
                <c:pt idx="11">
                  <c:v>#N/A</c:v>
                </c:pt>
                <c:pt idx="12">
                  <c:v>#N/A</c:v>
                </c:pt>
                <c:pt idx="13">
                  <c:v>3587</c:v>
                </c:pt>
                <c:pt idx="14">
                  <c:v>#N/A</c:v>
                </c:pt>
              </c:numCache>
            </c:numRef>
          </c:val>
          <c:smooth val="0"/>
          <c:extLst>
            <c:ext xmlns:c16="http://schemas.microsoft.com/office/drawing/2014/chart" uri="{C3380CC4-5D6E-409C-BE32-E72D297353CC}">
              <c16:uniqueId val="{0000000B-0AFA-4FF4-819B-87142D397D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205</c:v>
                </c:pt>
                <c:pt idx="1">
                  <c:v>201</c:v>
                </c:pt>
                <c:pt idx="2">
                  <c:v>220</c:v>
                </c:pt>
              </c:numCache>
            </c:numRef>
          </c:val>
          <c:extLst>
            <c:ext xmlns:c16="http://schemas.microsoft.com/office/drawing/2014/chart" uri="{C3380CC4-5D6E-409C-BE32-E72D297353CC}">
              <c16:uniqueId val="{00000000-0CA2-4A46-95DA-B210AA4887D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CA2-4A46-95DA-B210AA4887D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271</c:v>
                </c:pt>
                <c:pt idx="1">
                  <c:v>256</c:v>
                </c:pt>
                <c:pt idx="2">
                  <c:v>243</c:v>
                </c:pt>
              </c:numCache>
            </c:numRef>
          </c:val>
          <c:extLst>
            <c:ext xmlns:c16="http://schemas.microsoft.com/office/drawing/2014/chart" uri="{C3380CC4-5D6E-409C-BE32-E72D297353CC}">
              <c16:uniqueId val="{00000002-0CA2-4A46-95DA-B210AA4887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{FFCDC4AB-9DDD-4BE0-AD71-B2355002292F}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00-4066-B489-54264C987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{17E28E4A-99B9-4BFC-BF2C-2D80BFF79292}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00-4066-B489-54264C987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{85C2701B-B193-439D-B298-C436E732D8E4}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00-4066-B489-54264C987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{BA0D8C99-7417-49E8-B45B-EF76972C4847}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00-4066-B489-54264C987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{B146F1C8-A128-4703-B125-14B038D33749}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00-4066-B489-54264C987D8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{7A6A240D-0273-4B06-8108-306ED518C0E8}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00-4066-B489-54264C987D8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{58FDF2DF-7E03-4F44-B732-82BBFD57920C}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00-4066-B489-54264C987D8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{077611E2-5F33-4852-AE84-729D517B985B}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00-4066-B489-54264C987D8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{B73D627C-14D9-44DC-A83B-0211868ABF28}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00-4066-B489-54264C987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66.099999999999994</c:v>
                </c:pt>
                <c:pt idx="24">
                  <c:v>67.400000000000006</c:v>
                </c:pt>
                <c:pt idx="32">
                  <c:v>69.400000000000006</c:v>
                </c:pt>
              </c:numCache>
            </c:numRef>
          </c:xVal>
          <c:yVal>
            <c:numRef>
              <c:f>公会計指標分析・財政指標組合せ分析表!$BP$51:$DC$51</c:f>
              <c:numCache>
                <c:formatCode>#,##0.0;"▲ "#,##0.0</c:formatCode>
                <c:ptCount val="40"/>
                <c:pt idx="8">
                  <c:v>78.099999999999994</c:v>
                </c:pt>
                <c:pt idx="16">
                  <c:v>106.5</c:v>
                </c:pt>
                <c:pt idx="24">
                  <c:v>109.4</c:v>
                </c:pt>
                <c:pt idx="32">
                  <c:v>115.4</c:v>
                </c:pt>
              </c:numCache>
            </c:numRef>
          </c:yVal>
          <c:smooth val="0"/>
          <c:extLst>
            <c:ext xmlns:c16="http://schemas.microsoft.com/office/drawing/2014/chart" uri="{C3380CC4-5D6E-409C-BE32-E72D297353CC}">
              <c16:uniqueId val="{00000009-5A00-4066-B489-54264C987D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{F1EAABB0-02D4-4FA0-9FE3-2A9AEACDC801}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00-4066-B489-54264C987D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{7A0D8D5B-2C54-42DA-BF48-153245B2D06C}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00-4066-B489-54264C987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{FC6DA255-8058-4FFB-BC09-58BA90057084}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00-4066-B489-54264C987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{42BD7F2D-17D0-43D6-94EC-CB18441F1E1D}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00-4066-B489-54264C987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{FA72F0C4-1AA3-415B-A964-4C6739616FB8}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00-4066-B489-54264C987D8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{967C1DF3-FD2B-402D-8F9F-C9A31008616B}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00-4066-B489-54264C987D86}"/>
                </c:ext>
              </c:extLst>
            </c:dLbl>
            <c:dLbl>
              <c:idx val="16"/>
              <c:layout>
                <c:manualLayout>
                  <c:x val="-3.28664208915991E-2"/>
                  <c:y val="-5.2666344827537293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{04AD2A97-C980-40E7-878F-C6BCDA01B9B0}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00-4066-B489-54264C987D86}"/>
                </c:ext>
              </c:extLst>
            </c:dLbl>
            <c:dLbl>
              <c:idx val="24"/>
              <c:layout>
                <c:manualLayout>
                  <c:x val="-2.0211863777436008E-2"/>
                  <c:y val="-5.870260465899447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{5692CB2E-6C80-42B5-A0C1-CCC0DDF47D70}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00-4066-B489-54264C987D86}"/>
                </c:ext>
              </c:extLst>
            </c:dLbl>
            <c:dLbl>
              <c:idx val="32"/>
              <c:layout>
                <c:manualLayout>
                  <c:x val="-4.3227866920343659E-2"/>
                  <c:y val="-8.284799921565050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{ED4EC015-DD05-4C65-87CE-1A3F1CD80F97}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00-4066-B489-54264C987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5A00-4066-B489-54264C987D86}"/>
            </c:ext>
          </c:extLst>
        </c:ser>
        <c:dLbls>
          <c:showLegendKey val="0"/>
          <c:showVal val="1"/>
          <c:showCatName val="0"/>
          <c:showSerName val="0"/>
          <c:showPercent val="0"/>
          <c:showBubbleSize val="0"/>
        </c:dLbls>
        <c:axId val="46179840"/>
        <c:axId val="46181760"/>
      </c:scatterChart>
      <c:valAx>
        <c:axId val="46179840"/>
        <c:scaling>
          <c:orientation val="minMax"/>
          <c:max val="71"/>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{D65F8094-1978-4738-AEDA-DF9AB14473BB}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86-4165-B903-54FBF708DA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{D17231B9-5F4B-4AA3-9FCE-C0C5B5D3D18F}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86-4165-B903-54FBF708DA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{7EF7CE2F-6476-42DC-B706-9300FC7CEAE0}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86-4165-B903-54FBF708DA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{F5D18794-B68B-4174-A9B5-784C50B6BCC5}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86-4165-B903-54FBF708DA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{765AC5E7-695D-47DF-AA5F-F0AA0BBC43C9}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86-4165-B903-54FBF708DA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{33821485-9AD8-4869-A1B7-433F55A27994}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86-4165-B903-54FBF708DA5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{8D952179-A617-4CD2-B92C-405D10FC6778}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86-4165-B903-54FBF708DA5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{AD05130A-706A-4E10-825A-B951F924E8A5}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86-4165-B903-54FBF708DA5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{B4E4A15E-6CB7-4AE1-A13B-4B5031161D4A}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86-4165-B903-54FBF708DA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6.7</c:v>
                </c:pt>
                <c:pt idx="16">
                  <c:v>7.8</c:v>
                </c:pt>
                <c:pt idx="24">
                  <c:v>9.3000000000000007</c:v>
                </c:pt>
                <c:pt idx="32">
                  <c:v>10.199999999999999</c:v>
                </c:pt>
              </c:numCache>
            </c:numRef>
          </c:xVal>
          <c:yVal>
            <c:numRef>
              <c:f>公会計指標分析・財政指標組合せ分析表!$BP$73:$DC$73</c:f>
              <c:numCache>
                <c:formatCode>#,##0.0;"▲ "#,##0.0</c:formatCode>
                <c:ptCount val="40"/>
                <c:pt idx="0">
                  <c:v>69.3</c:v>
                </c:pt>
                <c:pt idx="8">
                  <c:v>78.099999999999994</c:v>
                </c:pt>
                <c:pt idx="16">
                  <c:v>106.5</c:v>
                </c:pt>
                <c:pt idx="24">
                  <c:v>109.4</c:v>
                </c:pt>
                <c:pt idx="32">
                  <c:v>115.4</c:v>
                </c:pt>
              </c:numCache>
            </c:numRef>
          </c:yVal>
          <c:smooth val="0"/>
          <c:extLst>
            <c:ext xmlns:c16="http://schemas.microsoft.com/office/drawing/2014/chart" uri="{C3380CC4-5D6E-409C-BE32-E72D297353CC}">
              <c16:uniqueId val="{00000009-5186-4165-B903-54FBF708DA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{F6747AF9-7C54-4A0E-B0B0-D80B77120C6E}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86-4165-B903-54FBF708DA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{DDB206B7-98CC-43A1-9CA0-95D32A1CB5BD}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86-4165-B903-54FBF708DA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{D64D00D5-156C-43A6-8B61-29D5687CC860}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86-4165-B903-54FBF708DA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{61E28F13-5684-46F8-B659-85586A884403}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86-4165-B903-54FBF708DA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{A6131F3D-0A38-4ED8-B328-A227C4B60CF7}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86-4165-B903-54FBF708DA56}"/>
                </c:ext>
              </c:extLst>
            </c:dLbl>
            <c:dLbl>
              <c:idx val="8"/>
              <c:layout>
                <c:manualLayout>
                  <c:x val="-4.5160355153971272E-2"/>
                  <c:y val="-9.90628170150564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{F40C5596-6CA0-4A79-913B-A75E7FA2E701}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86-4165-B903-54FBF708DA56}"/>
                </c:ext>
              </c:extLst>
            </c:dLbl>
            <c:dLbl>
              <c:idx val="16"/>
              <c:layout>
                <c:manualLayout>
                  <c:x val="-1.8235628084249993E-2"/>
                  <c:y val="-8.038114756624908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{0B1248E3-5027-440B-9278-A4CE7963FFA8}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86-4165-B903-54FBF708DA56}"/>
                </c:ext>
              </c:extLst>
            </c:dLbl>
            <c:dLbl>
              <c:idx val="24"/>
              <c:layout>
                <c:manualLayout>
                  <c:x val="-3.1697991619110633E-2"/>
                  <c:y val="-6.15799499557164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{38A915F9-E8C3-4A7C-AE00-6F6022781A0E}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86-4165-B903-54FBF708DA56}"/>
                </c:ext>
              </c:extLst>
            </c:dLbl>
            <c:dLbl>
              <c:idx val="32"/>
              <c:layout>
                <c:manualLayout>
                  <c:x val="-3.1570342725075584E-2"/>
                  <c:y val="-8.6430163017234881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{C298F96C-73B6-40DE-A396-6A611C3183C9}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86-4165-B903-54FBF708DA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5186-4165-B903-54FBF708DA56}"/>
            </c:ext>
          </c:extLst>
        </c:ser>
        <c:dLbls>
          <c:showLegendKey val="0"/>
          <c:showVal val="1"/>
          <c:showCatName val="0"/>
          <c:showSerName val="0"/>
          <c:showPercent val="0"/>
          <c:showBubbleSize val="0"/>
        </c:dLbls>
        <c:axId val="84219776"/>
        <c:axId val="84234240"/>
      </c:scatterChart>
      <c:valAx>
        <c:axId val="84219776"/>
        <c:scaling>
          <c:orientation val="minMax"/>
          <c:max val="10.6"/>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58CCCE2-2DAB-42CF-836D-02838F75DF31}"/>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7F424D0-4D06-4098-B2C8-060D028EBC52}"/>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C40D109-7A7D-48C6-9B1D-FEAED187F35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2D0FC61-D5E6-4076-9594-0AF1FCB5578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3420567-F859-48C4-A20F-54A4F8EE648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04E14EC-B49A-46A1-B1F2-ADB18AC383E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32BDA4E-FEBF-4708-8CDA-DBE95B48FAD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2E29351-A63A-4D75-ADD1-C6C23B75C93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D619339-C6D0-497D-94FA-167558F702B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7BA82D-89F3-4E62-BD58-4B9FD2B2BF0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004318D-1593-4756-A5FD-97C285F54BF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2B32437-C003-4A01-9975-CBE90570C71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3AAC5C6-DC48-4582-AC24-3F21A91F3E4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880F365-FC92-425D-A439-8921AB1E508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A9A92F5-6319-49C0-8488-28406ADE9F6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FAB86D7-720F-4830-9D88-FA65B9A896D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799243D-BF95-483E-B730-704C89B30F5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0D2211D-4251-40B1-ACD4-3410898FE72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5E46AA4-2C02-4D55-9540-B67D59A1191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5815643-1C37-479C-9A88-80D5D11137A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FC2AC48-1935-4852-A608-44F74AC3387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58D402-FF20-45FD-8216-C16A738CF9B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3F09ED2-ED05-4C90-9025-E48D592CF25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8ACBD57-3EAB-44D0-8D7A-6B0E1407AE8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0C293B3-2E41-4C43-9A1B-F056CEBA30B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975ECFD-441E-456C-A470-2AC3512A34A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5794E40-9EE8-4F93-9167-AAE1D0AEA3D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E581320-0AC8-4B5E-B954-F0C12B8A69D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62BA01-112E-4069-8C18-CE81EE4105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9EEFD55-AD1D-4CB2-9406-891B0A4C57F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DE1599D-5E0E-4738-AA30-1EF7B8D6FC9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DEDB5F5-8CF3-4A87-AFC6-4D37093419F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014569B-029E-418A-B565-C58E321C00B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D29DA20-C6C6-4B44-B36B-7F5527BC7CA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5606B989-8DDE-4C46-A6D7-6D25BF0CF693}"/>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16CCE69-9C85-498C-A129-B209D71F60A1}"/>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EAEE9B7-F06E-4D8F-B686-215896E0A6E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6EA9836-F02D-4969-B78E-00150361230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CCEB359-C759-4C46-99B8-F8EEB6EF927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C6D66FB-3399-43C9-9284-23896347DE5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383353C-8255-4480-B6EE-670C3FEE2C5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E49D5D7-11F2-4661-8792-B7E685A4F67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EA87EAE-6528-4864-9412-BEA807EF362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E25BFD7-6B50-4CF2-A6D2-C947BA686F7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0D7211D-A9F4-40B3-BF91-04C5872AE9D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74D6D48-167C-4181-8A81-F2AAB459F03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3F75AC9-C429-4016-9606-8582EB31A9F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79CCDA2-6CF9-46FF-B1A4-5AF8A8B0437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04A17F6-A416-4884-B633-77A00E0BCB9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当町の財政力指数は類似団体平均との比較では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ポイント上回っており、近年は横ばいで推移している。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しかし、近年は基幹財源である町税収入が若年層等の人口流出による給与所得の減少等により、今後も継続的な減少が見込まれる。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そのため、若年層の人口の確保や、企業誘致の推進、地域の活性化等による新たな税収確保策を検討するなど、より一層の歳入確保に努める必要がある。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E29080E-0220-4200-8963-ED1FC0633FD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1025BA2-EFDF-4FFD-94DF-C500CE552FE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9918C21-23DE-4649-9BBC-8B67204E49A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77A2A3F-7519-44D2-A0CB-10F88C0F63C5}"/>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DF37581-A474-4ABB-9070-4CE0A4C1F61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10D8AD4-AE7B-43FC-8B2C-A2C7BCC33F3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F5CC905-575D-4810-957B-A32A5BC3671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80E03B7-987F-4324-BFD0-81E916546B9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331C99E9-25CD-42D6-819D-F6EE671E8EE9}"/>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1CF0CD7-A1E8-4A59-80AA-A0EBEF2B6CB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C23F839-4125-4A49-8B27-60AF56222859}"/>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1B495A9-D6D9-4B2B-86B8-E54F105B412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EAD25E9-9A56-4E9E-960A-6C0BC8E7253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EFDC3A0-F219-4B51-ACC9-B797E57D344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628307D-5E26-49EE-84BE-80D0C4A9EDE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207A06E-9D1F-4B57-98BB-209AD74C03C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E486632C-1741-4832-BD50-C75D2D704832}"/>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343C1BCE-44F6-4A0F-848D-7541F7FD2D9E}"/>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3D7FB896-4D55-407F-8F7E-888C481F52A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E614DA9C-5709-4A59-9DE6-A44CE144A48B}"/>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943A1D67-72DA-46A6-8901-D1D0BC5AA98B}"/>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D70AAA27-9300-4C57-8706-BC9B691C616A}"/>
            </a:ext>
          </a:extLst>
        </xdr:cNvPr>
        <xdr:cNvCxnSpPr/>
      </xdr:nvCxnSpPr>
      <xdr:spPr>
        <a:xfrm>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31ABEBA-FD43-40AE-AF8F-0156D3A05A6F}"/>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D7515E42-08A8-4820-83F0-9C477F03C792}"/>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3" name="直線コネクタ 72">
          <a:extLst>
            <a:ext uri="{FF2B5EF4-FFF2-40B4-BE49-F238E27FC236}">
              <a16:creationId xmlns:a16="http://schemas.microsoft.com/office/drawing/2014/main" id="{402C5740-48FB-414E-946B-6C40C3D6F835}"/>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3E7FAA82-0286-484C-B785-7179011161E3}"/>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581324C2-9657-4DA2-B21C-19FD1D5111CF}"/>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80EE700F-F0B2-4088-910E-34A7AF770D5E}"/>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F4C1F93-8639-4BAB-9A36-CC90BF52FA09}"/>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BD0B8ED3-652F-4FE9-82A0-9AFA718BD149}"/>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F381B48B-2496-41D9-8A3E-22AED69D5854}"/>
            </a:ext>
          </a:extLst>
        </xdr:cNvPr>
        <xdr:cNvCxnSpPr/>
      </xdr:nvCxnSpPr>
      <xdr:spPr>
        <a:xfrm flipV="1">
          <a:off x="1447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94B824C6-B854-4E67-BF9D-5A6D256EF934}"/>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9B37976F-A0C2-4280-B57B-4834B98D0167}"/>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3AB8281-EDC7-45C0-B7BC-B963D73CF891}"/>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9B241FF5-7FAD-4595-B2BF-5C662949C413}"/>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31F82AC-6360-4A7C-8974-A376DBC1CCB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5088FEA-5E3C-4DA9-8B30-1BBEB78A6FE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2B49F86-476E-47C6-BA45-366442407E5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61A6D14-5B81-44BF-8C17-3A447FE07B6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7C0FF6A-4E00-4DEB-BC8D-1B38EDA5193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6F3204AA-0D1B-4F78-8CDA-F04AFD950724}"/>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B5F05C6A-86A4-489B-8185-7EF71CEB633D}"/>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1" name="楕円 90">
          <a:extLst>
            <a:ext uri="{FF2B5EF4-FFF2-40B4-BE49-F238E27FC236}">
              <a16:creationId xmlns:a16="http://schemas.microsoft.com/office/drawing/2014/main" id="{2B454090-3479-40E7-9F55-997D6A7B8697}"/>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2" name="テキスト ボックス 91">
          <a:extLst>
            <a:ext uri="{FF2B5EF4-FFF2-40B4-BE49-F238E27FC236}">
              <a16:creationId xmlns:a16="http://schemas.microsoft.com/office/drawing/2014/main" id="{CCCB09C0-D83B-482A-A6B5-362F69B37E9B}"/>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8AA18DEC-65AA-48B4-B17D-3FBF85BB271C}"/>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29ACD9DB-17EF-4EFF-8DB1-0EC7AED50377}"/>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6D15EE20-0201-49A0-B3AF-78BAC1F4081C}"/>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B385DCF7-F3FE-4D0D-B68C-B82305B4EEFC}"/>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78C4C2AD-9E25-41AA-91A4-69B034F02B01}"/>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9FFA7253-8F97-4650-9C7B-456BDBFA997A}"/>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7FE1EEE-0A4B-4473-B24A-C6026388C61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41D1065-C7DF-43D3-87C3-B452938590F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D0E4C8D-CDEC-4BB6-A641-BA18B9A3514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0A27670-0CE7-470B-B8DA-F623CA3493E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3833B2E-DC53-4AD2-90DE-5EBD70B0DC0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6AE7CC9-BC15-47E6-A64C-7ECB332A460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6D0EBE1-3539-4736-B63F-A9C0C0ED172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6112C38-0270-4EE9-85CD-19DB090FFAA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A5118BAC-E60F-43FB-872F-18FAE2570D1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1D39C8B-34ED-4848-A1B3-1CEC03417E2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A66AF71-89F5-4D26-ADB5-A71B4CB1C74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884CF9A-9E4E-4E6E-A109-91EEAAFA537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A05E2DD-7FC2-491E-8879-DEBB7866B11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分子である経常経費充当一般財源は、人件費、公債費が減少したことにより、前年度比で</a:t>
          </a:r>
          <a:r>
            <a:rPr kumimoji="1" lang="en-US" altLang="ja-JP" sz="1300">
              <a:latin typeface="ＭＳ Ｐゴシック" panose="020B0600070205080204" pitchFamily="50" charset="-128"/>
              <a:ea typeface="ＭＳ Ｐゴシック" panose="020B0600070205080204" pitchFamily="50" charset="-128"/>
            </a:rPr>
            <a:t>43,980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％の減少となった。また、分母となる経常一般財源では、地方交付税等の増加により、前年度比で</a:t>
          </a:r>
          <a:r>
            <a:rPr kumimoji="1" lang="en-US" altLang="ja-JP" sz="1300">
              <a:latin typeface="ＭＳ Ｐゴシック" panose="020B0600070205080204" pitchFamily="50" charset="-128"/>
              <a:ea typeface="ＭＳ Ｐゴシック" panose="020B0600070205080204" pitchFamily="50" charset="-128"/>
            </a:rPr>
            <a:t>103,743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％の増加となり、経常収支比率は前年度比で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を上回る数値であることから、歳出においては事務事業の見直しを行うなど経常経費の削減・圧縮を行い、歳入においては新たな歳入確保策を検討するなど、今後も引き続き改善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E32D65E9-0F16-4437-9109-1693A83844B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4537BF88-8FF7-4BD7-ACD8-15B08D17BFD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D3BB691-E7C6-4A6D-93AC-F5B7A66A3CA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4F7DE0FC-1EE0-47D8-8B7B-DE1964EE09A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D45165D4-E880-444C-83EF-D861DEB213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D4043CC0-ED62-4D73-AEB1-CE75A33903F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DA09BB3E-209D-4618-8583-639D81E0071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D9F7814B-DB49-4FA3-915E-E4E1726D05A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B2010E3-8870-4CEE-B505-7395FEB41F9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F4CDB7F1-5403-473B-955F-589AA2BC73D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C1F9B53C-D052-4BBC-AE5D-7F94563F2C5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6E83415E-8072-40F6-8BDE-8D566F364651}"/>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141F095E-C8EB-4C39-9711-27AB78CFDDB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143A91D8-3E1C-40E4-8DE6-B55360E480F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8FC958E0-E834-438D-B79F-4DD1094971D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20E447D-27DC-4FAE-9F35-F1E63728459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65DA29BF-4635-48DF-BF5B-4496617459A3}"/>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E86E41FE-41C2-4FBB-A4DB-5BDDAF2A9DAC}"/>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10C776A5-9AAF-4D56-AC63-4D07274D0AFF}"/>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CE4733BB-C30A-4A9D-98D3-DB26656D2973}"/>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B67BC0B3-D980-41C9-82A9-96FF2A4CDF49}"/>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64</xdr:row>
      <xdr:rowOff>7196</xdr:rowOff>
    </xdr:to>
    <xdr:cxnSp macro="">
      <xdr:nvCxnSpPr>
        <xdr:cNvPr id="133" name="直線コネクタ 132">
          <a:extLst>
            <a:ext uri="{FF2B5EF4-FFF2-40B4-BE49-F238E27FC236}">
              <a16:creationId xmlns:a16="http://schemas.microsoft.com/office/drawing/2014/main" id="{1BCB3B92-2284-43DA-B319-EE20174A2B0B}"/>
            </a:ext>
          </a:extLst>
        </xdr:cNvPr>
        <xdr:cNvCxnSpPr/>
      </xdr:nvCxnSpPr>
      <xdr:spPr>
        <a:xfrm flipV="1">
          <a:off x="4114800" y="108513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1076654C-B42F-4399-BB07-44F669230DD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677FD59D-BFFB-4D51-9103-DD34949B609E}"/>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E4918330-5930-499C-B25C-0F5A240A5E34}"/>
            </a:ext>
          </a:extLst>
        </xdr:cNvPr>
        <xdr:cNvCxnSpPr/>
      </xdr:nvCxnSpPr>
      <xdr:spPr>
        <a:xfrm>
          <a:off x="3225800" y="109518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1B23FCA2-2F94-49E5-B60C-07578ADF89BD}"/>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E361D3E8-9D82-4433-BF25-0D0003E317D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95673</xdr:rowOff>
    </xdr:to>
    <xdr:cxnSp macro="">
      <xdr:nvCxnSpPr>
        <xdr:cNvPr id="139" name="直線コネクタ 138">
          <a:extLst>
            <a:ext uri="{FF2B5EF4-FFF2-40B4-BE49-F238E27FC236}">
              <a16:creationId xmlns:a16="http://schemas.microsoft.com/office/drawing/2014/main" id="{E8D8B90E-9A06-4419-B3B1-8D5978E70717}"/>
            </a:ext>
          </a:extLst>
        </xdr:cNvPr>
        <xdr:cNvCxnSpPr/>
      </xdr:nvCxnSpPr>
      <xdr:spPr>
        <a:xfrm flipV="1">
          <a:off x="2336800" y="1095184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16E5CC09-0948-4F9C-A1BD-D5C695848AC2}"/>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82C4F712-C745-472C-8BB9-8F8C39F640ED}"/>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64</xdr:row>
      <xdr:rowOff>95673</xdr:rowOff>
    </xdr:to>
    <xdr:cxnSp macro="">
      <xdr:nvCxnSpPr>
        <xdr:cNvPr id="142" name="直線コネクタ 141">
          <a:extLst>
            <a:ext uri="{FF2B5EF4-FFF2-40B4-BE49-F238E27FC236}">
              <a16:creationId xmlns:a16="http://schemas.microsoft.com/office/drawing/2014/main" id="{71AE6CBC-85C1-49AE-966D-8D510221DDC1}"/>
            </a:ext>
          </a:extLst>
        </xdr:cNvPr>
        <xdr:cNvCxnSpPr/>
      </xdr:nvCxnSpPr>
      <xdr:spPr>
        <a:xfrm>
          <a:off x="1447800" y="10831195"/>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536E89F4-0FA5-494E-BEEF-CA18439DD40E}"/>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F3A1CEBA-CEA1-4153-B6B4-CDA5F2B37CA8}"/>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E0FC09B-4BF2-4A67-9472-90FB54102C38}"/>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7D43FC79-0FBD-4E42-B7E0-25AC38E17E62}"/>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24CB6B3-E85B-47EF-9B9B-30DA29E04A7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62E7C8-D37A-4E01-86E7-C374D677A05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585D5C5-6DBA-40B2-A1E7-B44B5A40B36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E4FC292-0ADC-4EAF-99A6-746E0A445DD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98E5E74-27C4-49B6-A96D-C6B4F937C44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a:extLst>
            <a:ext uri="{FF2B5EF4-FFF2-40B4-BE49-F238E27FC236}">
              <a16:creationId xmlns:a16="http://schemas.microsoft.com/office/drawing/2014/main" id="{0183BA25-6C31-4A8A-912F-9FF0C5EF298F}"/>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a:extLst>
            <a:ext uri="{FF2B5EF4-FFF2-40B4-BE49-F238E27FC236}">
              <a16:creationId xmlns:a16="http://schemas.microsoft.com/office/drawing/2014/main" id="{7C019031-CDF4-4634-A3A6-BCAD22AB2B82}"/>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4" name="楕円 153">
          <a:extLst>
            <a:ext uri="{FF2B5EF4-FFF2-40B4-BE49-F238E27FC236}">
              <a16:creationId xmlns:a16="http://schemas.microsoft.com/office/drawing/2014/main" id="{F24220E3-A754-4C03-8AA5-858857CDFCBF}"/>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5" name="テキスト ボックス 154">
          <a:extLst>
            <a:ext uri="{FF2B5EF4-FFF2-40B4-BE49-F238E27FC236}">
              <a16:creationId xmlns:a16="http://schemas.microsoft.com/office/drawing/2014/main" id="{D3B50E62-89FF-4863-8934-AE82E9B9023F}"/>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97636958-ED00-4A92-B0FB-EB765362CBAA}"/>
            </a:ext>
          </a:extLst>
        </xdr:cNvPr>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7" name="テキスト ボックス 156">
          <a:extLst>
            <a:ext uri="{FF2B5EF4-FFF2-40B4-BE49-F238E27FC236}">
              <a16:creationId xmlns:a16="http://schemas.microsoft.com/office/drawing/2014/main" id="{C4262AFF-4A83-4778-BD9B-DA7FEFCE5E2F}"/>
            </a:ext>
          </a:extLst>
        </xdr:cNvPr>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8" name="楕円 157">
          <a:extLst>
            <a:ext uri="{FF2B5EF4-FFF2-40B4-BE49-F238E27FC236}">
              <a16:creationId xmlns:a16="http://schemas.microsoft.com/office/drawing/2014/main" id="{B797DF1E-0938-42D6-84C3-884425838CB6}"/>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9" name="テキスト ボックス 158">
          <a:extLst>
            <a:ext uri="{FF2B5EF4-FFF2-40B4-BE49-F238E27FC236}">
              <a16:creationId xmlns:a16="http://schemas.microsoft.com/office/drawing/2014/main" id="{BCEEC30C-4B15-46E8-901D-E161D7D73FEB}"/>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60" name="楕円 159">
          <a:extLst>
            <a:ext uri="{FF2B5EF4-FFF2-40B4-BE49-F238E27FC236}">
              <a16:creationId xmlns:a16="http://schemas.microsoft.com/office/drawing/2014/main" id="{2F66B40F-96C5-4335-B15B-A31AC2702414}"/>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65422</xdr:rowOff>
    </xdr:from>
    <xdr:ext cx="762000" cy="259045"/>
    <xdr:sp macro="" textlink="">
      <xdr:nvSpPr>
        <xdr:cNvPr id="161" name="テキスト ボックス 160">
          <a:extLst>
            <a:ext uri="{FF2B5EF4-FFF2-40B4-BE49-F238E27FC236}">
              <a16:creationId xmlns:a16="http://schemas.microsoft.com/office/drawing/2014/main" id="{F8343362-F1A2-446E-8160-D1AE958FAD08}"/>
            </a:ext>
          </a:extLst>
        </xdr:cNvPr>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2FB5A140-5F84-4793-8350-86717D82497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B46A542-6F53-45BB-A12B-1A8D3693971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64CBC021-62FE-407F-A911-AA0B8022911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C17AE6DC-8629-4FA1-84D8-44F23056E81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10BFF16-FE69-46E8-BEDE-920572474EF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3D86331-3739-4154-83D8-3545E2CDAA4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96A4BF2C-B8CC-4148-8488-7C7BB3258E8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9999FE70-2073-4E77-985C-06029D7C827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381E03F-7158-4127-B011-37D0DD3FB46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34B14EDC-C9EC-4591-A45B-949F21B0822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5D77779A-9529-4213-ADD8-DF7D51F4B7B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2E7383A6-9987-4F9D-A009-292C41BD162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CE53C54B-C808-401F-AC02-966BF528055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口減少が進んでいるため、町の規模にあった定員管理を行うために組織改正等で継続的な職員の削減を行ってきた。また、物件費についても、年度により臨時的費用による増減はあるものの、経常的費用については継続的に削減・圧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結果となっているが、経常的経費である人件費・物件費については、事務事業の優先度を見直し、計画的に事業の廃止・縮小を進めながらも、町民サービスの低下につながることのないよう注視しバランスよく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6EA4BB5-2A86-47B1-9001-226598A2CD7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8F3B5D7B-EBE9-4A40-8021-8D7D4864CB8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3A01ADC9-034B-4AA0-B15B-BD910EC95B8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6D4C0E4D-A027-4F4F-8591-29CE3E322B7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AF55EAAC-F65F-4EE9-9878-B114E1A76C1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2274CB87-321F-4D46-B557-388FA1A95D7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F6824479-3D39-4F94-BBB2-9B1BA8EA27A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B961999D-DADD-41B5-AB91-D1E9372358A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82410B57-860A-4E58-B36D-CFB56AF0DFF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F431F5F7-93CA-4AD5-BEC5-A84255F93CC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403545C9-16E9-4FB6-BD17-20325FE71FF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49159204-42DD-41AE-995A-BA590069823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97E2DE69-DE6D-48BD-8F35-C1335E92B8E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9F2DB75D-073D-435A-AC91-DF1EA7EF1A7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21691698-F535-4B63-85D4-BCAB3CDF289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8123EBB7-60CD-46FD-84F0-BC3B05A1C90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4FEC25E1-F572-4AD3-BCD9-D5539C26A0F5}"/>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540771B5-06DB-43AC-A40D-0113E9E1C8E2}"/>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8953D2AC-46E9-4828-9E5F-AB212B7E2502}"/>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4030A9D9-1970-46D5-82CD-A9DF8BECF0E2}"/>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2B90F96E-2B1A-4E41-8E3F-39555C001D14}"/>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121541</xdr:rowOff>
    </xdr:from>
    <xdr:to>
      <xdr:col>23</xdr:col>
      <xdr:colOff>133350</xdr:colOff>
      <xdr:row>80</xdr:row>
      <xdr:rowOff>153912</xdr:rowOff>
    </xdr:to>
    <xdr:cxnSp macro="">
      <xdr:nvCxnSpPr>
        <xdr:cNvPr id="196" name="直線コネクタ 195">
          <a:extLst>
            <a:ext uri="{FF2B5EF4-FFF2-40B4-BE49-F238E27FC236}">
              <a16:creationId xmlns:a16="http://schemas.microsoft.com/office/drawing/2014/main" id="{8A1A6489-D868-4E81-9C37-E9970A846393}"/>
            </a:ext>
          </a:extLst>
        </xdr:cNvPr>
        <xdr:cNvCxnSpPr/>
      </xdr:nvCxnSpPr>
      <xdr:spPr>
        <a:xfrm>
          <a:off x="4114800" y="13837541"/>
          <a:ext cx="8382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C591DF9-FFF3-442F-99B5-AFAD3DCB86A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689CA408-F974-450F-8DB2-1A97329422F4}"/>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121541</xdr:rowOff>
    </xdr:from>
    <xdr:to>
      <xdr:col>19</xdr:col>
      <xdr:colOff>133350</xdr:colOff>
      <xdr:row>80</xdr:row>
      <xdr:rowOff>142494</xdr:rowOff>
    </xdr:to>
    <xdr:cxnSp macro="">
      <xdr:nvCxnSpPr>
        <xdr:cNvPr id="199" name="直線コネクタ 198">
          <a:extLst>
            <a:ext uri="{FF2B5EF4-FFF2-40B4-BE49-F238E27FC236}">
              <a16:creationId xmlns:a16="http://schemas.microsoft.com/office/drawing/2014/main" id="{BBB8A0CC-B6E8-4271-91C1-82244950A056}"/>
            </a:ext>
          </a:extLst>
        </xdr:cNvPr>
        <xdr:cNvCxnSpPr/>
      </xdr:nvCxnSpPr>
      <xdr:spPr>
        <a:xfrm flipV="1">
          <a:off x="3225800" y="1383754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D489B813-97FE-473E-863E-ADCD648DF7FD}"/>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E47B3C5D-A87A-423C-813E-3015D09EB131}"/>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142494</xdr:rowOff>
    </xdr:from>
    <xdr:to>
      <xdr:col>15</xdr:col>
      <xdr:colOff>82550</xdr:colOff>
      <xdr:row>80</xdr:row>
      <xdr:rowOff>163282</xdr:rowOff>
    </xdr:to>
    <xdr:cxnSp macro="">
      <xdr:nvCxnSpPr>
        <xdr:cNvPr id="202" name="直線コネクタ 201">
          <a:extLst>
            <a:ext uri="{FF2B5EF4-FFF2-40B4-BE49-F238E27FC236}">
              <a16:creationId xmlns:a16="http://schemas.microsoft.com/office/drawing/2014/main" id="{3240D5C4-4C3A-41AB-8856-86210DA891D4}"/>
            </a:ext>
          </a:extLst>
        </xdr:cNvPr>
        <xdr:cNvCxnSpPr/>
      </xdr:nvCxnSpPr>
      <xdr:spPr>
        <a:xfrm flipV="1">
          <a:off x="2336800" y="13858494"/>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91B1254C-B91B-4AE5-BA99-984C271E5EE3}"/>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C5236030-F2A6-4C9C-9D5A-27256CC79D97}"/>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163282</xdr:rowOff>
    </xdr:from>
    <xdr:to>
      <xdr:col>11</xdr:col>
      <xdr:colOff>31750</xdr:colOff>
      <xdr:row>81</xdr:row>
      <xdr:rowOff>30006</xdr:rowOff>
    </xdr:to>
    <xdr:cxnSp macro="">
      <xdr:nvCxnSpPr>
        <xdr:cNvPr id="205" name="直線コネクタ 204">
          <a:extLst>
            <a:ext uri="{FF2B5EF4-FFF2-40B4-BE49-F238E27FC236}">
              <a16:creationId xmlns:a16="http://schemas.microsoft.com/office/drawing/2014/main" id="{976404DF-C4B5-4454-9CF1-3D61ED52941A}"/>
            </a:ext>
          </a:extLst>
        </xdr:cNvPr>
        <xdr:cNvCxnSpPr/>
      </xdr:nvCxnSpPr>
      <xdr:spPr>
        <a:xfrm flipV="1">
          <a:off x="1447800" y="13879282"/>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6AEFD85A-FC8B-4717-B812-8B23F3D4B886}"/>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3A6A0B6-EBB8-4DDE-9A00-F40618F1FF1B}"/>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E07AE819-BE92-40A8-BA7B-D51409BC5013}"/>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4ACC2E7B-B01C-486B-9F29-6BE0F52F20D4}"/>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2CD7E18-FB4A-4DE2-94D2-577A1616B2F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48BE9F6-D548-4426-870A-8CE2FF12DD7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1901EE3-3186-4177-A473-36AED0C6892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A015662-E6F3-4393-8C11-F5F2FD0CBC1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4E0587C-2037-4810-BE81-8EDF8D161DB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103112</xdr:rowOff>
    </xdr:from>
    <xdr:to>
      <xdr:col>23</xdr:col>
      <xdr:colOff>184150</xdr:colOff>
      <xdr:row>81</xdr:row>
      <xdr:rowOff>33262</xdr:rowOff>
    </xdr:to>
    <xdr:sp macro="" textlink="">
      <xdr:nvSpPr>
        <xdr:cNvPr id="215" name="楕円 214">
          <a:extLst>
            <a:ext uri="{FF2B5EF4-FFF2-40B4-BE49-F238E27FC236}">
              <a16:creationId xmlns:a16="http://schemas.microsoft.com/office/drawing/2014/main" id="{C5B73634-2B01-455F-8009-E0EF5D824BEE}"/>
            </a:ext>
          </a:extLst>
        </xdr:cNvPr>
        <xdr:cNvSpPr/>
      </xdr:nvSpPr>
      <xdr:spPr>
        <a:xfrm>
          <a:off x="4902200" y="138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24389</xdr:rowOff>
    </xdr:from>
    <xdr:ext cx="762000" cy="259045"/>
    <xdr:sp macro="" textlink="">
      <xdr:nvSpPr>
        <xdr:cNvPr id="216" name="人件費・物件費等の状況該当値テキスト">
          <a:extLst>
            <a:ext uri="{FF2B5EF4-FFF2-40B4-BE49-F238E27FC236}">
              <a16:creationId xmlns:a16="http://schemas.microsoft.com/office/drawing/2014/main" id="{ECDCA867-102C-4DA8-A53B-77C3937B0994}"/>
            </a:ext>
          </a:extLst>
        </xdr:cNvPr>
        <xdr:cNvSpPr txBox="1"/>
      </xdr:nvSpPr>
      <xdr:spPr>
        <a:xfrm>
          <a:off x="5041900" y="137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70741</xdr:rowOff>
    </xdr:from>
    <xdr:to>
      <xdr:col>19</xdr:col>
      <xdr:colOff>184150</xdr:colOff>
      <xdr:row>81</xdr:row>
      <xdr:rowOff>891</xdr:rowOff>
    </xdr:to>
    <xdr:sp macro="" textlink="">
      <xdr:nvSpPr>
        <xdr:cNvPr id="217" name="楕円 216">
          <a:extLst>
            <a:ext uri="{FF2B5EF4-FFF2-40B4-BE49-F238E27FC236}">
              <a16:creationId xmlns:a16="http://schemas.microsoft.com/office/drawing/2014/main" id="{744B02F1-00EB-475E-99D8-0350CA521B1E}"/>
            </a:ext>
          </a:extLst>
        </xdr:cNvPr>
        <xdr:cNvSpPr/>
      </xdr:nvSpPr>
      <xdr:spPr>
        <a:xfrm>
          <a:off x="4064000" y="137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11068</xdr:rowOff>
    </xdr:from>
    <xdr:ext cx="736600" cy="259045"/>
    <xdr:sp macro="" textlink="">
      <xdr:nvSpPr>
        <xdr:cNvPr id="218" name="テキスト ボックス 217">
          <a:extLst>
            <a:ext uri="{FF2B5EF4-FFF2-40B4-BE49-F238E27FC236}">
              <a16:creationId xmlns:a16="http://schemas.microsoft.com/office/drawing/2014/main" id="{F7A7F768-7B12-42ED-AE64-EB13D26357AB}"/>
            </a:ext>
          </a:extLst>
        </xdr:cNvPr>
        <xdr:cNvSpPr txBox="1"/>
      </xdr:nvSpPr>
      <xdr:spPr>
        <a:xfrm>
          <a:off x="3733800" y="13555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91694</xdr:rowOff>
    </xdr:from>
    <xdr:to>
      <xdr:col>15</xdr:col>
      <xdr:colOff>133350</xdr:colOff>
      <xdr:row>81</xdr:row>
      <xdr:rowOff>21844</xdr:rowOff>
    </xdr:to>
    <xdr:sp macro="" textlink="">
      <xdr:nvSpPr>
        <xdr:cNvPr id="219" name="楕円 218">
          <a:extLst>
            <a:ext uri="{FF2B5EF4-FFF2-40B4-BE49-F238E27FC236}">
              <a16:creationId xmlns:a16="http://schemas.microsoft.com/office/drawing/2014/main" id="{D450D2C2-D324-41E3-A580-58F5AF5332B1}"/>
            </a:ext>
          </a:extLst>
        </xdr:cNvPr>
        <xdr:cNvSpPr/>
      </xdr:nvSpPr>
      <xdr:spPr>
        <a:xfrm>
          <a:off x="3175000" y="138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32021</xdr:rowOff>
    </xdr:from>
    <xdr:ext cx="762000" cy="259045"/>
    <xdr:sp macro="" textlink="">
      <xdr:nvSpPr>
        <xdr:cNvPr id="220" name="テキスト ボックス 219">
          <a:extLst>
            <a:ext uri="{FF2B5EF4-FFF2-40B4-BE49-F238E27FC236}">
              <a16:creationId xmlns:a16="http://schemas.microsoft.com/office/drawing/2014/main" id="{9A99FB5B-8B40-4B29-AD6C-1449FBB1649C}"/>
            </a:ext>
          </a:extLst>
        </xdr:cNvPr>
        <xdr:cNvSpPr txBox="1"/>
      </xdr:nvSpPr>
      <xdr:spPr>
        <a:xfrm>
          <a:off x="2844800" y="135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112482</xdr:rowOff>
    </xdr:from>
    <xdr:to>
      <xdr:col>11</xdr:col>
      <xdr:colOff>82550</xdr:colOff>
      <xdr:row>81</xdr:row>
      <xdr:rowOff>42632</xdr:rowOff>
    </xdr:to>
    <xdr:sp macro="" textlink="">
      <xdr:nvSpPr>
        <xdr:cNvPr id="221" name="楕円 220">
          <a:extLst>
            <a:ext uri="{FF2B5EF4-FFF2-40B4-BE49-F238E27FC236}">
              <a16:creationId xmlns:a16="http://schemas.microsoft.com/office/drawing/2014/main" id="{700A2E55-A284-4693-B771-197004E1EA18}"/>
            </a:ext>
          </a:extLst>
        </xdr:cNvPr>
        <xdr:cNvSpPr/>
      </xdr:nvSpPr>
      <xdr:spPr>
        <a:xfrm>
          <a:off x="2286000" y="138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52809</xdr:rowOff>
    </xdr:from>
    <xdr:ext cx="762000" cy="259045"/>
    <xdr:sp macro="" textlink="">
      <xdr:nvSpPr>
        <xdr:cNvPr id="222" name="テキスト ボックス 221">
          <a:extLst>
            <a:ext uri="{FF2B5EF4-FFF2-40B4-BE49-F238E27FC236}">
              <a16:creationId xmlns:a16="http://schemas.microsoft.com/office/drawing/2014/main" id="{2A3752CB-4E94-4597-8DB2-4C1A43563D65}"/>
            </a:ext>
          </a:extLst>
        </xdr:cNvPr>
        <xdr:cNvSpPr txBox="1"/>
      </xdr:nvSpPr>
      <xdr:spPr>
        <a:xfrm>
          <a:off x="1955800" y="1359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150656</xdr:rowOff>
    </xdr:from>
    <xdr:to>
      <xdr:col>7</xdr:col>
      <xdr:colOff>31750</xdr:colOff>
      <xdr:row>81</xdr:row>
      <xdr:rowOff>80806</xdr:rowOff>
    </xdr:to>
    <xdr:sp macro="" textlink="">
      <xdr:nvSpPr>
        <xdr:cNvPr id="223" name="楕円 222">
          <a:extLst>
            <a:ext uri="{FF2B5EF4-FFF2-40B4-BE49-F238E27FC236}">
              <a16:creationId xmlns:a16="http://schemas.microsoft.com/office/drawing/2014/main" id="{692AF786-B053-4733-B2BD-FB871EFDB0D6}"/>
            </a:ext>
          </a:extLst>
        </xdr:cNvPr>
        <xdr:cNvSpPr/>
      </xdr:nvSpPr>
      <xdr:spPr>
        <a:xfrm>
          <a:off x="1397000" y="138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90983</xdr:rowOff>
    </xdr:from>
    <xdr:ext cx="762000" cy="259045"/>
    <xdr:sp macro="" textlink="">
      <xdr:nvSpPr>
        <xdr:cNvPr id="224" name="テキスト ボックス 223">
          <a:extLst>
            <a:ext uri="{FF2B5EF4-FFF2-40B4-BE49-F238E27FC236}">
              <a16:creationId xmlns:a16="http://schemas.microsoft.com/office/drawing/2014/main" id="{7D1D522C-14A1-469D-A6FB-94D9F5B7DE03}"/>
            </a:ext>
          </a:extLst>
        </xdr:cNvPr>
        <xdr:cNvSpPr txBox="1"/>
      </xdr:nvSpPr>
      <xdr:spPr>
        <a:xfrm>
          <a:off x="1066800" y="1363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A6AE43E4-274F-463D-A045-4D4D804B9A6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F6888A5-FBBE-434B-9898-282402446EB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969B2C6F-7DD9-4CBA-91EB-78A7D34EAAB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44E6FCE1-54ED-491F-AFD4-CE6EE63A79E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79989C83-946A-46DC-BAD0-77465366182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DE1F7342-202F-4E1A-845B-E868F336A9F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2CB470C7-1C15-4533-882F-80BF4C1D26B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AE830DDC-21B5-4521-9ACA-1A85148C8F4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83880A3A-6C7D-4648-8941-1FB02CFB45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9E932943-9CF6-4D3B-9B85-D9D8C024A62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9F6A5884-D883-4516-80C8-72165D5600F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C2808CAA-27C0-49E0-B92F-07B751003BC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EFCC9C86-1447-491C-B7F9-BF9FFBD529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ポイント減となり、類似団体平均、全国町村平均とほぼ同程度の水準となっている。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多自治体との比較を当該数値のみで行うのは困難なため、単純に数値を下げるだけを目的にするのではなく、適正な給与水準を維持できるよう今後も給与体系や各種手当等において随時見直しを行っていく。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1F457F26-0A93-4C69-B835-99E3F682B47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B407A2C0-2FD6-479C-AE20-E76A4CEDE30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247C3A37-8D2F-4932-AFD9-92BF816CA083}"/>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BE1C44E6-96EF-4469-B406-C083C5B4CA5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DFF529D9-B408-44C4-8985-F35EC6D54DD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6658820C-EE2E-4B45-8F8C-2727B269414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3980E1F7-03A2-4288-A566-5D2863A6FA4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54898B35-B8D7-420A-8D21-F557AF13096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75C18583-E7B5-4C95-A694-427461C53EE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18AAB59A-F4E9-4806-990A-A8BC9963C94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9D9D08F7-C960-4DD7-87E7-B4B52FA5784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20421B50-8F3B-453A-9C4B-964C8703EFD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F80DACA1-E24B-4B60-A47F-64ECADB7922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9A7A16E0-5D6A-484B-ADB5-C15C9837348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51E00750-79AB-41B0-A4D5-1C646C796CD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32E54488-5EB8-4E0A-AFBC-7BC158629DC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52B34104-529D-4526-9F29-7DACDA56D58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9FFEA93E-5980-414C-9516-530794E8D2C1}"/>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C39C14AD-8F9D-4540-B89B-4D7DC601FD7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3024E538-AB07-48E8-A289-02B9A8FCAA69}"/>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79000FDF-C260-402E-8CB0-4633EB8AA8F1}"/>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958FCAA6-7711-4B36-BE6D-92DD28BD30DA}"/>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AA37E06-FCA0-4FE1-ABBC-674845B9565A}"/>
            </a:ext>
          </a:extLst>
        </xdr:cNvPr>
        <xdr:cNvCxnSpPr/>
      </xdr:nvCxnSpPr>
      <xdr:spPr>
        <a:xfrm flipV="1">
          <a:off x="16179800" y="147658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3B4E9917-BAAF-453D-9A4C-88C2472C0D02}"/>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79FE2521-B488-40E4-90D9-4850C5E0AB38}"/>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90109</xdr:rowOff>
    </xdr:to>
    <xdr:cxnSp macro="">
      <xdr:nvCxnSpPr>
        <xdr:cNvPr id="263" name="直線コネクタ 262">
          <a:extLst>
            <a:ext uri="{FF2B5EF4-FFF2-40B4-BE49-F238E27FC236}">
              <a16:creationId xmlns:a16="http://schemas.microsoft.com/office/drawing/2014/main" id="{4B5DE2CB-DE88-4C8D-8D97-D6BC05C0545A}"/>
            </a:ext>
          </a:extLst>
        </xdr:cNvPr>
        <xdr:cNvCxnSpPr/>
      </xdr:nvCxnSpPr>
      <xdr:spPr>
        <a:xfrm>
          <a:off x="15290800" y="146854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8C5C24E0-54F7-41AE-8BBE-F8539E7DD375}"/>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D79C726A-8697-432A-9490-80D1DF0EE1B4}"/>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66" name="直線コネクタ 265">
          <a:extLst>
            <a:ext uri="{FF2B5EF4-FFF2-40B4-BE49-F238E27FC236}">
              <a16:creationId xmlns:a16="http://schemas.microsoft.com/office/drawing/2014/main" id="{4BCB2CFD-119F-4BB4-AD7C-4BBD247F4B34}"/>
            </a:ext>
          </a:extLst>
        </xdr:cNvPr>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A8CA4850-D4BE-4D1C-935B-77C16DD89F24}"/>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BCB47E5A-C0E2-462D-BF3A-13D1104F82BE}"/>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486D142C-68D1-4537-805A-8D145A25AB08}"/>
            </a:ext>
          </a:extLst>
        </xdr:cNvPr>
        <xdr:cNvCxnSpPr/>
      </xdr:nvCxnSpPr>
      <xdr:spPr>
        <a:xfrm flipV="1">
          <a:off x="13512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1F422F7-B4D5-4606-93EE-61AC36FEE10D}"/>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6EEF1DC5-378E-406C-A492-D4C84A2752C4}"/>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15CBB0D0-1FCB-4948-BA29-AF1AACABE0A9}"/>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948903D9-07A9-4989-8B67-FDA95065F714}"/>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D6BDC64-D407-40DA-9811-94BE22BA442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B03A589-7321-4F92-A00B-44932B5BFEE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CA45DDF-D81E-4C1E-8593-51C00F726C6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EBB4319-37DB-4B69-8396-1E5FAC8FA91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027F057-052D-478B-A756-42C8573D932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id="{80C8793F-2AFD-4F5A-9FC9-F81AF79E80CB}"/>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0" name="給与水準   （国との比較）該当値テキスト">
          <a:extLst>
            <a:ext uri="{FF2B5EF4-FFF2-40B4-BE49-F238E27FC236}">
              <a16:creationId xmlns:a16="http://schemas.microsoft.com/office/drawing/2014/main" id="{BD3B2C9E-5E92-45D2-83A8-095399C0E8C3}"/>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a:extLst>
            <a:ext uri="{FF2B5EF4-FFF2-40B4-BE49-F238E27FC236}">
              <a16:creationId xmlns:a16="http://schemas.microsoft.com/office/drawing/2014/main" id="{0522AB29-CB9A-4148-8B86-3634C7AB6F13}"/>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2" name="テキスト ボックス 281">
          <a:extLst>
            <a:ext uri="{FF2B5EF4-FFF2-40B4-BE49-F238E27FC236}">
              <a16:creationId xmlns:a16="http://schemas.microsoft.com/office/drawing/2014/main" id="{5B9147A2-4931-4FC8-944F-5EA77104A68D}"/>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a:extLst>
            <a:ext uri="{FF2B5EF4-FFF2-40B4-BE49-F238E27FC236}">
              <a16:creationId xmlns:a16="http://schemas.microsoft.com/office/drawing/2014/main" id="{6BEFAAE2-2B6B-417C-9DF3-D52F361B76D7}"/>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4" name="テキスト ボックス 283">
          <a:extLst>
            <a:ext uri="{FF2B5EF4-FFF2-40B4-BE49-F238E27FC236}">
              <a16:creationId xmlns:a16="http://schemas.microsoft.com/office/drawing/2014/main" id="{B647524D-AD11-4F0A-9105-C4E1348F79AE}"/>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a:extLst>
            <a:ext uri="{FF2B5EF4-FFF2-40B4-BE49-F238E27FC236}">
              <a16:creationId xmlns:a16="http://schemas.microsoft.com/office/drawing/2014/main" id="{D82BE664-FBE2-492E-9287-0D7FB81299EC}"/>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973F8133-F2A1-473A-87A9-036C865386D9}"/>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F60AF38C-36EC-4247-A055-031CABE40B56}"/>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2F9F0F1A-7E9B-451F-9C38-3545F5DA38CB}"/>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C57C5F0-729D-4794-B624-62068883F55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4E25605-C74D-433B-850E-722AC174D98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687B8E84-052F-4CFB-8D44-698B63A3342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D0C4886-85B3-46BB-A18B-3EFB1A3103A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85D8281-DD06-490C-A7E8-DECAA237EF4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770715E-ABBD-4D1A-B58D-16B139B2B85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CB7BC2C2-0CB1-4083-9D58-41DA3053FBE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1FDDE8F-DA39-42A0-86D5-D92571C42E1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CDADA4E8-6787-41C9-923D-3B42A7B7668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822AEA7F-BD54-4984-867C-9CB239B5D08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9FC5F6F1-05EB-4CEF-85F9-ED41555D829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948F7475-95EC-4C3F-8248-B3379B8903A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BA42A6F-291A-419B-B827-2F765B0E4BD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町人口の減少が進んでおり、組織改正を含めた継続的な職員数の削減を行ってきたため近年は減少傾向であり、類似団体平均を下回っている。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埼玉県平均と比較すると上回っている状況であり、単純に数値を下げるだけの定員管理を行うのではなく、行政サービスの質を維持しつつ、適正な定員管理に努めていく必要がある。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E7645077-9F38-4AFA-B518-7FF49D3CCE5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CF0E169E-D5FF-43A9-8BB4-7DDD50DB302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20A207A9-633A-4936-9FB6-3167BC31685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A0E44D1C-F289-4112-B854-3E8D10346559}"/>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4D6594D9-85ED-445F-BE6F-22DB208E5E4E}"/>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CAAB18E1-E3EE-4131-ADF9-D0FF526DF0B4}"/>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36CC118E-D00A-411F-9DDC-9AC93CE32598}"/>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19427317-114E-4C35-B4A2-F52EBBF76B52}"/>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3A6E824C-87E0-4EDD-96D0-4C2BAD3B8177}"/>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E0B15E32-7C21-4A74-90EC-9CED92F81D77}"/>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4E58E298-7E35-4C35-AA1C-507CD6EE80B6}"/>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205FC57-F3CE-482F-9EAC-3867EC449AD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DFD2DC2-24FD-403F-A5C9-0DEC4F70A24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A187345C-9608-45D9-BB9D-A32C48AFE9BD}"/>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6E452000-D3C5-49CD-B437-D03A53848CE1}"/>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6DA7FD80-A1D3-4010-A7D6-C1FD0E19FABB}"/>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7650703A-EF57-4392-934E-59674F13B23B}"/>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875F8074-BCB0-4A2F-8983-60009E14FD69}"/>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151841</xdr:rowOff>
    </xdr:from>
    <xdr:to>
      <xdr:col>81</xdr:col>
      <xdr:colOff>44450</xdr:colOff>
      <xdr:row>60</xdr:row>
      <xdr:rowOff>157632</xdr:rowOff>
    </xdr:to>
    <xdr:cxnSp macro="">
      <xdr:nvCxnSpPr>
        <xdr:cNvPr id="320" name="直線コネクタ 319">
          <a:extLst>
            <a:ext uri="{FF2B5EF4-FFF2-40B4-BE49-F238E27FC236}">
              <a16:creationId xmlns:a16="http://schemas.microsoft.com/office/drawing/2014/main" id="{660DBA41-38DB-4446-8984-5C5C7FDEFF1A}"/>
            </a:ext>
          </a:extLst>
        </xdr:cNvPr>
        <xdr:cNvCxnSpPr/>
      </xdr:nvCxnSpPr>
      <xdr:spPr>
        <a:xfrm flipV="1">
          <a:off x="16179800" y="10438841"/>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8284B3C1-5D01-4B41-9567-21D2310DC246}"/>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F4D35D50-1BB2-466A-BDAC-6DB9EFAA4D7F}"/>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157632</xdr:rowOff>
    </xdr:from>
    <xdr:to>
      <xdr:col>77</xdr:col>
      <xdr:colOff>44450</xdr:colOff>
      <xdr:row>60</xdr:row>
      <xdr:rowOff>160045</xdr:rowOff>
    </xdr:to>
    <xdr:cxnSp macro="">
      <xdr:nvCxnSpPr>
        <xdr:cNvPr id="323" name="直線コネクタ 322">
          <a:extLst>
            <a:ext uri="{FF2B5EF4-FFF2-40B4-BE49-F238E27FC236}">
              <a16:creationId xmlns:a16="http://schemas.microsoft.com/office/drawing/2014/main" id="{025D946A-75FD-4F2C-9E76-993CF1AF1826}"/>
            </a:ext>
          </a:extLst>
        </xdr:cNvPr>
        <xdr:cNvCxnSpPr/>
      </xdr:nvCxnSpPr>
      <xdr:spPr>
        <a:xfrm flipV="1">
          <a:off x="15290800" y="104446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253EDE78-A7FA-4E3E-81BC-24279C3C426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7ED74CA9-6630-4F80-9592-BDB65776CB01}"/>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160045</xdr:rowOff>
    </xdr:from>
    <xdr:to>
      <xdr:col>72</xdr:col>
      <xdr:colOff>203200</xdr:colOff>
      <xdr:row>60</xdr:row>
      <xdr:rowOff>162458</xdr:rowOff>
    </xdr:to>
    <xdr:cxnSp macro="">
      <xdr:nvCxnSpPr>
        <xdr:cNvPr id="326" name="直線コネクタ 325">
          <a:extLst>
            <a:ext uri="{FF2B5EF4-FFF2-40B4-BE49-F238E27FC236}">
              <a16:creationId xmlns:a16="http://schemas.microsoft.com/office/drawing/2014/main" id="{EEB04A47-3873-45CB-8209-A9636F94D6A4}"/>
            </a:ext>
          </a:extLst>
        </xdr:cNvPr>
        <xdr:cNvCxnSpPr/>
      </xdr:nvCxnSpPr>
      <xdr:spPr>
        <a:xfrm flipV="1">
          <a:off x="14401800" y="104470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1DB1BC8F-DAAB-449E-BC38-6E08E3D1322D}"/>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6A7EA2FE-6E43-45FE-82E6-54D4D088AE1A}"/>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162458</xdr:rowOff>
    </xdr:from>
    <xdr:to>
      <xdr:col>68</xdr:col>
      <xdr:colOff>152400</xdr:colOff>
      <xdr:row>61</xdr:row>
      <xdr:rowOff>8382</xdr:rowOff>
    </xdr:to>
    <xdr:cxnSp macro="">
      <xdr:nvCxnSpPr>
        <xdr:cNvPr id="329" name="直線コネクタ 328">
          <a:extLst>
            <a:ext uri="{FF2B5EF4-FFF2-40B4-BE49-F238E27FC236}">
              <a16:creationId xmlns:a16="http://schemas.microsoft.com/office/drawing/2014/main" id="{7B8A24C0-8704-45D6-BC24-7F8B51707DA0}"/>
            </a:ext>
          </a:extLst>
        </xdr:cNvPr>
        <xdr:cNvCxnSpPr/>
      </xdr:nvCxnSpPr>
      <xdr:spPr>
        <a:xfrm flipV="1">
          <a:off x="13512800" y="1044945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555E1EE8-A681-44E3-867A-C3D938C56DA6}"/>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B4D6C691-0B71-40E8-ADE3-D1FD49ABB8AF}"/>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7A9C672C-AEA3-4BBE-8D0B-6CF0498C2196}"/>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6777636C-E75E-48E5-BFC8-50BC19BD2205}"/>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F762DF3-358B-45E1-A927-D53016FED15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7E5637B-5456-4C5F-8A9D-A502C5682E3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F13A58-E334-4110-829B-FE684E8E1AB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152E80-B4AF-46CC-92BC-69ED0163D89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29CCCF7-4442-4DBC-9965-6FC4E27FF17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101041</xdr:rowOff>
    </xdr:from>
    <xdr:to>
      <xdr:col>81</xdr:col>
      <xdr:colOff>95250</xdr:colOff>
      <xdr:row>61</xdr:row>
      <xdr:rowOff>31191</xdr:rowOff>
    </xdr:to>
    <xdr:sp macro="" textlink="">
      <xdr:nvSpPr>
        <xdr:cNvPr id="339" name="楕円 338">
          <a:extLst>
            <a:ext uri="{FF2B5EF4-FFF2-40B4-BE49-F238E27FC236}">
              <a16:creationId xmlns:a16="http://schemas.microsoft.com/office/drawing/2014/main" id="{921D28D3-2EFC-4D24-8545-5BDCC1D96ED5}"/>
            </a:ext>
          </a:extLst>
        </xdr:cNvPr>
        <xdr:cNvSpPr/>
      </xdr:nvSpPr>
      <xdr:spPr>
        <a:xfrm>
          <a:off x="169672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22318</xdr:rowOff>
    </xdr:from>
    <xdr:ext cx="762000" cy="259045"/>
    <xdr:sp macro="" textlink="">
      <xdr:nvSpPr>
        <xdr:cNvPr id="340" name="定員管理の状況該当値テキスト">
          <a:extLst>
            <a:ext uri="{FF2B5EF4-FFF2-40B4-BE49-F238E27FC236}">
              <a16:creationId xmlns:a16="http://schemas.microsoft.com/office/drawing/2014/main" id="{A8C29C58-30F6-48CD-91DB-F7AD35ACBE11}"/>
            </a:ext>
          </a:extLst>
        </xdr:cNvPr>
        <xdr:cNvSpPr txBox="1"/>
      </xdr:nvSpPr>
      <xdr:spPr>
        <a:xfrm>
          <a:off x="17106900" y="1030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106832</xdr:rowOff>
    </xdr:from>
    <xdr:to>
      <xdr:col>77</xdr:col>
      <xdr:colOff>95250</xdr:colOff>
      <xdr:row>61</xdr:row>
      <xdr:rowOff>36982</xdr:rowOff>
    </xdr:to>
    <xdr:sp macro="" textlink="">
      <xdr:nvSpPr>
        <xdr:cNvPr id="341" name="楕円 340">
          <a:extLst>
            <a:ext uri="{FF2B5EF4-FFF2-40B4-BE49-F238E27FC236}">
              <a16:creationId xmlns:a16="http://schemas.microsoft.com/office/drawing/2014/main" id="{A59C7786-B8A7-4856-BBF2-B7B2F8CE3B43}"/>
            </a:ext>
          </a:extLst>
        </xdr:cNvPr>
        <xdr:cNvSpPr/>
      </xdr:nvSpPr>
      <xdr:spPr>
        <a:xfrm>
          <a:off x="16129000" y="10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47159</xdr:rowOff>
    </xdr:from>
    <xdr:ext cx="736600" cy="259045"/>
    <xdr:sp macro="" textlink="">
      <xdr:nvSpPr>
        <xdr:cNvPr id="342" name="テキスト ボックス 341">
          <a:extLst>
            <a:ext uri="{FF2B5EF4-FFF2-40B4-BE49-F238E27FC236}">
              <a16:creationId xmlns:a16="http://schemas.microsoft.com/office/drawing/2014/main" id="{FA613104-5660-43B9-8429-DACDA1F8C4FC}"/>
            </a:ext>
          </a:extLst>
        </xdr:cNvPr>
        <xdr:cNvSpPr txBox="1"/>
      </xdr:nvSpPr>
      <xdr:spPr>
        <a:xfrm>
          <a:off x="15798800" y="101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109245</xdr:rowOff>
    </xdr:from>
    <xdr:to>
      <xdr:col>73</xdr:col>
      <xdr:colOff>44450</xdr:colOff>
      <xdr:row>61</xdr:row>
      <xdr:rowOff>39395</xdr:rowOff>
    </xdr:to>
    <xdr:sp macro="" textlink="">
      <xdr:nvSpPr>
        <xdr:cNvPr id="343" name="楕円 342">
          <a:extLst>
            <a:ext uri="{FF2B5EF4-FFF2-40B4-BE49-F238E27FC236}">
              <a16:creationId xmlns:a16="http://schemas.microsoft.com/office/drawing/2014/main" id="{9620456C-F5E4-4896-A6E8-E4C27CB5B479}"/>
            </a:ext>
          </a:extLst>
        </xdr:cNvPr>
        <xdr:cNvSpPr/>
      </xdr:nvSpPr>
      <xdr:spPr>
        <a:xfrm>
          <a:off x="15240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49572</xdr:rowOff>
    </xdr:from>
    <xdr:ext cx="762000" cy="259045"/>
    <xdr:sp macro="" textlink="">
      <xdr:nvSpPr>
        <xdr:cNvPr id="344" name="テキスト ボックス 343">
          <a:extLst>
            <a:ext uri="{FF2B5EF4-FFF2-40B4-BE49-F238E27FC236}">
              <a16:creationId xmlns:a16="http://schemas.microsoft.com/office/drawing/2014/main" id="{B3F68287-AEFA-4356-8224-17EDE8CEAC4B}"/>
            </a:ext>
          </a:extLst>
        </xdr:cNvPr>
        <xdr:cNvSpPr txBox="1"/>
      </xdr:nvSpPr>
      <xdr:spPr>
        <a:xfrm>
          <a:off x="14909800" y="101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111658</xdr:rowOff>
    </xdr:from>
    <xdr:to>
      <xdr:col>68</xdr:col>
      <xdr:colOff>203200</xdr:colOff>
      <xdr:row>61</xdr:row>
      <xdr:rowOff>41808</xdr:rowOff>
    </xdr:to>
    <xdr:sp macro="" textlink="">
      <xdr:nvSpPr>
        <xdr:cNvPr id="345" name="楕円 344">
          <a:extLst>
            <a:ext uri="{FF2B5EF4-FFF2-40B4-BE49-F238E27FC236}">
              <a16:creationId xmlns:a16="http://schemas.microsoft.com/office/drawing/2014/main" id="{CEEEDB98-9EDB-453C-8B93-63C1D2492E3B}"/>
            </a:ext>
          </a:extLst>
        </xdr:cNvPr>
        <xdr:cNvSpPr/>
      </xdr:nvSpPr>
      <xdr:spPr>
        <a:xfrm>
          <a:off x="14351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51985</xdr:rowOff>
    </xdr:from>
    <xdr:ext cx="762000" cy="259045"/>
    <xdr:sp macro="" textlink="">
      <xdr:nvSpPr>
        <xdr:cNvPr id="346" name="テキスト ボックス 345">
          <a:extLst>
            <a:ext uri="{FF2B5EF4-FFF2-40B4-BE49-F238E27FC236}">
              <a16:creationId xmlns:a16="http://schemas.microsoft.com/office/drawing/2014/main" id="{71BE57A5-C771-4563-94EE-94E325817BD7}"/>
            </a:ext>
          </a:extLst>
        </xdr:cNvPr>
        <xdr:cNvSpPr txBox="1"/>
      </xdr:nvSpPr>
      <xdr:spPr>
        <a:xfrm>
          <a:off x="14020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7" name="楕円 346">
          <a:extLst>
            <a:ext uri="{FF2B5EF4-FFF2-40B4-BE49-F238E27FC236}">
              <a16:creationId xmlns:a16="http://schemas.microsoft.com/office/drawing/2014/main" id="{E37E6381-38A6-4293-8DB9-CDB41474464F}"/>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69359</xdr:rowOff>
    </xdr:from>
    <xdr:ext cx="762000" cy="259045"/>
    <xdr:sp macro="" textlink="">
      <xdr:nvSpPr>
        <xdr:cNvPr id="348" name="テキスト ボックス 347">
          <a:extLst>
            <a:ext uri="{FF2B5EF4-FFF2-40B4-BE49-F238E27FC236}">
              <a16:creationId xmlns:a16="http://schemas.microsoft.com/office/drawing/2014/main" id="{CC901643-9FB5-4D20-A47E-ACFD7A31EFF4}"/>
            </a:ext>
          </a:extLst>
        </xdr:cNvPr>
        <xdr:cNvSpPr txBox="1"/>
      </xdr:nvSpPr>
      <xdr:spPr>
        <a:xfrm>
          <a:off x="13131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5E5ADAB7-887D-4255-A917-A9EB32CA031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15DB8CA-D000-4BBC-B43B-62F0130E933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5FFF8AF-F37A-4887-8C08-EBE9A091BCD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A775F9F-C852-4A8E-9E38-50BE24FCDFC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12E2C2E6-526C-485E-B602-C59CD94CAB8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C0075B0-F74C-41BE-8D5A-A4EA28CA1FD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5CA2E32-E26A-4AA4-AA2B-2EC6E6AC4D3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53923E7A-0EAE-43CD-8603-1F671A1CFFA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735261E-D28B-4984-B26A-97DCB80B6F7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C7DCE90A-6BF8-4E84-A971-C32B95DFFA7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8FAC4BC-7785-4FFF-914A-04F36871B05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6E9F34F-9F66-405A-B4EF-5E3E1D7FA02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6A74BB3-3BD8-4F28-9628-1456F8F455E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る大規模な事業に伴い数値が増加傾向にあり、類似団体平均、埼玉県平均を上回る結果となった。要因としては、近年実施した建設事業に対する地方債の増加により元利償還金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今後は、国庫補助金の活用、交付税措置のある地方債の活用だけでなく、起債の発行を抑制する財政運営を努めていく必要がある。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6F6F6CF6-9C6E-4F50-9CD7-FCCA71FB7D8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430FF13-81B0-410D-9F6F-23F21F4FC06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21C0A7F-BF9A-4F60-B72E-2739DE4FF75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D9C64DDE-1DC2-4A44-B596-7FF1EACCFB8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41B8F157-FE60-41A7-80EE-1C40E98DA69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3503D1A-97E8-4B0A-B333-69DF582D7CC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58A6CE11-E023-4F43-8FF0-242C5EF389E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AAEE29D-4269-4F1C-AD32-6016A433802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9E87C11-93E0-4AAB-B0CB-D979EB94D0C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1A9FD656-4BEB-4D7B-8E0B-1BF5C59453F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7D4EFB8A-EFB7-48C3-B83C-FCB27B26796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00AF8AA-1361-41C0-BF16-857F76B8A25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DD0E7F3-5AA3-4DD8-AEFD-B01FDC9AE01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9C89607-C40B-4A2B-AAED-83E0A7F443C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1B850AAF-CD4D-4624-BE77-77069723A98C}"/>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16DD0F01-D836-4C00-A112-C73B29449E19}"/>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AF60D0C0-5615-48FB-A44A-36EC0807FCFA}"/>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578BB165-FB9D-4B1D-8C78-747DA7C398FF}"/>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67A55E39-7AFD-4BD6-8006-E75EE4FDF04E}"/>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30904</xdr:rowOff>
    </xdr:to>
    <xdr:cxnSp macro="">
      <xdr:nvCxnSpPr>
        <xdr:cNvPr id="381" name="直線コネクタ 380">
          <a:extLst>
            <a:ext uri="{FF2B5EF4-FFF2-40B4-BE49-F238E27FC236}">
              <a16:creationId xmlns:a16="http://schemas.microsoft.com/office/drawing/2014/main" id="{0F601C74-0C0F-4E33-B15C-36F4484FED91}"/>
            </a:ext>
          </a:extLst>
        </xdr:cNvPr>
        <xdr:cNvCxnSpPr/>
      </xdr:nvCxnSpPr>
      <xdr:spPr>
        <a:xfrm>
          <a:off x="16179800" y="73308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272A2EFE-45B4-4ED7-B1C5-CFE0B17DAA43}"/>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5A2DDFBD-E560-4F94-BA5B-0E9DE896182D}"/>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129963</xdr:rowOff>
    </xdr:to>
    <xdr:cxnSp macro="">
      <xdr:nvCxnSpPr>
        <xdr:cNvPr id="384" name="直線コネクタ 383">
          <a:extLst>
            <a:ext uri="{FF2B5EF4-FFF2-40B4-BE49-F238E27FC236}">
              <a16:creationId xmlns:a16="http://schemas.microsoft.com/office/drawing/2014/main" id="{DFB63031-AC93-4870-A723-6778FB2CFF82}"/>
            </a:ext>
          </a:extLst>
        </xdr:cNvPr>
        <xdr:cNvCxnSpPr/>
      </xdr:nvCxnSpPr>
      <xdr:spPr>
        <a:xfrm>
          <a:off x="15290800" y="721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6E5C9845-6D14-49AF-BC0C-2DE7E24D855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974C0D0F-5C7C-47EB-8A33-ED3912C7F2FC}"/>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9313</xdr:rowOff>
    </xdr:to>
    <xdr:cxnSp macro="">
      <xdr:nvCxnSpPr>
        <xdr:cNvPr id="387" name="直線コネクタ 386">
          <a:extLst>
            <a:ext uri="{FF2B5EF4-FFF2-40B4-BE49-F238E27FC236}">
              <a16:creationId xmlns:a16="http://schemas.microsoft.com/office/drawing/2014/main" id="{D84CCC2E-CDBF-4038-B6D8-0E8938103312}"/>
            </a:ext>
          </a:extLst>
        </xdr:cNvPr>
        <xdr:cNvCxnSpPr/>
      </xdr:nvCxnSpPr>
      <xdr:spPr>
        <a:xfrm>
          <a:off x="14401800" y="71217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4789D63-28BA-4F12-8C58-7FE92FE865B3}"/>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54F2A92D-3D9A-435F-BE60-694D071DFF31}"/>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92287</xdr:rowOff>
    </xdr:to>
    <xdr:cxnSp macro="">
      <xdr:nvCxnSpPr>
        <xdr:cNvPr id="390" name="直線コネクタ 389">
          <a:extLst>
            <a:ext uri="{FF2B5EF4-FFF2-40B4-BE49-F238E27FC236}">
              <a16:creationId xmlns:a16="http://schemas.microsoft.com/office/drawing/2014/main" id="{A7A087A6-5B6B-4843-B848-3C7945F2C99D}"/>
            </a:ext>
          </a:extLst>
        </xdr:cNvPr>
        <xdr:cNvCxnSpPr/>
      </xdr:nvCxnSpPr>
      <xdr:spPr>
        <a:xfrm>
          <a:off x="13512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DDA737DE-C655-4E30-AAE7-0C1E55A0EB8A}"/>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EFD5FF62-482B-4D4C-B2CD-819947910FA2}"/>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1F995EA3-2882-433A-B970-F73CF4C755AB}"/>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D48F71B5-F67D-4516-A143-FD2AA245E09E}"/>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D28DA8A-652C-40A7-9209-0F4394913B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7F5FDF4-E6BE-4355-8E15-AA714908E1A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3FB5ACD-40CD-4F69-9184-F5BE14B2626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963C6AB-44FD-4252-9235-78B5199C7DD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5F23BE4-1A6A-4D78-ADC6-CB5F1B998E5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400" name="楕円 399">
          <a:extLst>
            <a:ext uri="{FF2B5EF4-FFF2-40B4-BE49-F238E27FC236}">
              <a16:creationId xmlns:a16="http://schemas.microsoft.com/office/drawing/2014/main" id="{95EBE16C-7EAF-4C7F-929B-9458E2522671}"/>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401" name="公債費負担の状況該当値テキスト">
          <a:extLst>
            <a:ext uri="{FF2B5EF4-FFF2-40B4-BE49-F238E27FC236}">
              <a16:creationId xmlns:a16="http://schemas.microsoft.com/office/drawing/2014/main" id="{75F4500C-8915-4C9C-B59F-B4335D677C59}"/>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2" name="楕円 401">
          <a:extLst>
            <a:ext uri="{FF2B5EF4-FFF2-40B4-BE49-F238E27FC236}">
              <a16:creationId xmlns:a16="http://schemas.microsoft.com/office/drawing/2014/main" id="{1C9A399F-8209-4B83-AEE4-EA5579E80521}"/>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3" name="テキスト ボックス 402">
          <a:extLst>
            <a:ext uri="{FF2B5EF4-FFF2-40B4-BE49-F238E27FC236}">
              <a16:creationId xmlns:a16="http://schemas.microsoft.com/office/drawing/2014/main" id="{5D9C4D02-4764-45D8-B17A-DDD8DF8E5FA6}"/>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4" name="楕円 403">
          <a:extLst>
            <a:ext uri="{FF2B5EF4-FFF2-40B4-BE49-F238E27FC236}">
              <a16:creationId xmlns:a16="http://schemas.microsoft.com/office/drawing/2014/main" id="{0A63E37E-5742-4A4C-BF2E-6831C78D6825}"/>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405" name="テキスト ボックス 404">
          <a:extLst>
            <a:ext uri="{FF2B5EF4-FFF2-40B4-BE49-F238E27FC236}">
              <a16:creationId xmlns:a16="http://schemas.microsoft.com/office/drawing/2014/main" id="{AE75C083-4FB5-41B9-8502-9A1AF56D01F6}"/>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C69D9243-2EA6-45E4-92B5-F69FC1E4B058}"/>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ACA3D274-1F62-408D-A3F1-AF58FC78C8B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568FB8AA-A5AD-45D6-99C5-58E38A0AFA7F}"/>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B175E279-0951-4CF2-BFF4-FAA08A0C18F4}"/>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8F3DA38-E7A8-4079-9366-23F6E75DA07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C57A4ED-262A-423D-BE23-F80D05EA564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001A4CD-5764-4DB2-B663-4761BA61753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0030576-063A-4F96-8DBA-F43C4A84C12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71133DD-BC33-4276-8608-195A71CC65F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94E727C-1827-4097-829E-BDB1828BE2F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DF7611A-3E68-4E6B-A196-486D2473045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136E059-0285-4B49-9CEC-774226D3D5D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39E4BE3-6C2F-4BB0-B220-1EACABB6439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7B02DDF4-D9BF-4335-8118-511B6A1040E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A6D42E67-431B-48D4-BBFE-6DDF69855D5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E4C7D5C-F2E1-4DB6-9552-FE9F5A6B9C6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8BD37178-4839-4AA9-B0E1-8EBBF29A24C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類似団体平均を大きく上回っており、近年、算出の基礎となる将来負担額が一般単独事業、地方道路整備事業等の財源として地方債を活用したため、地方債残高が増加したことなどが要因となっている。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E725748-3D44-4E6E-B869-2D387AE8449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4B0E05E-5604-4F5C-99EB-66E0756769A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E79000A-CBAF-4328-A00C-A2E69F9B5D3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997AD86C-53AD-4D07-88ED-24C0DDE4FCB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624209B4-A1B5-4384-8B2A-AFF6ED27F863}"/>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8B81496B-E527-439A-8FB5-53329120A59A}"/>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CB0E8DC1-E220-4F23-B323-3CC769614F36}"/>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6F8276D7-9F10-40CA-A9A6-C56A1994671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1D17A70E-E35D-457C-ACFD-89E881BAFB71}"/>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5E87AB11-3222-4DDF-B738-5F2CC54FD9AA}"/>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B852612D-681A-400D-B63C-88189A0D6D6C}"/>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42C499C-6CB0-4FAF-A918-D979BEB303A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208D328D-436E-4131-92B6-1A54C1FEFF5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89B6F1FF-73F4-4F99-9E30-8CF11189919F}"/>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D52EDC4D-E642-4A1B-BC2A-EA09218E4722}"/>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2616F1E8-3CAA-409A-B04D-0F8C9B612EF5}"/>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3B3BC836-C294-4850-842C-42F35B84ED85}"/>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57D60B38-01F4-4409-839C-B1AEB678CFA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78029</xdr:rowOff>
    </xdr:from>
    <xdr:to>
      <xdr:col>81</xdr:col>
      <xdr:colOff>44450</xdr:colOff>
      <xdr:row>20</xdr:row>
      <xdr:rowOff>135941</xdr:rowOff>
    </xdr:to>
    <xdr:cxnSp macro="">
      <xdr:nvCxnSpPr>
        <xdr:cNvPr id="441" name="直線コネクタ 440">
          <a:extLst>
            <a:ext uri="{FF2B5EF4-FFF2-40B4-BE49-F238E27FC236}">
              <a16:creationId xmlns:a16="http://schemas.microsoft.com/office/drawing/2014/main" id="{656DF620-8094-4972-9264-D24C15F494D8}"/>
            </a:ext>
          </a:extLst>
        </xdr:cNvPr>
        <xdr:cNvCxnSpPr/>
      </xdr:nvCxnSpPr>
      <xdr:spPr>
        <a:xfrm>
          <a:off x="16179800" y="350702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DA79A796-AE90-4199-BC2D-C4752FFF34E1}"/>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B1B0B686-BA87-41C4-AE8D-FFA3136A8045}"/>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50038</xdr:rowOff>
    </xdr:from>
    <xdr:to>
      <xdr:col>77</xdr:col>
      <xdr:colOff>44450</xdr:colOff>
      <xdr:row>20</xdr:row>
      <xdr:rowOff>78029</xdr:rowOff>
    </xdr:to>
    <xdr:cxnSp macro="">
      <xdr:nvCxnSpPr>
        <xdr:cNvPr id="444" name="直線コネクタ 443">
          <a:extLst>
            <a:ext uri="{FF2B5EF4-FFF2-40B4-BE49-F238E27FC236}">
              <a16:creationId xmlns:a16="http://schemas.microsoft.com/office/drawing/2014/main" id="{A0F6B15F-B101-4E9C-B1B3-2C1A3758BEC9}"/>
            </a:ext>
          </a:extLst>
        </xdr:cNvPr>
        <xdr:cNvCxnSpPr/>
      </xdr:nvCxnSpPr>
      <xdr:spPr>
        <a:xfrm>
          <a:off x="15290800" y="347903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81A90084-DAD4-4725-86DD-37378915AFCA}"/>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989D8574-05D8-4AC4-9B81-93AF01061461}"/>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118821</xdr:rowOff>
    </xdr:from>
    <xdr:to>
      <xdr:col>72</xdr:col>
      <xdr:colOff>203200</xdr:colOff>
      <xdr:row>20</xdr:row>
      <xdr:rowOff>50038</xdr:rowOff>
    </xdr:to>
    <xdr:cxnSp macro="">
      <xdr:nvCxnSpPr>
        <xdr:cNvPr id="447" name="直線コネクタ 446">
          <a:extLst>
            <a:ext uri="{FF2B5EF4-FFF2-40B4-BE49-F238E27FC236}">
              <a16:creationId xmlns:a16="http://schemas.microsoft.com/office/drawing/2014/main" id="{408CB79E-82AA-4B13-AD2F-2C480FF81489}"/>
            </a:ext>
          </a:extLst>
        </xdr:cNvPr>
        <xdr:cNvCxnSpPr/>
      </xdr:nvCxnSpPr>
      <xdr:spPr>
        <a:xfrm>
          <a:off x="14401800" y="3204921"/>
          <a:ext cx="889000" cy="2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F2BC067C-5F43-4ABC-83BE-81F3C5D1DD91}"/>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C6B37E7A-228E-4E68-96F7-26D77601528B}"/>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33884</xdr:rowOff>
    </xdr:from>
    <xdr:to>
      <xdr:col>68</xdr:col>
      <xdr:colOff>152400</xdr:colOff>
      <xdr:row>18</xdr:row>
      <xdr:rowOff>118821</xdr:rowOff>
    </xdr:to>
    <xdr:cxnSp macro="">
      <xdr:nvCxnSpPr>
        <xdr:cNvPr id="450" name="直線コネクタ 449">
          <a:extLst>
            <a:ext uri="{FF2B5EF4-FFF2-40B4-BE49-F238E27FC236}">
              <a16:creationId xmlns:a16="http://schemas.microsoft.com/office/drawing/2014/main" id="{012619AE-CD0B-46FE-8232-3166A53F40B9}"/>
            </a:ext>
          </a:extLst>
        </xdr:cNvPr>
        <xdr:cNvCxnSpPr/>
      </xdr:nvCxnSpPr>
      <xdr:spPr>
        <a:xfrm>
          <a:off x="13512800" y="3119984"/>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A911A919-A42C-44B7-BBC0-6982C6FAC214}"/>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E63CC591-6EE7-4C8F-961D-3C3AC536D6A2}"/>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1D362EAB-EABE-48F0-99C9-41B8798F6EB8}"/>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3F545DA3-7729-4021-B3FB-C7BFA59D29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1B7B2CE-FBEE-45DC-A3A9-4BCE2D3C480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A8EBE3E-7519-4E14-B64C-958E5836D8F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F05A33C-FB4C-4D9F-A4BA-E9BBD6F1D76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44D6AC7-142C-4A24-80A9-C60304966DB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A9D0E2A-F1A6-4151-8C57-26ADF29B1CC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85141</xdr:rowOff>
    </xdr:from>
    <xdr:to>
      <xdr:col>81</xdr:col>
      <xdr:colOff>95250</xdr:colOff>
      <xdr:row>21</xdr:row>
      <xdr:rowOff>15291</xdr:rowOff>
    </xdr:to>
    <xdr:sp macro="" textlink="">
      <xdr:nvSpPr>
        <xdr:cNvPr id="460" name="楕円 459">
          <a:extLst>
            <a:ext uri="{FF2B5EF4-FFF2-40B4-BE49-F238E27FC236}">
              <a16:creationId xmlns:a16="http://schemas.microsoft.com/office/drawing/2014/main" id="{4CD2028A-D5F8-4A81-BEEE-A24D202942B2}"/>
            </a:ext>
          </a:extLst>
        </xdr:cNvPr>
        <xdr:cNvSpPr/>
      </xdr:nvSpPr>
      <xdr:spPr>
        <a:xfrm>
          <a:off x="169672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57218</xdr:rowOff>
    </xdr:from>
    <xdr:ext cx="762000" cy="259045"/>
    <xdr:sp macro="" textlink="">
      <xdr:nvSpPr>
        <xdr:cNvPr id="461" name="将来負担の状況該当値テキスト">
          <a:extLst>
            <a:ext uri="{FF2B5EF4-FFF2-40B4-BE49-F238E27FC236}">
              <a16:creationId xmlns:a16="http://schemas.microsoft.com/office/drawing/2014/main" id="{DBEC1B59-0F3A-465A-B900-E9351F6A3AE5}"/>
            </a:ext>
          </a:extLst>
        </xdr:cNvPr>
        <xdr:cNvSpPr txBox="1"/>
      </xdr:nvSpPr>
      <xdr:spPr>
        <a:xfrm>
          <a:off x="17106900" y="348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27229</xdr:rowOff>
    </xdr:from>
    <xdr:to>
      <xdr:col>77</xdr:col>
      <xdr:colOff>95250</xdr:colOff>
      <xdr:row>20</xdr:row>
      <xdr:rowOff>128829</xdr:rowOff>
    </xdr:to>
    <xdr:sp macro="" textlink="">
      <xdr:nvSpPr>
        <xdr:cNvPr id="462" name="楕円 461">
          <a:extLst>
            <a:ext uri="{FF2B5EF4-FFF2-40B4-BE49-F238E27FC236}">
              <a16:creationId xmlns:a16="http://schemas.microsoft.com/office/drawing/2014/main" id="{1470E941-AD59-4393-A14D-824B60C50D80}"/>
            </a:ext>
          </a:extLst>
        </xdr:cNvPr>
        <xdr:cNvSpPr/>
      </xdr:nvSpPr>
      <xdr:spPr>
        <a:xfrm>
          <a:off x="16129000" y="3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113606</xdr:rowOff>
    </xdr:from>
    <xdr:ext cx="736600" cy="259045"/>
    <xdr:sp macro="" textlink="">
      <xdr:nvSpPr>
        <xdr:cNvPr id="463" name="テキスト ボックス 462">
          <a:extLst>
            <a:ext uri="{FF2B5EF4-FFF2-40B4-BE49-F238E27FC236}">
              <a16:creationId xmlns:a16="http://schemas.microsoft.com/office/drawing/2014/main" id="{25A75CBA-A5D6-4301-A5EF-06957CA28D35}"/>
            </a:ext>
          </a:extLst>
        </xdr:cNvPr>
        <xdr:cNvSpPr txBox="1"/>
      </xdr:nvSpPr>
      <xdr:spPr>
        <a:xfrm>
          <a:off x="15798800" y="354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170688</xdr:rowOff>
    </xdr:from>
    <xdr:to>
      <xdr:col>73</xdr:col>
      <xdr:colOff>44450</xdr:colOff>
      <xdr:row>20</xdr:row>
      <xdr:rowOff>100838</xdr:rowOff>
    </xdr:to>
    <xdr:sp macro="" textlink="">
      <xdr:nvSpPr>
        <xdr:cNvPr id="464" name="楕円 463">
          <a:extLst>
            <a:ext uri="{FF2B5EF4-FFF2-40B4-BE49-F238E27FC236}">
              <a16:creationId xmlns:a16="http://schemas.microsoft.com/office/drawing/2014/main" id="{89431B9B-E1B6-456D-BAEF-61C8F69B5D54}"/>
            </a:ext>
          </a:extLst>
        </xdr:cNvPr>
        <xdr:cNvSpPr/>
      </xdr:nvSpPr>
      <xdr:spPr>
        <a:xfrm>
          <a:off x="15240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85615</xdr:rowOff>
    </xdr:from>
    <xdr:ext cx="762000" cy="259045"/>
    <xdr:sp macro="" textlink="">
      <xdr:nvSpPr>
        <xdr:cNvPr id="465" name="テキスト ボックス 464">
          <a:extLst>
            <a:ext uri="{FF2B5EF4-FFF2-40B4-BE49-F238E27FC236}">
              <a16:creationId xmlns:a16="http://schemas.microsoft.com/office/drawing/2014/main" id="{BEF5C9F3-D720-4C32-836D-7769D7707A2D}"/>
            </a:ext>
          </a:extLst>
        </xdr:cNvPr>
        <xdr:cNvSpPr txBox="1"/>
      </xdr:nvSpPr>
      <xdr:spPr>
        <a:xfrm>
          <a:off x="14909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68021</xdr:rowOff>
    </xdr:from>
    <xdr:to>
      <xdr:col>68</xdr:col>
      <xdr:colOff>203200</xdr:colOff>
      <xdr:row>18</xdr:row>
      <xdr:rowOff>169621</xdr:rowOff>
    </xdr:to>
    <xdr:sp macro="" textlink="">
      <xdr:nvSpPr>
        <xdr:cNvPr id="466" name="楕円 465">
          <a:extLst>
            <a:ext uri="{FF2B5EF4-FFF2-40B4-BE49-F238E27FC236}">
              <a16:creationId xmlns:a16="http://schemas.microsoft.com/office/drawing/2014/main" id="{80132C91-ACFA-4E26-9927-44DF3ED84646}"/>
            </a:ext>
          </a:extLst>
        </xdr:cNvPr>
        <xdr:cNvSpPr/>
      </xdr:nvSpPr>
      <xdr:spPr>
        <a:xfrm>
          <a:off x="14351000" y="3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154398</xdr:rowOff>
    </xdr:from>
    <xdr:ext cx="762000" cy="259045"/>
    <xdr:sp macro="" textlink="">
      <xdr:nvSpPr>
        <xdr:cNvPr id="467" name="テキスト ボックス 466">
          <a:extLst>
            <a:ext uri="{FF2B5EF4-FFF2-40B4-BE49-F238E27FC236}">
              <a16:creationId xmlns:a16="http://schemas.microsoft.com/office/drawing/2014/main" id="{AFF88D5E-672D-4616-88E4-319F36F030B3}"/>
            </a:ext>
          </a:extLst>
        </xdr:cNvPr>
        <xdr:cNvSpPr txBox="1"/>
      </xdr:nvSpPr>
      <xdr:spPr>
        <a:xfrm>
          <a:off x="14020800" y="32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154534</xdr:rowOff>
    </xdr:from>
    <xdr:to>
      <xdr:col>64</xdr:col>
      <xdr:colOff>152400</xdr:colOff>
      <xdr:row>18</xdr:row>
      <xdr:rowOff>84684</xdr:rowOff>
    </xdr:to>
    <xdr:sp macro="" textlink="">
      <xdr:nvSpPr>
        <xdr:cNvPr id="468" name="楕円 467">
          <a:extLst>
            <a:ext uri="{FF2B5EF4-FFF2-40B4-BE49-F238E27FC236}">
              <a16:creationId xmlns:a16="http://schemas.microsoft.com/office/drawing/2014/main" id="{749E76C3-CCD1-40C1-B1B7-04A6973808DE}"/>
            </a:ext>
          </a:extLst>
        </xdr:cNvPr>
        <xdr:cNvSpPr/>
      </xdr:nvSpPr>
      <xdr:spPr>
        <a:xfrm>
          <a:off x="13462000" y="3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69461</xdr:rowOff>
    </xdr:from>
    <xdr:ext cx="762000" cy="259045"/>
    <xdr:sp macro="" textlink="">
      <xdr:nvSpPr>
        <xdr:cNvPr id="469" name="テキスト ボックス 468">
          <a:extLst>
            <a:ext uri="{FF2B5EF4-FFF2-40B4-BE49-F238E27FC236}">
              <a16:creationId xmlns:a16="http://schemas.microsoft.com/office/drawing/2014/main" id="{F5D6CD26-6E41-45C5-ACB6-DCA7AC3F0806}"/>
            </a:ext>
          </a:extLst>
        </xdr:cNvPr>
        <xdr:cNvSpPr txBox="1"/>
      </xdr:nvSpPr>
      <xdr:spPr>
        <a:xfrm>
          <a:off x="13131800" y="315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FEA388E-7960-4984-B419-29B21699FF4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A1D20BD-0B5E-4ED7-8DCF-8F2C9055CCD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FE8278D-77B4-4EB6-BBE1-4D74C1EFE76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64BCAC6-2B63-47C0-89A5-48311410A44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94696DA-78AE-46DC-9677-B8C39E8D45A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F2C8E38-26AA-499F-8FCA-AC29497A016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75A4204-47B6-45EB-BA05-135B3FDBE50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6AD18C7-21F2-4882-A782-C1FA90AE610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89B1058-8A05-4DC8-BBF1-649C1C11688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CE3959F-B32F-4DF4-B21A-E56FEBF9EC8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D0EA2E7-AE0F-4DD9-8EC2-81864D3116B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9BA394F-8841-44A0-BC5E-A218DE96245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888D6C9-8063-433C-8D59-368D70DBA2D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7FE7243-2A54-4EE8-9B91-4FF3A71758F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8DEA9B0-FA20-4ECC-A940-7C28E774815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837D107-F75D-4206-84FF-BDA880C8CB6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F8DD00C-C37E-442C-AFF7-144C559731F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A514B3B-F408-41BB-B152-02057BF700D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BA8F0A4-6430-466D-AD84-151AD3E78E7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42B1BE1-D32C-4EC6-A58A-1AA70BEA4A9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72FEF4F-4B25-481E-8DD1-07B6DDD4C41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6BE94AF-053B-4857-A96E-F86AC39B0BE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1353541-75E7-4C1A-88C9-051EC07AE62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B9D0CB0-2EB2-4914-8EAD-7F6999DC239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39E4574-8C9F-42D6-B7A5-484CB74FC4D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D14EB73-F60F-4E5C-82C8-82A1D78937E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B98B87A-7F9C-4E1E-A566-C03583A6DEC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F3C46F8-8869-4B9F-9639-697F6E9A357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60B2317-7DBE-47A7-B04B-C7FA6A5D137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D6023B8-5A67-4963-A271-3C20DF9BD8A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45436F60-8CCC-495D-A015-BA10D594C80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767AD26-6E5C-4A0F-9B90-ED2D0BB6522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3B76392-F927-486E-B7FA-64DF8B9EE83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DD62534-DCDD-484A-9897-07307FD32E9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3D3D842-E8F1-4440-BE5A-C368B1F3EA2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B1F427D-B00C-4C15-B436-5782C6D26EA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888E103-940C-4B26-B07A-2CE4DBE2E0F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21C85A5-FD73-4475-82EC-94D33C146C6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AA5BBB0-E7B4-4C09-9259-FA40B795537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D58232A-E799-44EA-ABB9-AC7F7C19142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CF04166-D38B-4230-9BB1-11CFED2FD2B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ABB8EF4-7168-400D-95E3-DB4C2C9F9AA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C9975D8-99FD-41A1-99B8-70DFA232D1D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ポイント減となり、類似団体平均、埼玉県平均を下回っている。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今後も町民サービスの質を維持しつつ、人件費の削減を事務事業の効率化などを図りながら進めていく。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F489FE8-66E4-42CA-8A8C-B0EF559E60B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64CBF91-7C65-4116-AF39-B286E961A86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EFA1A87-A904-4C82-8DEC-FE96FD3DF08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B822FCC3-B34D-48AA-A527-E1064685490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E1983C56-CB43-4094-97D8-D2ACBB08F454}"/>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605BCFF-144C-4E7E-97A9-5A7CDEE3DD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AE54273E-6FC9-4074-A1F0-0CF0427D8AC3}"/>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3D7C5061-FCF6-44C9-9BD9-FF1B8809010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14268B5-C306-424E-8C98-DF7BD1E0FCF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F7A708F3-7151-4221-A212-D2E168FD15D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65840253-BE59-47D0-BFFE-469983E201D5}"/>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50EDCBB1-6440-4EF7-A253-D9DC5ED8471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8F2BDAF-08F9-44D4-8544-E3DF8694FA1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DAE2365B-8429-4690-979B-7DD645DC694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B8086665-7ECC-45DD-985A-2C865BE63854}"/>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6899D1B7-8FA1-4E48-9EE4-C42D2769048B}"/>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7F0EA2E8-0177-494C-B8B2-F420D3CE08B5}"/>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52A575A5-A1DA-45EB-86C8-375F55C76DD6}"/>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DBB52A63-54A4-40D1-8A90-5387E651B219}"/>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4996867F-5CF2-49D2-A4E3-CC90FE93EAF7}"/>
            </a:ext>
          </a:extLst>
        </xdr:cNvPr>
        <xdr:cNvCxnSpPr/>
      </xdr:nvCxnSpPr>
      <xdr:spPr>
        <a:xfrm flipV="1">
          <a:off x="3987800" y="63540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ACA1B0CB-FE50-4737-AE09-59835EA9C6A7}"/>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5069A037-E5FF-4A37-8094-5926A39EBBEC}"/>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5889F7FF-4D4A-4B9D-94CC-D6843CF2D62A}"/>
            </a:ext>
          </a:extLst>
        </xdr:cNvPr>
        <xdr:cNvCxnSpPr/>
      </xdr:nvCxnSpPr>
      <xdr:spPr>
        <a:xfrm flipV="1">
          <a:off x="3098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C0AC02F5-E53C-416D-BB55-09DC3EA75975}"/>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9C71FB99-22C9-4C71-B8F5-8A2F02AFCBE5}"/>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6155AC07-6A5A-4B76-B89B-DDD0ED8E491B}"/>
            </a:ext>
          </a:extLst>
        </xdr:cNvPr>
        <xdr:cNvCxnSpPr/>
      </xdr:nvCxnSpPr>
      <xdr:spPr>
        <a:xfrm flipV="1">
          <a:off x="2209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3E00E705-A8D0-47C9-A0F9-F7B1AF2716D5}"/>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A7218C0B-635F-4ACF-A159-9797D9A8558E}"/>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C80D8BE3-9C97-4C3B-9C1B-412A53869DCC}"/>
            </a:ext>
          </a:extLst>
        </xdr:cNvPr>
        <xdr:cNvCxnSpPr/>
      </xdr:nvCxnSpPr>
      <xdr:spPr>
        <a:xfrm flipV="1">
          <a:off x="1320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23173D2-1F86-4C85-89FB-3738C70D4F2B}"/>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E04E519E-A56C-4CEF-B08E-EE1B5BF09434}"/>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9F083AF5-DEA0-4DC0-A37D-9F128B93E8F1}"/>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E70DDF26-E356-4696-A9B8-716908EAB6E1}"/>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735EC096-BCC8-4727-ACC2-858E573D169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F46D86E0-4FAA-4957-8DFD-7C1674BFECC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68518957-B22A-49BD-9C24-A4FF7B43F08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C11C5296-4A88-432C-99A5-CCF87D11614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146124D-889B-4CB5-9752-704D42DD827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9FB6CA2C-9783-41E2-8209-77C4111EA33E}"/>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2057CA1F-9EB2-42B7-970F-46DFDC1DA69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21643825-0227-4E64-8C78-006F4286F899}"/>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FCDBA702-C985-4D22-9899-695BF306EBE8}"/>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C2B02651-A40A-4131-A129-77D63059EE69}"/>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1DAD6B5-DA79-4C44-9DD1-D6EDCB821EB8}"/>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3D2D5F31-7912-4404-AFAF-D5EBBC6C15CE}"/>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359A53A7-330D-4008-B6C9-3681BCA09B9B}"/>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80B8BDC1-8645-45ED-914D-24AA0CB63BAE}"/>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A8E23A96-7912-4D6A-9E21-BDC873B64EAF}"/>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C2F63EC6-7816-4BE7-822B-6278735B6CE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6FDBB688-4E6C-4FEF-9B63-C0A7DA98057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B44A469-19D5-401E-BC2A-EF7AFD9BE13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C707B69-D2C5-41CF-BDB1-2C018AAD9B9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A4D708A-6388-4B68-935E-A42A9641D53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B840597F-FD86-4F7C-9AE0-36128F70291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F3AA1BED-56B0-410C-9CAA-3D14461C8C8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DD8C01BA-9028-4A4E-8592-36108C141E6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76E7B2A6-75D8-47AF-855E-385D433C194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1AD5478-5F7D-42F0-A6EC-C3B32F2F284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CA926626-14DA-4C68-8865-2A079B354D23}"/>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ポイント増となったが、類似団体平均や埼玉県平均を大きく下回っている。要因としては、臨時的費用による増減はあるものの、経常的経費について継続的に削減・圧縮に努めてきたことが考えられる。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歳出に占める物件費の割合は大きく、物件費の削減は経常経費削減の重要な課題であるため、今後も更なる経費の削減・圧縮に向けた取り組みを継続的に行っていく必要がある。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1B9C025-5207-4607-8870-5AADAB5E47F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F3469421-C9D0-4B98-BE76-9292A02C4A9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16D986EC-4292-47EA-98B4-1E8383B300B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AC4B83C5-8FC3-4DBD-874B-B81279D26817}"/>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B6FA122-F3F0-416E-9231-60746834E68C}"/>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EAB9680D-A691-4D78-BD35-543B89A04F22}"/>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B9DFCFD2-CBEE-41F0-987D-9C2089C9962B}"/>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FB07E3C1-4E25-42E9-A50D-FD7CAF82C4D1}"/>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D640DC8A-102A-4F7C-9E43-ABD5B0595A38}"/>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39A31B8B-74BB-4141-B803-611D131AFB18}"/>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7B3862F1-8722-4DBB-8802-9BEFF27AD023}"/>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F64D4E39-7A1F-42DA-A024-20AA45602928}"/>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107940AF-C8BE-4AF7-BDC5-EC197497B0FF}"/>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A1CCEAAF-8145-4F9B-BB0F-DF1C66ADA689}"/>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C6B6EE4-85A6-494B-988D-02B837D05F15}"/>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DC76035E-8810-4E17-B99B-8337FB9E3F04}"/>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C9056BE8-2E90-4749-BBFD-01172740A17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1AC95160-F23F-4B0B-B7E5-B86E07C1C7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B2210967-D90D-4912-91C7-38D1B9A45472}"/>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5026326B-F622-45E8-829B-835CEAC0D43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CA7E360C-093D-43D5-9BF1-8558E03DABD5}"/>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84F2F356-101B-4DF1-9B25-43C046A718D2}"/>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1F6A793F-6B73-4A91-AE0D-BAC84FCD30D9}"/>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167821</xdr:rowOff>
    </xdr:to>
    <xdr:cxnSp macro="">
      <xdr:nvCxnSpPr>
        <xdr:cNvPr id="127" name="直線コネクタ 126">
          <a:extLst>
            <a:ext uri="{FF2B5EF4-FFF2-40B4-BE49-F238E27FC236}">
              <a16:creationId xmlns:a16="http://schemas.microsoft.com/office/drawing/2014/main" id="{FF678476-0CF1-4A8A-B5A9-BE7C7F626D0E}"/>
            </a:ext>
          </a:extLst>
        </xdr:cNvPr>
        <xdr:cNvCxnSpPr/>
      </xdr:nvCxnSpPr>
      <xdr:spPr>
        <a:xfrm>
          <a:off x="15671800" y="237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4041F3F1-0EE5-4B65-8866-16D8BD3EEE7E}"/>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4834A6CB-44C6-41AF-8982-539D20A78B6E}"/>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61686</xdr:rowOff>
    </xdr:to>
    <xdr:cxnSp macro="">
      <xdr:nvCxnSpPr>
        <xdr:cNvPr id="130" name="直線コネクタ 129">
          <a:extLst>
            <a:ext uri="{FF2B5EF4-FFF2-40B4-BE49-F238E27FC236}">
              <a16:creationId xmlns:a16="http://schemas.microsoft.com/office/drawing/2014/main" id="{166E7161-9A3A-497F-95AF-E5D355FBBC56}"/>
            </a:ext>
          </a:extLst>
        </xdr:cNvPr>
        <xdr:cNvCxnSpPr/>
      </xdr:nvCxnSpPr>
      <xdr:spPr>
        <a:xfrm flipV="1">
          <a:off x="14782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4F1AFBB0-D818-4614-BFAF-445A06B3B3D3}"/>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2B8CCDD-143D-4EE2-9F0D-63F84D4186BE}"/>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105229</xdr:rowOff>
    </xdr:to>
    <xdr:cxnSp macro="">
      <xdr:nvCxnSpPr>
        <xdr:cNvPr id="133" name="直線コネクタ 132">
          <a:extLst>
            <a:ext uri="{FF2B5EF4-FFF2-40B4-BE49-F238E27FC236}">
              <a16:creationId xmlns:a16="http://schemas.microsoft.com/office/drawing/2014/main" id="{77255D1D-1BC7-4326-8BA2-17C07FA2E1DC}"/>
            </a:ext>
          </a:extLst>
        </xdr:cNvPr>
        <xdr:cNvCxnSpPr/>
      </xdr:nvCxnSpPr>
      <xdr:spPr>
        <a:xfrm flipV="1">
          <a:off x="13893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FA657ECA-8480-461A-83EF-1BA3DF7CAB44}"/>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C18B2F61-3E54-4D66-B3D1-6AB2308163BD}"/>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75293</xdr:rowOff>
    </xdr:to>
    <xdr:cxnSp macro="">
      <xdr:nvCxnSpPr>
        <xdr:cNvPr id="136" name="直線コネクタ 135">
          <a:extLst>
            <a:ext uri="{FF2B5EF4-FFF2-40B4-BE49-F238E27FC236}">
              <a16:creationId xmlns:a16="http://schemas.microsoft.com/office/drawing/2014/main" id="{25A8F8F5-0746-4A5E-B177-7F956FF19F82}"/>
            </a:ext>
          </a:extLst>
        </xdr:cNvPr>
        <xdr:cNvCxnSpPr/>
      </xdr:nvCxnSpPr>
      <xdr:spPr>
        <a:xfrm flipV="1">
          <a:off x="13004800" y="25055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7AEAE0C2-0FDB-4F9A-980F-1DD4A78D51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36CB6106-5B01-41DA-8795-EC8101D52D1E}"/>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E93B0692-B271-4FD3-8EA3-1900B6874A65}"/>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9577FCD2-C93B-4828-89E7-439641733133}"/>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3CC7E240-4B60-42C7-B89B-35D8C48C68B6}"/>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BE281C4-8D99-4B1D-A4A1-C5F2C5A5149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25324821-3641-43A0-BF7F-46B34B02B7E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C95BD7F-25B3-4921-8F60-5259A057EDF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73F77024-1B38-496A-BB58-A48DEAF4627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6" name="楕円 145">
          <a:extLst>
            <a:ext uri="{FF2B5EF4-FFF2-40B4-BE49-F238E27FC236}">
              <a16:creationId xmlns:a16="http://schemas.microsoft.com/office/drawing/2014/main" id="{3CEC5D23-6044-4499-BEA6-17C2101C4056}"/>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7" name="物件費該当値テキスト">
          <a:extLst>
            <a:ext uri="{FF2B5EF4-FFF2-40B4-BE49-F238E27FC236}">
              <a16:creationId xmlns:a16="http://schemas.microsoft.com/office/drawing/2014/main" id="{F59D5614-27AF-4EB2-A76A-7673A79E472E}"/>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2A6EF5BF-465C-423A-9C50-BFA057269901}"/>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9ADFBFEA-C606-488B-8058-576B88756046}"/>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0" name="楕円 149">
          <a:extLst>
            <a:ext uri="{FF2B5EF4-FFF2-40B4-BE49-F238E27FC236}">
              <a16:creationId xmlns:a16="http://schemas.microsoft.com/office/drawing/2014/main" id="{1DB8A4FD-0E29-4905-B85B-9288E6BA065B}"/>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1" name="テキスト ボックス 150">
          <a:extLst>
            <a:ext uri="{FF2B5EF4-FFF2-40B4-BE49-F238E27FC236}">
              <a16:creationId xmlns:a16="http://schemas.microsoft.com/office/drawing/2014/main" id="{7A560210-DD61-4382-A1F3-3604FBDD073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a:extLst>
            <a:ext uri="{FF2B5EF4-FFF2-40B4-BE49-F238E27FC236}">
              <a16:creationId xmlns:a16="http://schemas.microsoft.com/office/drawing/2014/main" id="{EFB6B57B-DECF-4489-9295-0E9B24CDC0C6}"/>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a:extLst>
            <a:ext uri="{FF2B5EF4-FFF2-40B4-BE49-F238E27FC236}">
              <a16:creationId xmlns:a16="http://schemas.microsoft.com/office/drawing/2014/main" id="{116E894F-FDBA-4353-9046-E3B6F87F47B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5410FD92-3279-49F7-865C-9909D4B0C21F}"/>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AF5E5A63-04DC-4D1A-8357-863789A8922D}"/>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9CF5F7BE-5E24-4E8C-A8E9-501B013021A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7E3D904-D866-42A8-AF4C-839E0FFF5FB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20850F3E-EF30-4EFD-81FA-4B5BDD169EB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1AB621D5-C84D-4A96-9A4B-1F1970A99B5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17E1946E-6AD7-48C8-B9AD-0D3C8994F8D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486530AB-5979-4869-8765-F7608CA1A4B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D31EDEF1-745A-45AB-908E-71912A72D80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D6E1E860-54AF-4513-ADC0-FA83D56DDF6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A184F59E-4732-4131-8E71-337C1F9D6D4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E95AB289-C5F8-498E-979F-0B43D913FCF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EA4040E-C10C-4C3A-8EC4-2FDF96131E6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令和元年度の数値は前年度に引き続き減となった。前年度と比較し子ども医療費が減となっているが、高齢者人口の増加により介護給付が増加傾向である。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少子高齢化に伴い、今後増加傾向となることも見込まれるため、扶助費全体として支給対象の見直しを行うなど対策が必要となる。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F04ED39E-4B98-45C7-B77A-1700EC2340F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D0DF6EC-A92C-4CAE-995E-F4BB3739A92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71DDE09C-A3AA-46AD-911E-24340B0DC31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A7B483A8-F5B9-44A4-812C-B0EF2909E4D2}"/>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D7B0B8D9-9CB4-4122-BFF5-B4440E9926E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2BC4DD06-1C0A-477B-A01F-02853ECB0114}"/>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F84A6E36-13B6-45FF-A9E2-E5DFADAC5CAE}"/>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F623CBA0-63CB-424B-A1A5-ED5D0916DE8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CE57A3CE-44DB-4A4E-B2B2-68C6626F092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AC2B79F7-DC7B-4240-BEDD-EF883A161106}"/>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61F20D5-41E1-49FC-9141-92AC18082DF7}"/>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643688FD-753A-402F-BAFB-5EA09CFAA55D}"/>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E45687F8-4156-4282-86A2-9C73CDD7362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F5EDA949-8B46-4F19-98C0-23126D422A6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31AC0418-BFF2-4307-81CC-1F63E03C481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6A24F56C-6284-466C-B454-4B245D56C06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981F3D95-2B45-462F-B93B-C894722B9549}"/>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A546DE03-875E-4577-8116-3F6ACC804432}"/>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BD2837ED-24FF-4A5E-9A38-87827F6390FD}"/>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9EC6D268-6B3A-47BF-B281-108B32CDA086}"/>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7" name="直線コネクタ 186">
          <a:extLst>
            <a:ext uri="{FF2B5EF4-FFF2-40B4-BE49-F238E27FC236}">
              <a16:creationId xmlns:a16="http://schemas.microsoft.com/office/drawing/2014/main" id="{BD59B73E-7645-443D-9C03-79808AD84B31}"/>
            </a:ext>
          </a:extLst>
        </xdr:cNvPr>
        <xdr:cNvCxnSpPr/>
      </xdr:nvCxnSpPr>
      <xdr:spPr>
        <a:xfrm flipV="1">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AC6ED3DC-D2E4-46C9-90F6-46AECA003804}"/>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2349ABB1-A27B-4706-B259-411750F8587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19050</xdr:rowOff>
    </xdr:to>
    <xdr:cxnSp macro="">
      <xdr:nvCxnSpPr>
        <xdr:cNvPr id="190" name="直線コネクタ 189">
          <a:extLst>
            <a:ext uri="{FF2B5EF4-FFF2-40B4-BE49-F238E27FC236}">
              <a16:creationId xmlns:a16="http://schemas.microsoft.com/office/drawing/2014/main" id="{2E064940-4B5B-49D5-BB07-3A81730226BE}"/>
            </a:ext>
          </a:extLst>
        </xdr:cNvPr>
        <xdr:cNvCxnSpPr/>
      </xdr:nvCxnSpPr>
      <xdr:spPr>
        <a:xfrm flipV="1">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EFF61B84-8713-4B1C-9F18-46C9C8C59EE4}"/>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EFD02CEB-C49C-4428-9680-E9F83BD85065}"/>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3" name="直線コネクタ 192">
          <a:extLst>
            <a:ext uri="{FF2B5EF4-FFF2-40B4-BE49-F238E27FC236}">
              <a16:creationId xmlns:a16="http://schemas.microsoft.com/office/drawing/2014/main" id="{3E8493AC-3867-4246-B4AA-8B0D99FC4109}"/>
            </a:ext>
          </a:extLst>
        </xdr:cNvPr>
        <xdr:cNvCxnSpPr/>
      </xdr:nvCxnSpPr>
      <xdr:spPr>
        <a:xfrm flipV="1">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CCE1B61-69A2-4D2E-9E56-33D5B1CA4CCB}"/>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AF75F3D-81D5-4A59-9BB9-0BF79DA7956F}"/>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57</xdr:row>
      <xdr:rowOff>69850</xdr:rowOff>
    </xdr:to>
    <xdr:cxnSp macro="">
      <xdr:nvCxnSpPr>
        <xdr:cNvPr id="196" name="直線コネクタ 195">
          <a:extLst>
            <a:ext uri="{FF2B5EF4-FFF2-40B4-BE49-F238E27FC236}">
              <a16:creationId xmlns:a16="http://schemas.microsoft.com/office/drawing/2014/main" id="{861DFA0E-47B1-4FCB-B9E2-692BDA0385AC}"/>
            </a:ext>
          </a:extLst>
        </xdr:cNvPr>
        <xdr:cNvCxnSpPr/>
      </xdr:nvCxnSpPr>
      <xdr:spPr>
        <a:xfrm>
          <a:off x="1320800" y="9626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95D8F136-F0C1-40D6-864F-F2283E9F48F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7E417DB2-9EEF-4200-A691-B74D59D1B4AB}"/>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9BDE990C-1723-4A83-9B2C-C6D5263DBD86}"/>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C2324FA9-099D-4379-B2F2-6B30543F91B8}"/>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FEF0A97F-D216-4632-83A1-1D03B0CD6F79}"/>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32159C0E-AD4B-4AD8-8DD9-168EF1B32515}"/>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63FAA76-A4E7-4D45-952F-AFD97255F22C}"/>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7A2604C9-6C62-4742-BB8E-2367BD691C6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3503E49B-D5EE-48F4-97AE-3B03F9CBBEA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6" name="楕円 205">
          <a:extLst>
            <a:ext uri="{FF2B5EF4-FFF2-40B4-BE49-F238E27FC236}">
              <a16:creationId xmlns:a16="http://schemas.microsoft.com/office/drawing/2014/main" id="{13B82B5F-3EBA-4352-958B-8996FBD5A9D5}"/>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a:extLst>
            <a:ext uri="{FF2B5EF4-FFF2-40B4-BE49-F238E27FC236}">
              <a16:creationId xmlns:a16="http://schemas.microsoft.com/office/drawing/2014/main" id="{FC7553BB-2F8E-418B-A03A-7305257B8BFA}"/>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8" name="楕円 207">
          <a:extLst>
            <a:ext uri="{FF2B5EF4-FFF2-40B4-BE49-F238E27FC236}">
              <a16:creationId xmlns:a16="http://schemas.microsoft.com/office/drawing/2014/main" id="{9195C67F-E2D5-48F0-AEDA-589E6DAD346E}"/>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9" name="テキスト ボックス 208">
          <a:extLst>
            <a:ext uri="{FF2B5EF4-FFF2-40B4-BE49-F238E27FC236}">
              <a16:creationId xmlns:a16="http://schemas.microsoft.com/office/drawing/2014/main" id="{3DFB5CC4-6C42-4937-9901-C47E9D5802F8}"/>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0" name="楕円 209">
          <a:extLst>
            <a:ext uri="{FF2B5EF4-FFF2-40B4-BE49-F238E27FC236}">
              <a16:creationId xmlns:a16="http://schemas.microsoft.com/office/drawing/2014/main" id="{1483C796-A251-4869-A427-B18BB467B02B}"/>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a:extLst>
            <a:ext uri="{FF2B5EF4-FFF2-40B4-BE49-F238E27FC236}">
              <a16:creationId xmlns:a16="http://schemas.microsoft.com/office/drawing/2014/main" id="{B4432483-1C04-4E4D-BF8F-CFCCF5CB0CC3}"/>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2" name="楕円 211">
          <a:extLst>
            <a:ext uri="{FF2B5EF4-FFF2-40B4-BE49-F238E27FC236}">
              <a16:creationId xmlns:a16="http://schemas.microsoft.com/office/drawing/2014/main" id="{C7658C2F-A18C-4D6D-9E01-E29C70D9D208}"/>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8591E82E-C85D-4BB1-8E09-7896316207BF}"/>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4" name="楕円 213">
          <a:extLst>
            <a:ext uri="{FF2B5EF4-FFF2-40B4-BE49-F238E27FC236}">
              <a16:creationId xmlns:a16="http://schemas.microsoft.com/office/drawing/2014/main" id="{D487CBFF-EB3C-4D5E-96A7-0B364D1A94D5}"/>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5" name="テキスト ボックス 214">
          <a:extLst>
            <a:ext uri="{FF2B5EF4-FFF2-40B4-BE49-F238E27FC236}">
              <a16:creationId xmlns:a16="http://schemas.microsoft.com/office/drawing/2014/main" id="{B24B1562-6DB6-4C05-BCEC-746B4A34A946}"/>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BC7252E1-8940-458D-A788-EDC804A4566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67179DFA-3B03-40FA-B868-C77FCE6830C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44D329CA-AE82-4B3F-9FAF-D925D75852EA}"/>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CEC33A20-A084-464D-930E-139CAB3CEE5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DD02BC34-ABD7-4EA6-B9F3-B81FA9E058D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DAF7F172-C4CB-43C8-B142-FA7392CEF0D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21823006-58DD-4444-9B30-7A04CFB5AD3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8AD4E012-291C-4B5F-B11A-2A77AD98D19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60A09FBE-D82B-4E39-8AAF-8B22F5A4471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C981D65B-77E0-4050-A15A-E1FFBE03015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FA298D8A-E8EF-4B45-AE6F-70F06B5B144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その他の費用の大きな割合を占めるものは特別会計への繰出金となっている。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令和元年度は前年度比で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となっているが、引き続き類似団体平均を上回っており、今後、下水道事業については経費を節減するとともに、公営企業（法適用）への移行など、独立採算の原則に立ち返った料金改定等の適正化を図り、税収等を主な財源とする普通会計の負担額を削減でき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188F2C85-B1F9-4C6C-8053-0D4A47DF571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6F6B5C2B-D4B0-467C-9DA1-6B0A5555A3E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AAD46ABF-108A-4C8C-9552-AC8C415FD4E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FAF3A595-9C31-4F63-9042-8B1A70A7B1A1}"/>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D9649DB9-6ACF-4D8B-8514-8E549E66036C}"/>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C3FBDAD4-B4FB-4219-9C40-B1101DFD5E7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E806F1AB-20A1-47C3-ABD8-6059BBF28B8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FED80061-FCD3-4691-8DBF-3BEC298DF4F8}"/>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F99C7607-C698-423E-AD37-7EBC6511CAC8}"/>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7463F327-F59B-4DDD-88ED-5E4D405409F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B7F27C18-A630-4352-83F5-4AF27DDE644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307F3A3C-93DD-4666-B6A0-8C1D083EBDC1}"/>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2139B1DF-8C35-49D1-8AAD-58B5B567A12E}"/>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7EDA7896-1582-4679-ADFB-7920E7C1FE7F}"/>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DDA12241-E44A-455D-AA8D-E5F4D4C15ADB}"/>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B93D3FF5-A6BC-42CD-8D7F-1643BD011438}"/>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60</xdr:row>
      <xdr:rowOff>52705</xdr:rowOff>
    </xdr:to>
    <xdr:cxnSp macro="">
      <xdr:nvCxnSpPr>
        <xdr:cNvPr id="243" name="直線コネクタ 242">
          <a:extLst>
            <a:ext uri="{FF2B5EF4-FFF2-40B4-BE49-F238E27FC236}">
              <a16:creationId xmlns:a16="http://schemas.microsoft.com/office/drawing/2014/main" id="{D105BA76-2268-4DD6-ACC2-DEDD26B538C9}"/>
            </a:ext>
          </a:extLst>
        </xdr:cNvPr>
        <xdr:cNvCxnSpPr/>
      </xdr:nvCxnSpPr>
      <xdr:spPr>
        <a:xfrm flipV="1">
          <a:off x="15671800" y="1013968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9EE6A4C3-EE68-442C-B4AD-94C6837D6C6C}"/>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3C0E934F-3C15-4E0B-A46C-7A698B4FB992}"/>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155575</xdr:rowOff>
    </xdr:from>
    <xdr:to>
      <xdr:col>78</xdr:col>
      <xdr:colOff>69850</xdr:colOff>
      <xdr:row>60</xdr:row>
      <xdr:rowOff>52705</xdr:rowOff>
    </xdr:to>
    <xdr:cxnSp macro="">
      <xdr:nvCxnSpPr>
        <xdr:cNvPr id="246" name="直線コネクタ 245">
          <a:extLst>
            <a:ext uri="{FF2B5EF4-FFF2-40B4-BE49-F238E27FC236}">
              <a16:creationId xmlns:a16="http://schemas.microsoft.com/office/drawing/2014/main" id="{017FE2D2-B9DD-4C56-9CF6-1B0C46379081}"/>
            </a:ext>
          </a:extLst>
        </xdr:cNvPr>
        <xdr:cNvCxnSpPr/>
      </xdr:nvCxnSpPr>
      <xdr:spPr>
        <a:xfrm>
          <a:off x="14782800" y="102711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E7A500AF-513D-4734-8BDB-7074B41C0732}"/>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D9AF6D22-3D87-4CAF-9599-FB187F85A63A}"/>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155575</xdr:rowOff>
    </xdr:from>
    <xdr:to>
      <xdr:col>73</xdr:col>
      <xdr:colOff>180975</xdr:colOff>
      <xdr:row>60</xdr:row>
      <xdr:rowOff>46990</xdr:rowOff>
    </xdr:to>
    <xdr:cxnSp macro="">
      <xdr:nvCxnSpPr>
        <xdr:cNvPr id="249" name="直線コネクタ 248">
          <a:extLst>
            <a:ext uri="{FF2B5EF4-FFF2-40B4-BE49-F238E27FC236}">
              <a16:creationId xmlns:a16="http://schemas.microsoft.com/office/drawing/2014/main" id="{D63D9BB0-31C9-44AA-B507-D63A5851A7DC}"/>
            </a:ext>
          </a:extLst>
        </xdr:cNvPr>
        <xdr:cNvCxnSpPr/>
      </xdr:nvCxnSpPr>
      <xdr:spPr>
        <a:xfrm flipV="1">
          <a:off x="13893800" y="102711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3FE9A398-91CB-4024-A547-50A86B6492DB}"/>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1FE79002-69CE-49B8-A7D0-0DD92E129E6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xdr:rowOff>
    </xdr:from>
    <xdr:to>
      <xdr:col>69</xdr:col>
      <xdr:colOff>92075</xdr:colOff>
      <xdr:row>60</xdr:row>
      <xdr:rowOff>46990</xdr:rowOff>
    </xdr:to>
    <xdr:cxnSp macro="">
      <xdr:nvCxnSpPr>
        <xdr:cNvPr id="252" name="直線コネクタ 251">
          <a:extLst>
            <a:ext uri="{FF2B5EF4-FFF2-40B4-BE49-F238E27FC236}">
              <a16:creationId xmlns:a16="http://schemas.microsoft.com/office/drawing/2014/main" id="{2F57B9BD-88A9-4476-A6B7-B47F87ED01C3}"/>
            </a:ext>
          </a:extLst>
        </xdr:cNvPr>
        <xdr:cNvCxnSpPr/>
      </xdr:nvCxnSpPr>
      <xdr:spPr>
        <a:xfrm>
          <a:off x="13004800" y="10288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DCF91E99-E55F-4698-9085-8AB53D477408}"/>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D8631D4B-BADA-44F9-A928-060A6FFB9A94}"/>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E7A0F8D5-C5A8-4768-999B-BD8C6907FB24}"/>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8BD254ED-BC51-45AC-94D6-45B460ECE76B}"/>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F2ABD2EF-2FFF-40C9-8ED7-5DD3EFBF295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B2CA284A-B675-4573-A22D-A45435212DD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D4D40787-8451-4243-BBD9-8DFA6BAA505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B653B29B-0786-44C8-95D0-0A5CC3CF300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E75ABCB4-07CF-44C2-B14E-9040B33C5DC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2" name="楕円 261">
          <a:extLst>
            <a:ext uri="{FF2B5EF4-FFF2-40B4-BE49-F238E27FC236}">
              <a16:creationId xmlns:a16="http://schemas.microsoft.com/office/drawing/2014/main" id="{E0DA1897-56C8-48DA-A350-ABD80061C094}"/>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3" name="その他該当値テキスト">
          <a:extLst>
            <a:ext uri="{FF2B5EF4-FFF2-40B4-BE49-F238E27FC236}">
              <a16:creationId xmlns:a16="http://schemas.microsoft.com/office/drawing/2014/main" id="{2666BB12-3202-4FF2-9CCC-2996944E70BE}"/>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xdr:rowOff>
    </xdr:from>
    <xdr:to>
      <xdr:col>78</xdr:col>
      <xdr:colOff>120650</xdr:colOff>
      <xdr:row>60</xdr:row>
      <xdr:rowOff>103505</xdr:rowOff>
    </xdr:to>
    <xdr:sp macro="" textlink="">
      <xdr:nvSpPr>
        <xdr:cNvPr id="264" name="楕円 263">
          <a:extLst>
            <a:ext uri="{FF2B5EF4-FFF2-40B4-BE49-F238E27FC236}">
              <a16:creationId xmlns:a16="http://schemas.microsoft.com/office/drawing/2014/main" id="{C755D8AE-CFD3-4EFB-B484-25FDFD5BDCAE}"/>
            </a:ext>
          </a:extLst>
        </xdr:cNvPr>
        <xdr:cNvSpPr/>
      </xdr:nvSpPr>
      <xdr:spPr>
        <a:xfrm>
          <a:off x="15621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88282</xdr:rowOff>
    </xdr:from>
    <xdr:ext cx="736600" cy="259045"/>
    <xdr:sp macro="" textlink="">
      <xdr:nvSpPr>
        <xdr:cNvPr id="265" name="テキスト ボックス 264">
          <a:extLst>
            <a:ext uri="{FF2B5EF4-FFF2-40B4-BE49-F238E27FC236}">
              <a16:creationId xmlns:a16="http://schemas.microsoft.com/office/drawing/2014/main" id="{E0096CD1-8562-4D44-BDBF-25805C067E9B}"/>
            </a:ext>
          </a:extLst>
        </xdr:cNvPr>
        <xdr:cNvSpPr txBox="1"/>
      </xdr:nvSpPr>
      <xdr:spPr>
        <a:xfrm>
          <a:off x="15290800" y="103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104775</xdr:rowOff>
    </xdr:from>
    <xdr:to>
      <xdr:col>74</xdr:col>
      <xdr:colOff>31750</xdr:colOff>
      <xdr:row>60</xdr:row>
      <xdr:rowOff>34925</xdr:rowOff>
    </xdr:to>
    <xdr:sp macro="" textlink="">
      <xdr:nvSpPr>
        <xdr:cNvPr id="266" name="楕円 265">
          <a:extLst>
            <a:ext uri="{FF2B5EF4-FFF2-40B4-BE49-F238E27FC236}">
              <a16:creationId xmlns:a16="http://schemas.microsoft.com/office/drawing/2014/main" id="{29346B37-F03C-4695-A882-D67D6D69D1EB}"/>
            </a:ext>
          </a:extLst>
        </xdr:cNvPr>
        <xdr:cNvSpPr/>
      </xdr:nvSpPr>
      <xdr:spPr>
        <a:xfrm>
          <a:off x="14732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19702</xdr:rowOff>
    </xdr:from>
    <xdr:ext cx="762000" cy="259045"/>
    <xdr:sp macro="" textlink="">
      <xdr:nvSpPr>
        <xdr:cNvPr id="267" name="テキスト ボックス 266">
          <a:extLst>
            <a:ext uri="{FF2B5EF4-FFF2-40B4-BE49-F238E27FC236}">
              <a16:creationId xmlns:a16="http://schemas.microsoft.com/office/drawing/2014/main" id="{ED14215D-4004-4E60-BD78-263A4F0D2E10}"/>
            </a:ext>
          </a:extLst>
        </xdr:cNvPr>
        <xdr:cNvSpPr txBox="1"/>
      </xdr:nvSpPr>
      <xdr:spPr>
        <a:xfrm>
          <a:off x="14401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167640</xdr:rowOff>
    </xdr:from>
    <xdr:to>
      <xdr:col>69</xdr:col>
      <xdr:colOff>142875</xdr:colOff>
      <xdr:row>60</xdr:row>
      <xdr:rowOff>97790</xdr:rowOff>
    </xdr:to>
    <xdr:sp macro="" textlink="">
      <xdr:nvSpPr>
        <xdr:cNvPr id="268" name="楕円 267">
          <a:extLst>
            <a:ext uri="{FF2B5EF4-FFF2-40B4-BE49-F238E27FC236}">
              <a16:creationId xmlns:a16="http://schemas.microsoft.com/office/drawing/2014/main" id="{51F2D7DB-7624-42F4-98A3-DEBEF615E8F2}"/>
            </a:ext>
          </a:extLst>
        </xdr:cNvPr>
        <xdr:cNvSpPr/>
      </xdr:nvSpPr>
      <xdr:spPr>
        <a:xfrm>
          <a:off x="13843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82567</xdr:rowOff>
    </xdr:from>
    <xdr:ext cx="762000" cy="259045"/>
    <xdr:sp macro="" textlink="">
      <xdr:nvSpPr>
        <xdr:cNvPr id="269" name="テキスト ボックス 268">
          <a:extLst>
            <a:ext uri="{FF2B5EF4-FFF2-40B4-BE49-F238E27FC236}">
              <a16:creationId xmlns:a16="http://schemas.microsoft.com/office/drawing/2014/main" id="{03A69D3D-9785-4655-8825-B3A6BF2D987F}"/>
            </a:ext>
          </a:extLst>
        </xdr:cNvPr>
        <xdr:cNvSpPr txBox="1"/>
      </xdr:nvSpPr>
      <xdr:spPr>
        <a:xfrm>
          <a:off x="13512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121920</xdr:rowOff>
    </xdr:from>
    <xdr:to>
      <xdr:col>65</xdr:col>
      <xdr:colOff>53975</xdr:colOff>
      <xdr:row>60</xdr:row>
      <xdr:rowOff>52070</xdr:rowOff>
    </xdr:to>
    <xdr:sp macro="" textlink="">
      <xdr:nvSpPr>
        <xdr:cNvPr id="270" name="楕円 269">
          <a:extLst>
            <a:ext uri="{FF2B5EF4-FFF2-40B4-BE49-F238E27FC236}">
              <a16:creationId xmlns:a16="http://schemas.microsoft.com/office/drawing/2014/main" id="{B2408DB4-24D8-4418-B7C2-7F7E4626860D}"/>
            </a:ext>
          </a:extLst>
        </xdr:cNvPr>
        <xdr:cNvSpPr/>
      </xdr:nvSpPr>
      <xdr:spPr>
        <a:xfrm>
          <a:off x="1295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36847</xdr:rowOff>
    </xdr:from>
    <xdr:ext cx="762000" cy="259045"/>
    <xdr:sp macro="" textlink="">
      <xdr:nvSpPr>
        <xdr:cNvPr id="271" name="テキスト ボックス 270">
          <a:extLst>
            <a:ext uri="{FF2B5EF4-FFF2-40B4-BE49-F238E27FC236}">
              <a16:creationId xmlns:a16="http://schemas.microsoft.com/office/drawing/2014/main" id="{A0601AB0-D768-4292-B3E0-1C60DADA0600}"/>
            </a:ext>
          </a:extLst>
        </xdr:cNvPr>
        <xdr:cNvSpPr txBox="1"/>
      </xdr:nvSpPr>
      <xdr:spPr>
        <a:xfrm>
          <a:off x="12623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70E101B6-34A6-4267-959B-70509B121CF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96F508A8-F28F-48E4-B6B8-4B19CF21753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788CA51C-12C2-4996-BD99-AAF04FDD8807}"/>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8F1D01D4-5DE7-4466-BE4A-DBE472F5DD0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1DB7427-D825-4CA2-93B2-78CA1DEEADF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9067B91E-73CA-49A0-B714-85C95F9DF44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BD565ECC-40D4-418C-9656-7876C40A95A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E07EFA29-B640-4A79-8250-368CB0F1A5F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D820D1F2-B4CD-4686-B1EB-5B4D3F493C5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D9A8CD91-F735-456A-A7F6-48D6288A76B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68E7DBA7-319C-4891-9695-D1F05E04CD7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は、町単独費用の占める割合が多く、事業費に対する一般財源充当率も比較的高いことから、補助内容を精査するなど部分的な削減等を行っているものの、一部事務組合への負担金などがその大きな割合を占めているため、類似団体平均や埼玉県平均と比較しても上回ってい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今後も団体等への補助金においては、補助対象団体や事業内容の精査等をより詳細に行うことにより、継続的に削減を図る。</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8937344B-8224-4689-8B5C-96CB6E744D9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90B0B41E-4AF1-46AE-877A-2D0B6CA6A455}"/>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92C0A0C6-D576-453C-8397-7B524D4E8582}"/>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A13F7812-6A78-452E-B704-916A811434E2}"/>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A564DFE3-2D9D-4EDE-B66B-CE2EF481CD8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258CA595-27B9-4B46-BF78-18B3A8BA2D6F}"/>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DB22A95-18ED-4E84-9D61-D6DFAD14B7A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7F94E81A-DE3C-4FA9-B926-C9BEA1DAD2D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C6CC4346-2ED2-484B-B997-D0F5E00D2F7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6597E3C5-48A6-40EA-86FA-7CBD3E1176A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524754D7-6484-4BF4-8836-AF8C1332CFE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E66DAF43-E61F-434C-ABCC-21C43D7ADBE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3CDE00C-44E5-4B19-9673-333CF3CAFB9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4D333D9F-6927-40D1-A5FE-710B09264693}"/>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9F79B3C2-DB02-444E-BFD3-50E42220D65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998AAAFC-5C82-465B-BA8B-728978261849}"/>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1439CDA0-A6D9-4F58-ADFE-152930F2B07A}"/>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E40F7006-7339-423E-8E31-8FAFBDA86D24}"/>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140716</xdr:rowOff>
    </xdr:to>
    <xdr:cxnSp macro="">
      <xdr:nvCxnSpPr>
        <xdr:cNvPr id="301" name="直線コネクタ 300">
          <a:extLst>
            <a:ext uri="{FF2B5EF4-FFF2-40B4-BE49-F238E27FC236}">
              <a16:creationId xmlns:a16="http://schemas.microsoft.com/office/drawing/2014/main" id="{55BD78AF-6C3E-4B72-B139-14BD4CAA0B1A}"/>
            </a:ext>
          </a:extLst>
        </xdr:cNvPr>
        <xdr:cNvCxnSpPr/>
      </xdr:nvCxnSpPr>
      <xdr:spPr>
        <a:xfrm>
          <a:off x="15671800" y="65598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E20924B4-5EA2-435D-8902-5EA7031F0063}"/>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2CFC094A-7BDB-46AC-99FB-1D1102970E8C}"/>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44704</xdr:rowOff>
    </xdr:to>
    <xdr:cxnSp macro="">
      <xdr:nvCxnSpPr>
        <xdr:cNvPr id="304" name="直線コネクタ 303">
          <a:extLst>
            <a:ext uri="{FF2B5EF4-FFF2-40B4-BE49-F238E27FC236}">
              <a16:creationId xmlns:a16="http://schemas.microsoft.com/office/drawing/2014/main" id="{D4A9831D-71FF-4B55-8F81-0F4BC7673A59}"/>
            </a:ext>
          </a:extLst>
        </xdr:cNvPr>
        <xdr:cNvCxnSpPr/>
      </xdr:nvCxnSpPr>
      <xdr:spPr>
        <a:xfrm>
          <a:off x="14782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623442A4-7E4D-44A4-96A8-E26D10EE1F15}"/>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926A94A2-790E-4D5D-AA12-4593443CFD64}"/>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67564</xdr:rowOff>
    </xdr:to>
    <xdr:cxnSp macro="">
      <xdr:nvCxnSpPr>
        <xdr:cNvPr id="307" name="直線コネクタ 306">
          <a:extLst>
            <a:ext uri="{FF2B5EF4-FFF2-40B4-BE49-F238E27FC236}">
              <a16:creationId xmlns:a16="http://schemas.microsoft.com/office/drawing/2014/main" id="{65959FBF-01A8-4F33-BF2A-FD24BC57D36D}"/>
            </a:ext>
          </a:extLst>
        </xdr:cNvPr>
        <xdr:cNvCxnSpPr/>
      </xdr:nvCxnSpPr>
      <xdr:spPr>
        <a:xfrm flipV="1">
          <a:off x="13893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E323F50E-C74C-4C59-B624-5706806E4751}"/>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9B0BEF45-7A5B-4D75-8C0C-662635E1F7D7}"/>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67564</xdr:rowOff>
    </xdr:to>
    <xdr:cxnSp macro="">
      <xdr:nvCxnSpPr>
        <xdr:cNvPr id="310" name="直線コネクタ 309">
          <a:extLst>
            <a:ext uri="{FF2B5EF4-FFF2-40B4-BE49-F238E27FC236}">
              <a16:creationId xmlns:a16="http://schemas.microsoft.com/office/drawing/2014/main" id="{9F3393AF-5823-4A85-960E-3A2CD1709D30}"/>
            </a:ext>
          </a:extLst>
        </xdr:cNvPr>
        <xdr:cNvCxnSpPr/>
      </xdr:nvCxnSpPr>
      <xdr:spPr>
        <a:xfrm>
          <a:off x="13004800" y="6472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55BF74CC-9608-4465-ABB5-7D88C1887BF8}"/>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25A9FD35-2852-445E-93C6-5CEC28FF291C}"/>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B9086723-E53E-4865-9F2D-B06885998445}"/>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B8DF77D7-0585-4A8F-8D7A-C9B9105581E2}"/>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3011515B-8692-4590-8F04-4EDA1B60379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E0EC6319-998F-4157-BE18-D4E98663440E}"/>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7ED2DFF2-00D3-4554-A421-C34409037D6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272E58CB-5C33-4B30-AC56-21D967A07AC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80A3025A-16EF-423B-83CB-584264A9BA2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0" name="楕円 319">
          <a:extLst>
            <a:ext uri="{FF2B5EF4-FFF2-40B4-BE49-F238E27FC236}">
              <a16:creationId xmlns:a16="http://schemas.microsoft.com/office/drawing/2014/main" id="{8D85CD91-2876-4ECA-9FF3-17EEC47AE6EA}"/>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1" name="補助費等該当値テキスト">
          <a:extLst>
            <a:ext uri="{FF2B5EF4-FFF2-40B4-BE49-F238E27FC236}">
              <a16:creationId xmlns:a16="http://schemas.microsoft.com/office/drawing/2014/main" id="{A18091CB-AC81-4076-BFA6-524B73EA9096}"/>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2" name="楕円 321">
          <a:extLst>
            <a:ext uri="{FF2B5EF4-FFF2-40B4-BE49-F238E27FC236}">
              <a16:creationId xmlns:a16="http://schemas.microsoft.com/office/drawing/2014/main" id="{99FB90C1-A433-465D-B0FC-D9E9F2EE04E9}"/>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3" name="テキスト ボックス 322">
          <a:extLst>
            <a:ext uri="{FF2B5EF4-FFF2-40B4-BE49-F238E27FC236}">
              <a16:creationId xmlns:a16="http://schemas.microsoft.com/office/drawing/2014/main" id="{FCBCC529-AB34-4EB2-81A0-ABFF6125BCEA}"/>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4" name="楕円 323">
          <a:extLst>
            <a:ext uri="{FF2B5EF4-FFF2-40B4-BE49-F238E27FC236}">
              <a16:creationId xmlns:a16="http://schemas.microsoft.com/office/drawing/2014/main" id="{DDDF9A4B-D26C-4770-9C36-576968BB475D}"/>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5" name="テキスト ボックス 324">
          <a:extLst>
            <a:ext uri="{FF2B5EF4-FFF2-40B4-BE49-F238E27FC236}">
              <a16:creationId xmlns:a16="http://schemas.microsoft.com/office/drawing/2014/main" id="{F13A9C0B-2F31-43EF-B3C8-E0D32B35D82A}"/>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6" name="楕円 325">
          <a:extLst>
            <a:ext uri="{FF2B5EF4-FFF2-40B4-BE49-F238E27FC236}">
              <a16:creationId xmlns:a16="http://schemas.microsoft.com/office/drawing/2014/main" id="{78F4F0DF-5E70-4AD9-BD5C-4A277F2F2ECE}"/>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7" name="テキスト ボックス 326">
          <a:extLst>
            <a:ext uri="{FF2B5EF4-FFF2-40B4-BE49-F238E27FC236}">
              <a16:creationId xmlns:a16="http://schemas.microsoft.com/office/drawing/2014/main" id="{5A194FFD-9561-45C3-99EC-255BDBFE7DD5}"/>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8" name="楕円 327">
          <a:extLst>
            <a:ext uri="{FF2B5EF4-FFF2-40B4-BE49-F238E27FC236}">
              <a16:creationId xmlns:a16="http://schemas.microsoft.com/office/drawing/2014/main" id="{355B2D5C-5CEA-4185-9C56-2EED40A54DE4}"/>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BE65BE39-7F75-4055-9EF7-31746B20591E}"/>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D0AD2C7-089C-4D2D-A5C5-C4DDED9AC4CB}"/>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3CAA2537-B2C7-48FA-BC22-723FEDD9A32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B8B3CB6-A855-4FD7-B76C-4244C5B4FAF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70EAF55F-3ADB-4A86-9B3E-795FDD10FBC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3B7A7304-9757-4438-B844-6813AB5F392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799D865-9F6D-4A27-8876-567B92A14E4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B97D85BB-1085-4D45-AC9A-555038C2B22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4F62AD55-C1E8-4639-A841-6C728D24AC4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44516648-21CD-448F-9755-8321A78B357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A363EAC4-C561-4086-BE31-E58E903FCD2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6D63DECF-46D6-4AD7-B79D-976172736B7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令和元年度では、前年度比で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ポイント減となり改善しているが、類似団体平均、埼玉県平均との比較では高い水準である。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今後も大規模な事業を控えており、財源調達のため起債の発行により増加傾向となると思われるため、借入利率等を十分考慮した計画的な借入を行っていく必要がある。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C543E51B-0787-4B61-9471-2FE879060A5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532E0900-3EFE-4976-8B47-3B13685CAAB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563D43C6-60CB-4E00-89CC-3331EDBF87B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8CC5E636-0B98-4879-8A83-0B2072987A3C}"/>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4CD8F418-D2CE-4234-B26C-0F62A2E16031}"/>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77FD857A-7FAE-42FB-9CAA-C64BA456E52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2ACA16DD-088C-44C0-B683-DBA393BFCF8A}"/>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3FBE3BE7-8DF0-4A26-B876-E117B781F7E8}"/>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FED1A596-EC59-416B-B84F-A641305CF2ED}"/>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E939B41E-06E2-4CC1-94C5-EB30F30DD75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7CEA51A8-9884-4B88-8DF3-7C9CCA80294F}"/>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3DDDC911-ED98-4AEC-9AC6-6C3DAF2AF60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E18F5F9D-8C50-4424-9C0B-9760B0EA3B1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86EE11C2-0781-4415-BA6E-FBA3E6907AD6}"/>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3620A3F-70DD-4293-93A4-6F6EE2961519}"/>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ECD8632A-A5DC-4A31-9625-9A53594C2C49}"/>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C4DAAEE0-FC38-4060-A1BA-86DB6AC51B34}"/>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9DD7ED6E-4D2E-4B09-9034-483975D86C79}"/>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133858</xdr:rowOff>
    </xdr:to>
    <xdr:cxnSp macro="">
      <xdr:nvCxnSpPr>
        <xdr:cNvPr id="359" name="直線コネクタ 358">
          <a:extLst>
            <a:ext uri="{FF2B5EF4-FFF2-40B4-BE49-F238E27FC236}">
              <a16:creationId xmlns:a16="http://schemas.microsoft.com/office/drawing/2014/main" id="{B8BB7EA7-E499-4BC7-8794-1F1F4EE56233}"/>
            </a:ext>
          </a:extLst>
        </xdr:cNvPr>
        <xdr:cNvCxnSpPr/>
      </xdr:nvCxnSpPr>
      <xdr:spPr>
        <a:xfrm flipV="1">
          <a:off x="3987800" y="13303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88FC7BC0-F0A2-48BA-B659-2F5BC2572F8B}"/>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5D447BAE-1CBB-42B6-87A0-0A487121D696}"/>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133858</xdr:rowOff>
    </xdr:to>
    <xdr:cxnSp macro="">
      <xdr:nvCxnSpPr>
        <xdr:cNvPr id="362" name="直線コネクタ 361">
          <a:extLst>
            <a:ext uri="{FF2B5EF4-FFF2-40B4-BE49-F238E27FC236}">
              <a16:creationId xmlns:a16="http://schemas.microsoft.com/office/drawing/2014/main" id="{26E566CD-81BB-4CEE-B638-26137E591D2D}"/>
            </a:ext>
          </a:extLst>
        </xdr:cNvPr>
        <xdr:cNvCxnSpPr/>
      </xdr:nvCxnSpPr>
      <xdr:spPr>
        <a:xfrm>
          <a:off x="3098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5AE162D7-9039-4C8A-A9E6-8CDE2D5289BF}"/>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AF2F731A-21A6-4288-B882-E8FB058939F4}"/>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110998</xdr:rowOff>
    </xdr:to>
    <xdr:cxnSp macro="">
      <xdr:nvCxnSpPr>
        <xdr:cNvPr id="365" name="直線コネクタ 364">
          <a:extLst>
            <a:ext uri="{FF2B5EF4-FFF2-40B4-BE49-F238E27FC236}">
              <a16:creationId xmlns:a16="http://schemas.microsoft.com/office/drawing/2014/main" id="{6FF0CE25-EC1E-46EB-BF1C-DDE4A9A15859}"/>
            </a:ext>
          </a:extLst>
        </xdr:cNvPr>
        <xdr:cNvCxnSpPr/>
      </xdr:nvCxnSpPr>
      <xdr:spPr>
        <a:xfrm>
          <a:off x="2209800" y="13225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FDE68DC9-3CD8-4A52-A6A0-3DF3D32F87D7}"/>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BDCB941B-014F-4179-B1C1-501A45BF5A5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24130</xdr:rowOff>
    </xdr:to>
    <xdr:cxnSp macro="">
      <xdr:nvCxnSpPr>
        <xdr:cNvPr id="368" name="直線コネクタ 367">
          <a:extLst>
            <a:ext uri="{FF2B5EF4-FFF2-40B4-BE49-F238E27FC236}">
              <a16:creationId xmlns:a16="http://schemas.microsoft.com/office/drawing/2014/main" id="{900DF496-CB8F-4E5F-B67D-D1BE1B1A3272}"/>
            </a:ext>
          </a:extLst>
        </xdr:cNvPr>
        <xdr:cNvCxnSpPr/>
      </xdr:nvCxnSpPr>
      <xdr:spPr>
        <a:xfrm>
          <a:off x="1320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A9DE04C7-EA60-4ABD-9D68-EDC9A87EE658}"/>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7EA61320-F8D9-4BDB-8281-9F7677387753}"/>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DB2BFE3B-F9A7-42EF-AC78-FFE1D27B21AD}"/>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8ECF8113-5842-49F9-BCE1-CCCF0A46EA5D}"/>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FCC8B4C8-5D99-4795-A326-A31B66382526}"/>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B21CAA54-84A4-40B1-98BC-02D55142809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FC7804FA-A923-4988-9832-56125DFAB4F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8AED1EBF-A45A-4A1D-AB6E-AF39DA9E0AC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4DF1C8D-D5DF-42ED-BFCA-E3589D3047C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78" name="楕円 377">
          <a:extLst>
            <a:ext uri="{FF2B5EF4-FFF2-40B4-BE49-F238E27FC236}">
              <a16:creationId xmlns:a16="http://schemas.microsoft.com/office/drawing/2014/main" id="{0DE807F1-B820-4238-BD56-0FCED451F5BB}"/>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79" name="公債費該当値テキスト">
          <a:extLst>
            <a:ext uri="{FF2B5EF4-FFF2-40B4-BE49-F238E27FC236}">
              <a16:creationId xmlns:a16="http://schemas.microsoft.com/office/drawing/2014/main" id="{416FBF22-53DE-4157-909F-CF4A3587E781}"/>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0" name="楕円 379">
          <a:extLst>
            <a:ext uri="{FF2B5EF4-FFF2-40B4-BE49-F238E27FC236}">
              <a16:creationId xmlns:a16="http://schemas.microsoft.com/office/drawing/2014/main" id="{2CFDC5BD-3BEF-48E2-B6A9-42C7A8EBF8C9}"/>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1" name="テキスト ボックス 380">
          <a:extLst>
            <a:ext uri="{FF2B5EF4-FFF2-40B4-BE49-F238E27FC236}">
              <a16:creationId xmlns:a16="http://schemas.microsoft.com/office/drawing/2014/main" id="{B0178404-CA60-460E-B665-3F6D38D3A8EA}"/>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2" name="楕円 381">
          <a:extLst>
            <a:ext uri="{FF2B5EF4-FFF2-40B4-BE49-F238E27FC236}">
              <a16:creationId xmlns:a16="http://schemas.microsoft.com/office/drawing/2014/main" id="{EFF20329-7305-4AFE-8659-DB1008C4F34B}"/>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3" name="テキスト ボックス 382">
          <a:extLst>
            <a:ext uri="{FF2B5EF4-FFF2-40B4-BE49-F238E27FC236}">
              <a16:creationId xmlns:a16="http://schemas.microsoft.com/office/drawing/2014/main" id="{D122D8A6-1DBE-4DF8-8B45-8F22830768C8}"/>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4" name="楕円 383">
          <a:extLst>
            <a:ext uri="{FF2B5EF4-FFF2-40B4-BE49-F238E27FC236}">
              <a16:creationId xmlns:a16="http://schemas.microsoft.com/office/drawing/2014/main" id="{D5875C23-26F5-4A2E-9858-78539DA0E791}"/>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5" name="テキスト ボックス 384">
          <a:extLst>
            <a:ext uri="{FF2B5EF4-FFF2-40B4-BE49-F238E27FC236}">
              <a16:creationId xmlns:a16="http://schemas.microsoft.com/office/drawing/2014/main" id="{F4DFBF93-47B1-4DED-99B1-3843990E686F}"/>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6" name="楕円 385">
          <a:extLst>
            <a:ext uri="{FF2B5EF4-FFF2-40B4-BE49-F238E27FC236}">
              <a16:creationId xmlns:a16="http://schemas.microsoft.com/office/drawing/2014/main" id="{0B563AE3-69A8-4650-A0A7-DB1435619626}"/>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8CECD9FD-AA41-4CDB-A7C2-1E5A0CFE6D78}"/>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85D0ACDA-C191-41DD-AEC5-3B204CD5C9F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75CEE9FF-40E6-4227-9D30-6DE4CF07A88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2ED0DCAD-9B6A-4751-98DD-67CA00C0200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8AB9521B-5AAB-49C0-B197-DD56F3A9F00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2C84BC77-D517-462E-9402-0C6B16C9874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C3DAA440-58BE-4462-A4A9-231F55181B9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299F3E8B-5E20-4437-A2DE-E2E5AFCBB38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B812FD77-BE18-493F-9CF7-17FDF114B69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147F17A0-EE84-40B6-83A6-27E8D061CA7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3F6863F6-194F-427E-A896-1B335320881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B695F522-924C-4273-A4C8-D60462EB958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令和元年度は類似団体平均を上回ったものの、埼玉県平均は下回る結果となった。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削減については、継続的に行っており、結果としても表れていることから、今後も引き続き経常経費の削減に取り組みつつ、分母となる経常一般財源総額、特に町税の確保策の検討を進めていく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BE6A5513-42E6-4739-8F27-D2F7B15BF01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C7A4155E-C156-4DCF-A241-458F52FB8F4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D76CBF14-6AB1-4D7D-B4C6-BE353032A79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1E0BDF12-6527-468B-B517-4629E642F71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D6783690-CDD1-44EA-9093-1617FEC39809}"/>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E743838B-7B2D-45F1-9EC0-19083FE1B0E8}"/>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38AFE6A5-7380-400D-A0F6-B4938B4A84F7}"/>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3C99B3EB-20D2-4B9E-BC59-5873198919B1}"/>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C553DD2D-FED8-413E-8A50-71AB5F0FA27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340845E2-A20B-4629-9132-651C9DFB505D}"/>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FEE5015F-2B1D-49E3-8FB7-01CA85D356A9}"/>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4FF22A1D-D110-4ED0-A695-1D9D67CA149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440B0095-789D-408A-86BC-1FAD7843804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861DBABA-0D97-41A2-9AFD-B26D46DBBCA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78907D2C-23F6-4743-8E05-208CF4543DBB}"/>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9E7B75F8-566C-4ECE-AB58-7A2ADEF43AAA}"/>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D6CB818C-1A4B-4D0E-B979-611350C730AF}"/>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2B4E2A71-FD3D-4800-8B7C-416CFF086689}"/>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CB24C050-E040-48EA-A80B-59B00E820E68}"/>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44704</xdr:rowOff>
    </xdr:to>
    <xdr:cxnSp macro="">
      <xdr:nvCxnSpPr>
        <xdr:cNvPr id="418" name="直線コネクタ 417">
          <a:extLst>
            <a:ext uri="{FF2B5EF4-FFF2-40B4-BE49-F238E27FC236}">
              <a16:creationId xmlns:a16="http://schemas.microsoft.com/office/drawing/2014/main" id="{BA716532-2731-4632-8479-FA53600896D9}"/>
            </a:ext>
          </a:extLst>
        </xdr:cNvPr>
        <xdr:cNvCxnSpPr/>
      </xdr:nvCxnSpPr>
      <xdr:spPr>
        <a:xfrm flipV="1">
          <a:off x="15671800" y="133035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9C0389D3-FAE0-46EB-898A-9710A880E812}"/>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20259835-80FE-4A92-977B-4D51FD79BF4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44704</xdr:rowOff>
    </xdr:to>
    <xdr:cxnSp macro="">
      <xdr:nvCxnSpPr>
        <xdr:cNvPr id="421" name="直線コネクタ 420">
          <a:extLst>
            <a:ext uri="{FF2B5EF4-FFF2-40B4-BE49-F238E27FC236}">
              <a16:creationId xmlns:a16="http://schemas.microsoft.com/office/drawing/2014/main" id="{38DBB77D-568D-4CF8-8CEF-FF77C7AB665E}"/>
            </a:ext>
          </a:extLst>
        </xdr:cNvPr>
        <xdr:cNvCxnSpPr/>
      </xdr:nvCxnSpPr>
      <xdr:spPr>
        <a:xfrm>
          <a:off x="14782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C0AF78F1-0194-4D9D-9087-923A9D38D168}"/>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F1AF9D80-80DD-413F-8B22-089D5823050B}"/>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83565</xdr:rowOff>
    </xdr:to>
    <xdr:cxnSp macro="">
      <xdr:nvCxnSpPr>
        <xdr:cNvPr id="424" name="直線コネクタ 423">
          <a:extLst>
            <a:ext uri="{FF2B5EF4-FFF2-40B4-BE49-F238E27FC236}">
              <a16:creationId xmlns:a16="http://schemas.microsoft.com/office/drawing/2014/main" id="{9A93ADFB-1119-47F0-B4E1-05A58922F8BD}"/>
            </a:ext>
          </a:extLst>
        </xdr:cNvPr>
        <xdr:cNvCxnSpPr/>
      </xdr:nvCxnSpPr>
      <xdr:spPr>
        <a:xfrm flipV="1">
          <a:off x="13893800" y="13408661"/>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AA8E9D28-E40F-4C48-9FE6-8F5F796A7C35}"/>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25B76726-AE63-4D10-91B8-F58FDCEAFE68}"/>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83565</xdr:rowOff>
    </xdr:to>
    <xdr:cxnSp macro="">
      <xdr:nvCxnSpPr>
        <xdr:cNvPr id="427" name="直線コネクタ 426">
          <a:extLst>
            <a:ext uri="{FF2B5EF4-FFF2-40B4-BE49-F238E27FC236}">
              <a16:creationId xmlns:a16="http://schemas.microsoft.com/office/drawing/2014/main" id="{B426A267-C199-4175-A366-2747F09FE35D}"/>
            </a:ext>
          </a:extLst>
        </xdr:cNvPr>
        <xdr:cNvCxnSpPr/>
      </xdr:nvCxnSpPr>
      <xdr:spPr>
        <a:xfrm>
          <a:off x="13004800" y="134726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E913F02B-5087-4BA1-94F1-413C2683C4DB}"/>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CA7AE0F9-4565-436D-A964-0BAD15D3F3D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91ED6500-4DE2-4237-97E5-0B25EE327854}"/>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DF7266C5-0F04-4798-84C8-3A338988F2E6}"/>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824A6CA4-F276-4F48-BC2E-EB87A590630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177A2F02-1B24-40FB-A264-B5F83FB23AA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DF0E6D21-6F0E-45C7-B84E-B870F2C7B94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8E3772D7-9042-4506-BD7E-70331B8FC21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E5596CD6-02D0-4F80-83D3-69F0C3A6DE0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37" name="楕円 436">
          <a:extLst>
            <a:ext uri="{FF2B5EF4-FFF2-40B4-BE49-F238E27FC236}">
              <a16:creationId xmlns:a16="http://schemas.microsoft.com/office/drawing/2014/main" id="{992031D6-DE0B-4BF3-B399-7821ACB5134F}"/>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38" name="公債費以外該当値テキスト">
          <a:extLst>
            <a:ext uri="{FF2B5EF4-FFF2-40B4-BE49-F238E27FC236}">
              <a16:creationId xmlns:a16="http://schemas.microsoft.com/office/drawing/2014/main" id="{08F97B33-CC0F-453C-B6FA-5AD3E4AAF01B}"/>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39" name="楕円 438">
          <a:extLst>
            <a:ext uri="{FF2B5EF4-FFF2-40B4-BE49-F238E27FC236}">
              <a16:creationId xmlns:a16="http://schemas.microsoft.com/office/drawing/2014/main" id="{A9CEC2A2-CC6E-440E-BC91-81471F2AAD67}"/>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0" name="テキスト ボックス 439">
          <a:extLst>
            <a:ext uri="{FF2B5EF4-FFF2-40B4-BE49-F238E27FC236}">
              <a16:creationId xmlns:a16="http://schemas.microsoft.com/office/drawing/2014/main" id="{BE37B382-3F63-4524-AAAE-C057E81CD35D}"/>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1" name="楕円 440">
          <a:extLst>
            <a:ext uri="{FF2B5EF4-FFF2-40B4-BE49-F238E27FC236}">
              <a16:creationId xmlns:a16="http://schemas.microsoft.com/office/drawing/2014/main" id="{9C5A7132-FA0C-463B-B2D1-C45CDEA86315}"/>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2" name="テキスト ボックス 441">
          <a:extLst>
            <a:ext uri="{FF2B5EF4-FFF2-40B4-BE49-F238E27FC236}">
              <a16:creationId xmlns:a16="http://schemas.microsoft.com/office/drawing/2014/main" id="{D29B954D-1A98-4E37-9121-01F6FA973FFD}"/>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43" name="楕円 442">
          <a:extLst>
            <a:ext uri="{FF2B5EF4-FFF2-40B4-BE49-F238E27FC236}">
              <a16:creationId xmlns:a16="http://schemas.microsoft.com/office/drawing/2014/main" id="{089CB653-32F7-4651-A57D-ED54A527EF9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4" name="テキスト ボックス 443">
          <a:extLst>
            <a:ext uri="{FF2B5EF4-FFF2-40B4-BE49-F238E27FC236}">
              <a16:creationId xmlns:a16="http://schemas.microsoft.com/office/drawing/2014/main" id="{FAC9FAC0-B5B6-46E5-8761-AA1E93B0A1FF}"/>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5" name="楕円 444">
          <a:extLst>
            <a:ext uri="{FF2B5EF4-FFF2-40B4-BE49-F238E27FC236}">
              <a16:creationId xmlns:a16="http://schemas.microsoft.com/office/drawing/2014/main" id="{D6B7A67D-AF1B-4A58-9396-41E46C7A3399}"/>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46" name="テキスト ボックス 445">
          <a:extLst>
            <a:ext uri="{FF2B5EF4-FFF2-40B4-BE49-F238E27FC236}">
              <a16:creationId xmlns:a16="http://schemas.microsoft.com/office/drawing/2014/main" id="{C38A31A1-9A3F-4D03-A75E-B9E5B53F50A8}"/>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4D4ABECC-E4C8-4455-9A81-634E78C11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E5C14E9-E7F2-4EBF-B814-6603CB04D82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3444BDD8-1ECC-414B-BBF7-79AFDE09F9F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118074B-0B3C-4093-B85A-0949E553276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0015A0A-7740-43FB-8BE2-4AF00B77638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43A4243-9FCE-4328-9795-3559A770AB5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966EAB9-A701-4D8D-A208-D206B06BB23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1C94D1A-DF18-4768-BBD2-7279DA2723F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4391CB1-BCB9-4B70-ABD7-AC40BABA113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2C7131A-F9D4-4EF4-856E-622DD2DC953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9C312E0-1DD9-4011-B01D-88B4DF390B6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6AB7A2E-92B2-49B3-AA8F-E277583621D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D0AE4F3-80AA-4276-A5DF-F96437264BE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2656979-0E90-440F-98D6-4F48D67148D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AE17255-EDBE-439A-B78A-D88345C1832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A464705-CAA2-426A-A27B-677C1D2A4F0E}"/>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5213289-C15A-469F-90ED-FEC2EEB4E6DC}"/>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8E73BB3-5DEA-4FDF-9F97-F17C6A14A14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1305474-7AA2-4C20-8997-ECD0B55D1E7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AA399D3-1607-41A6-A993-9F65EA16EE4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4FBB7CA-889A-45E9-ABE4-94B7E6EAC79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D78C997-F05F-4AD3-BE9E-9DC7341846F1}"/>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6084EDC7-5CC1-4F22-B10C-ED335879FED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EE544DB2-8FEF-4B48-AADA-5EB1C51EF98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5CB972D-370D-4622-AFFB-0FBBC0BD0C9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2E6972F-0423-4C6A-8FF3-4BBE0CF281B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883EC2C-5092-4DAD-8F9A-6EAE123D7E8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D1C3C6F-4612-4A38-946E-9574E6C7BA5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B047712-1D0C-4750-8527-995258456C3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48E2DF33-27D5-4506-B92A-DEAC70D7A7F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087EC63-10B0-468F-A835-208FFBF554EE}"/>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F48A71A8-D648-48F6-8958-A0A3400B3AF9}"/>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4952DE1-EAB6-4479-8332-B829E591649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CFC879E4-A8AC-42CD-921F-0D62B51A500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D83E0E1-63C3-4D34-A9B8-F025952B06F9}"/>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04E0B51-259B-4F52-83F0-2B5C91D2712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A38F3C7E-20F9-4AB7-90DF-FE890D75000B}"/>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5116DC3A-C300-4E6A-A440-842E61A8363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4EEBF69-468B-462B-8071-BCC47A461486}"/>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5021B2CE-1804-434F-9145-2AB9D0E77F8A}"/>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8698BA7F-388C-40A6-9941-79E4BA17368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A86D2E3B-62CB-4576-8C15-B940FC1A2A8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9649DD2-0801-407A-905D-54B9527F261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985C87AB-6D36-4217-B994-C55C46CC1457}"/>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8FF2FEB9-DBF5-463D-A864-5D47B4297919}"/>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C22EE10E-88A2-4FCB-962A-8C14D986349F}"/>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333B6863-9272-48F6-8238-9D116974FBCF}"/>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9E424524-87CD-4163-9DEC-A69249DD603B}"/>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65629</xdr:rowOff>
    </xdr:from>
    <xdr:to>
      <xdr:col>29</xdr:col>
      <xdr:colOff>127000</xdr:colOff>
      <xdr:row>18</xdr:row>
      <xdr:rowOff>89753</xdr:rowOff>
    </xdr:to>
    <xdr:cxnSp macro="">
      <xdr:nvCxnSpPr>
        <xdr:cNvPr id="50" name="直線コネクタ 49">
          <a:extLst>
            <a:ext uri="{FF2B5EF4-FFF2-40B4-BE49-F238E27FC236}">
              <a16:creationId xmlns:a16="http://schemas.microsoft.com/office/drawing/2014/main" id="{F06992C1-A242-4E8F-A465-2308CFE4C7BE}"/>
            </a:ext>
          </a:extLst>
        </xdr:cNvPr>
        <xdr:cNvCxnSpPr/>
      </xdr:nvCxnSpPr>
      <xdr:spPr bwMode="auto">
        <a:xfrm flipV="1">
          <a:off x="5003800" y="3199354"/>
          <a:ext cx="647700" cy="2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D2F15D1A-2355-4FE9-9D74-ECE1CDAE1194}"/>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B2A8D0B-3E84-401D-A7AA-6DE5101D2F65}"/>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89753</xdr:rowOff>
    </xdr:from>
    <xdr:to>
      <xdr:col>26</xdr:col>
      <xdr:colOff>50800</xdr:colOff>
      <xdr:row>18</xdr:row>
      <xdr:rowOff>100894</xdr:rowOff>
    </xdr:to>
    <xdr:cxnSp macro="">
      <xdr:nvCxnSpPr>
        <xdr:cNvPr id="53" name="直線コネクタ 52">
          <a:extLst>
            <a:ext uri="{FF2B5EF4-FFF2-40B4-BE49-F238E27FC236}">
              <a16:creationId xmlns:a16="http://schemas.microsoft.com/office/drawing/2014/main" id="{84780695-D45E-4881-B624-186C7DD3A89A}"/>
            </a:ext>
          </a:extLst>
        </xdr:cNvPr>
        <xdr:cNvCxnSpPr/>
      </xdr:nvCxnSpPr>
      <xdr:spPr bwMode="auto">
        <a:xfrm flipV="1">
          <a:off x="4305300" y="3223478"/>
          <a:ext cx="698500" cy="1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6056311F-EA70-41CB-813A-4713FA87890F}"/>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A6C14ED4-F56B-4897-9E0B-227A827D78FF}"/>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98791</xdr:rowOff>
    </xdr:from>
    <xdr:to>
      <xdr:col>22</xdr:col>
      <xdr:colOff>114300</xdr:colOff>
      <xdr:row>18</xdr:row>
      <xdr:rowOff>100894</xdr:rowOff>
    </xdr:to>
    <xdr:cxnSp macro="">
      <xdr:nvCxnSpPr>
        <xdr:cNvPr id="56" name="直線コネクタ 55">
          <a:extLst>
            <a:ext uri="{FF2B5EF4-FFF2-40B4-BE49-F238E27FC236}">
              <a16:creationId xmlns:a16="http://schemas.microsoft.com/office/drawing/2014/main" id="{911BE180-1323-4F2D-9D5C-47A559CE3E27}"/>
            </a:ext>
          </a:extLst>
        </xdr:cNvPr>
        <xdr:cNvCxnSpPr/>
      </xdr:nvCxnSpPr>
      <xdr:spPr bwMode="auto">
        <a:xfrm>
          <a:off x="3606800" y="3232516"/>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B4894D0E-BB16-4B6D-8B2A-61B2D0AA6571}"/>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7F20840-F5D3-47DA-92B1-921BBCDC16A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86721</xdr:rowOff>
    </xdr:from>
    <xdr:to>
      <xdr:col>18</xdr:col>
      <xdr:colOff>177800</xdr:colOff>
      <xdr:row>18</xdr:row>
      <xdr:rowOff>98791</xdr:rowOff>
    </xdr:to>
    <xdr:cxnSp macro="">
      <xdr:nvCxnSpPr>
        <xdr:cNvPr id="59" name="直線コネクタ 58">
          <a:extLst>
            <a:ext uri="{FF2B5EF4-FFF2-40B4-BE49-F238E27FC236}">
              <a16:creationId xmlns:a16="http://schemas.microsoft.com/office/drawing/2014/main" id="{095CA667-5693-4EEA-BFBA-58D990C084F2}"/>
            </a:ext>
          </a:extLst>
        </xdr:cNvPr>
        <xdr:cNvCxnSpPr/>
      </xdr:nvCxnSpPr>
      <xdr:spPr bwMode="auto">
        <a:xfrm>
          <a:off x="2908300" y="3220446"/>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85EC2F2-20B1-4F10-9FA1-F8F0B0F30DEC}"/>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48A92E7C-861D-40B2-8668-326CD58EA7B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F3C9299F-727E-4006-9361-07A336A18B4D}"/>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50089484-04D8-4832-A70D-11825FEC53FB}"/>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0E3E9AA-9D81-4D3D-B488-3D3A573A4AA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9CE98C3-D95E-4019-8C63-C8B94C39986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DAB506DD-5F19-4973-B30A-5EC1CD24D04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9358809-89BD-40C7-A6E6-7259E2236A8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44DB1E5-C810-4FB7-86A7-B2383BD6CDC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14829</xdr:rowOff>
    </xdr:from>
    <xdr:to>
      <xdr:col>29</xdr:col>
      <xdr:colOff>177800</xdr:colOff>
      <xdr:row>18</xdr:row>
      <xdr:rowOff>116429</xdr:rowOff>
    </xdr:to>
    <xdr:sp macro="" textlink="">
      <xdr:nvSpPr>
        <xdr:cNvPr id="69" name="楕円 68">
          <a:extLst>
            <a:ext uri="{FF2B5EF4-FFF2-40B4-BE49-F238E27FC236}">
              <a16:creationId xmlns:a16="http://schemas.microsoft.com/office/drawing/2014/main" id="{FFF78A5E-1619-4BAF-9E29-CF43EF27E64E}"/>
            </a:ext>
          </a:extLst>
        </xdr:cNvPr>
        <xdr:cNvSpPr/>
      </xdr:nvSpPr>
      <xdr:spPr bwMode="auto">
        <a:xfrm>
          <a:off x="5600700" y="314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158356</xdr:rowOff>
    </xdr:from>
    <xdr:ext cx="762000" cy="259045"/>
    <xdr:sp macro="" textlink="">
      <xdr:nvSpPr>
        <xdr:cNvPr id="70" name="人口1人当たり決算額の推移該当値テキスト130">
          <a:extLst>
            <a:ext uri="{FF2B5EF4-FFF2-40B4-BE49-F238E27FC236}">
              <a16:creationId xmlns:a16="http://schemas.microsoft.com/office/drawing/2014/main" id="{E75C060E-9C17-45AD-9042-CD2C48D9D35B}"/>
            </a:ext>
          </a:extLst>
        </xdr:cNvPr>
        <xdr:cNvSpPr txBox="1"/>
      </xdr:nvSpPr>
      <xdr:spPr>
        <a:xfrm>
          <a:off x="5740400" y="31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38953</xdr:rowOff>
    </xdr:from>
    <xdr:to>
      <xdr:col>26</xdr:col>
      <xdr:colOff>101600</xdr:colOff>
      <xdr:row>18</xdr:row>
      <xdr:rowOff>140553</xdr:rowOff>
    </xdr:to>
    <xdr:sp macro="" textlink="">
      <xdr:nvSpPr>
        <xdr:cNvPr id="71" name="楕円 70">
          <a:extLst>
            <a:ext uri="{FF2B5EF4-FFF2-40B4-BE49-F238E27FC236}">
              <a16:creationId xmlns:a16="http://schemas.microsoft.com/office/drawing/2014/main" id="{995454DC-70EB-43D4-B4BE-C8E119DDA93C}"/>
            </a:ext>
          </a:extLst>
        </xdr:cNvPr>
        <xdr:cNvSpPr/>
      </xdr:nvSpPr>
      <xdr:spPr bwMode="auto">
        <a:xfrm>
          <a:off x="4953000" y="317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125330</xdr:rowOff>
    </xdr:from>
    <xdr:ext cx="736600" cy="259045"/>
    <xdr:sp macro="" textlink="">
      <xdr:nvSpPr>
        <xdr:cNvPr id="72" name="テキスト ボックス 71">
          <a:extLst>
            <a:ext uri="{FF2B5EF4-FFF2-40B4-BE49-F238E27FC236}">
              <a16:creationId xmlns:a16="http://schemas.microsoft.com/office/drawing/2014/main" id="{7EC15E8D-88C0-49D0-B2DF-C475B73CF7AC}"/>
            </a:ext>
          </a:extLst>
        </xdr:cNvPr>
        <xdr:cNvSpPr txBox="1"/>
      </xdr:nvSpPr>
      <xdr:spPr>
        <a:xfrm>
          <a:off x="4622800" y="3259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50094</xdr:rowOff>
    </xdr:from>
    <xdr:to>
      <xdr:col>22</xdr:col>
      <xdr:colOff>165100</xdr:colOff>
      <xdr:row>18</xdr:row>
      <xdr:rowOff>151694</xdr:rowOff>
    </xdr:to>
    <xdr:sp macro="" textlink="">
      <xdr:nvSpPr>
        <xdr:cNvPr id="73" name="楕円 72">
          <a:extLst>
            <a:ext uri="{FF2B5EF4-FFF2-40B4-BE49-F238E27FC236}">
              <a16:creationId xmlns:a16="http://schemas.microsoft.com/office/drawing/2014/main" id="{CA5D136F-A9AA-45C6-A1B4-FE1937605B11}"/>
            </a:ext>
          </a:extLst>
        </xdr:cNvPr>
        <xdr:cNvSpPr/>
      </xdr:nvSpPr>
      <xdr:spPr bwMode="auto">
        <a:xfrm>
          <a:off x="4254500" y="31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136471</xdr:rowOff>
    </xdr:from>
    <xdr:ext cx="762000" cy="259045"/>
    <xdr:sp macro="" textlink="">
      <xdr:nvSpPr>
        <xdr:cNvPr id="74" name="テキスト ボックス 73">
          <a:extLst>
            <a:ext uri="{FF2B5EF4-FFF2-40B4-BE49-F238E27FC236}">
              <a16:creationId xmlns:a16="http://schemas.microsoft.com/office/drawing/2014/main" id="{740E0660-8E2A-4BC0-BE37-91C5D957D281}"/>
            </a:ext>
          </a:extLst>
        </xdr:cNvPr>
        <xdr:cNvSpPr txBox="1"/>
      </xdr:nvSpPr>
      <xdr:spPr>
        <a:xfrm>
          <a:off x="3924300" y="32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47991</xdr:rowOff>
    </xdr:from>
    <xdr:to>
      <xdr:col>19</xdr:col>
      <xdr:colOff>38100</xdr:colOff>
      <xdr:row>18</xdr:row>
      <xdr:rowOff>149591</xdr:rowOff>
    </xdr:to>
    <xdr:sp macro="" textlink="">
      <xdr:nvSpPr>
        <xdr:cNvPr id="75" name="楕円 74">
          <a:extLst>
            <a:ext uri="{FF2B5EF4-FFF2-40B4-BE49-F238E27FC236}">
              <a16:creationId xmlns:a16="http://schemas.microsoft.com/office/drawing/2014/main" id="{8BB6687D-3DE8-44E0-AC85-8BC039CAFFB0}"/>
            </a:ext>
          </a:extLst>
        </xdr:cNvPr>
        <xdr:cNvSpPr/>
      </xdr:nvSpPr>
      <xdr:spPr bwMode="auto">
        <a:xfrm>
          <a:off x="3556000" y="31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134368</xdr:rowOff>
    </xdr:from>
    <xdr:ext cx="762000" cy="259045"/>
    <xdr:sp macro="" textlink="">
      <xdr:nvSpPr>
        <xdr:cNvPr id="76" name="テキスト ボックス 75">
          <a:extLst>
            <a:ext uri="{FF2B5EF4-FFF2-40B4-BE49-F238E27FC236}">
              <a16:creationId xmlns:a16="http://schemas.microsoft.com/office/drawing/2014/main" id="{0C3533CB-931A-49FC-8EB7-3ABCBA082BBE}"/>
            </a:ext>
          </a:extLst>
        </xdr:cNvPr>
        <xdr:cNvSpPr txBox="1"/>
      </xdr:nvSpPr>
      <xdr:spPr>
        <a:xfrm>
          <a:off x="3225800" y="32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35921</xdr:rowOff>
    </xdr:from>
    <xdr:to>
      <xdr:col>15</xdr:col>
      <xdr:colOff>101600</xdr:colOff>
      <xdr:row>18</xdr:row>
      <xdr:rowOff>137521</xdr:rowOff>
    </xdr:to>
    <xdr:sp macro="" textlink="">
      <xdr:nvSpPr>
        <xdr:cNvPr id="77" name="楕円 76">
          <a:extLst>
            <a:ext uri="{FF2B5EF4-FFF2-40B4-BE49-F238E27FC236}">
              <a16:creationId xmlns:a16="http://schemas.microsoft.com/office/drawing/2014/main" id="{C7249659-3757-4AB8-BAFC-3201F06BD821}"/>
            </a:ext>
          </a:extLst>
        </xdr:cNvPr>
        <xdr:cNvSpPr/>
      </xdr:nvSpPr>
      <xdr:spPr bwMode="auto">
        <a:xfrm>
          <a:off x="2857500" y="316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122298</xdr:rowOff>
    </xdr:from>
    <xdr:ext cx="762000" cy="259045"/>
    <xdr:sp macro="" textlink="">
      <xdr:nvSpPr>
        <xdr:cNvPr id="78" name="テキスト ボックス 77">
          <a:extLst>
            <a:ext uri="{FF2B5EF4-FFF2-40B4-BE49-F238E27FC236}">
              <a16:creationId xmlns:a16="http://schemas.microsoft.com/office/drawing/2014/main" id="{A390168E-16A2-40D1-BFA4-DFC67D2ADF99}"/>
            </a:ext>
          </a:extLst>
        </xdr:cNvPr>
        <xdr:cNvSpPr txBox="1"/>
      </xdr:nvSpPr>
      <xdr:spPr>
        <a:xfrm>
          <a:off x="2527300" y="325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BA331AF2-F77E-44B5-93B5-A8FC3270B57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CBEA836-622C-409F-8421-22FADFB0DBF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291B78CD-0E6D-48EA-B452-56C0D9346A6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96CE0EBB-A3CC-4985-8FD8-1D8D29EE245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56056C8-5D11-43A9-9C23-84F95AED87A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AB4A2ACB-DD03-4127-9D6D-9907E3EECC91}"/>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72A5AA87-7E8A-42CC-8551-5EF7BF62338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E09EC91-E1CC-46E0-A971-BEA0A84611C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7EB122B0-2CB4-4DFA-8129-9E99ECDAD71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D4C46AD3-A244-43F3-AA01-4CBE58811BA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4B0C1F97-BCC5-42B8-B111-A7145878747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38EC86C-A526-4BFC-8588-F74A96D1D27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4365466-6071-4ADF-AD3B-4AB6192CC5B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B499ABCF-3541-4E0D-A5F8-F0AA0ED3194C}"/>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7B33A460-98BF-4654-A02D-794BA5E80A4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BCC1528F-4074-4882-8548-50DAB9AF037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5F206668-3EC9-4529-92F8-68C8785256E6}"/>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AFBB881B-08D8-4606-A689-6D29020C2678}"/>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C76CA5F3-7393-40EA-9C65-45E5F8579B4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53220D0E-2F8E-46D9-993B-6A2A03040E96}"/>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9F5649C9-6B79-4296-9E85-7482A9A57839}"/>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E148D366-8395-41CC-BBAE-FB7693765E08}"/>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F16CC5B-E7D1-49DC-9966-2DE901410DF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F1D43963-B6F4-4C14-8152-7917BAA72AAB}"/>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4C7DB295-61FD-401A-83C0-65972BE9104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C3731C91-E341-4E4B-9DED-0A9545E62E6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B6C58FDE-FD00-410E-80D3-541EDF23E85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F921297C-0FC1-4BC4-9894-853561BE5DAD}"/>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B034DB70-D1D5-4444-AEA4-51CCB1FF45D8}"/>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BE540F9C-D3F2-4FC5-A6BA-465B74FAEC47}"/>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8A0C3017-52C7-40DB-8D7B-3A6D7320624B}"/>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7505BD02-5905-4D53-B1EB-EA9911FAA627}"/>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111569</xdr:rowOff>
    </xdr:from>
    <xdr:to>
      <xdr:col>29</xdr:col>
      <xdr:colOff>127000</xdr:colOff>
      <xdr:row>35</xdr:row>
      <xdr:rowOff>128810</xdr:rowOff>
    </xdr:to>
    <xdr:cxnSp macro="">
      <xdr:nvCxnSpPr>
        <xdr:cNvPr id="111" name="直線コネクタ 110">
          <a:extLst>
            <a:ext uri="{FF2B5EF4-FFF2-40B4-BE49-F238E27FC236}">
              <a16:creationId xmlns:a16="http://schemas.microsoft.com/office/drawing/2014/main" id="{2FC476E1-C155-4A4C-B2BE-681F5013416B}"/>
            </a:ext>
          </a:extLst>
        </xdr:cNvPr>
        <xdr:cNvCxnSpPr/>
      </xdr:nvCxnSpPr>
      <xdr:spPr bwMode="auto">
        <a:xfrm flipV="1">
          <a:off x="5003800" y="6721919"/>
          <a:ext cx="647700" cy="1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96347</xdr:rowOff>
    </xdr:from>
    <xdr:ext cx="762000" cy="259045"/>
    <xdr:sp macro="" textlink="">
      <xdr:nvSpPr>
        <xdr:cNvPr id="112" name="人口1人当たり決算額の推移平均値テキスト445">
          <a:extLst>
            <a:ext uri="{FF2B5EF4-FFF2-40B4-BE49-F238E27FC236}">
              <a16:creationId xmlns:a16="http://schemas.microsoft.com/office/drawing/2014/main" id="{6E1B3389-9BB2-421E-8A2C-7BC25CB91973}"/>
            </a:ext>
          </a:extLst>
        </xdr:cNvPr>
        <xdr:cNvSpPr txBox="1"/>
      </xdr:nvSpPr>
      <xdr:spPr>
        <a:xfrm>
          <a:off x="5740400" y="67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F652047B-D399-41FF-BBCA-12E500529CA4}"/>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128810</xdr:rowOff>
    </xdr:from>
    <xdr:to>
      <xdr:col>26</xdr:col>
      <xdr:colOff>50800</xdr:colOff>
      <xdr:row>35</xdr:row>
      <xdr:rowOff>146621</xdr:rowOff>
    </xdr:to>
    <xdr:cxnSp macro="">
      <xdr:nvCxnSpPr>
        <xdr:cNvPr id="114" name="直線コネクタ 113">
          <a:extLst>
            <a:ext uri="{FF2B5EF4-FFF2-40B4-BE49-F238E27FC236}">
              <a16:creationId xmlns:a16="http://schemas.microsoft.com/office/drawing/2014/main" id="{0FEFD4D2-DBD0-4204-AF2E-3CEA5671B347}"/>
            </a:ext>
          </a:extLst>
        </xdr:cNvPr>
        <xdr:cNvCxnSpPr/>
      </xdr:nvCxnSpPr>
      <xdr:spPr bwMode="auto">
        <a:xfrm flipV="1">
          <a:off x="4305300" y="6739160"/>
          <a:ext cx="698500" cy="1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708221DC-A35E-483E-9232-2928DA59F212}"/>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2F9F8188-F915-4901-B491-06F48FD8B3C2}"/>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146621</xdr:rowOff>
    </xdr:from>
    <xdr:to>
      <xdr:col>22</xdr:col>
      <xdr:colOff>114300</xdr:colOff>
      <xdr:row>35</xdr:row>
      <xdr:rowOff>229718</xdr:rowOff>
    </xdr:to>
    <xdr:cxnSp macro="">
      <xdr:nvCxnSpPr>
        <xdr:cNvPr id="117" name="直線コネクタ 116">
          <a:extLst>
            <a:ext uri="{FF2B5EF4-FFF2-40B4-BE49-F238E27FC236}">
              <a16:creationId xmlns:a16="http://schemas.microsoft.com/office/drawing/2014/main" id="{BB919F40-6434-4983-A9C0-4A831AFE3E18}"/>
            </a:ext>
          </a:extLst>
        </xdr:cNvPr>
        <xdr:cNvCxnSpPr/>
      </xdr:nvCxnSpPr>
      <xdr:spPr bwMode="auto">
        <a:xfrm flipV="1">
          <a:off x="3606800" y="6756971"/>
          <a:ext cx="6985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4CC0AF70-84E5-40A0-B783-C8BC369E1996}"/>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9723E246-B7DD-4A5F-A32E-02F089982E4A}"/>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229718</xdr:rowOff>
    </xdr:from>
    <xdr:to>
      <xdr:col>18</xdr:col>
      <xdr:colOff>177800</xdr:colOff>
      <xdr:row>35</xdr:row>
      <xdr:rowOff>327634</xdr:rowOff>
    </xdr:to>
    <xdr:cxnSp macro="">
      <xdr:nvCxnSpPr>
        <xdr:cNvPr id="120" name="直線コネクタ 119">
          <a:extLst>
            <a:ext uri="{FF2B5EF4-FFF2-40B4-BE49-F238E27FC236}">
              <a16:creationId xmlns:a16="http://schemas.microsoft.com/office/drawing/2014/main" id="{B2018722-7527-40C9-9ABA-0BCBF5B4BF23}"/>
            </a:ext>
          </a:extLst>
        </xdr:cNvPr>
        <xdr:cNvCxnSpPr/>
      </xdr:nvCxnSpPr>
      <xdr:spPr bwMode="auto">
        <a:xfrm flipV="1">
          <a:off x="2908300" y="6840068"/>
          <a:ext cx="698500" cy="9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84484A37-8DD7-4C1A-902E-534435CBBD41}"/>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8CB6114E-418E-4F89-81E5-507BEA164433}"/>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4A91678F-3927-49C3-9483-93B90444F1D8}"/>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CC56D905-2F53-4B18-80BF-754819A61A1B}"/>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E385CBC-1EE2-45DE-81B4-A840C9F47B1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19F8546-0419-46B2-BF93-E848FD8A338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36F646C-88F9-4FC2-9C30-25316E0DEF2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6E14F4B-47FC-4DF8-975F-1DFBCA8C935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6A89449-E251-412D-8BA4-B032EE5959B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60769</xdr:rowOff>
    </xdr:from>
    <xdr:to>
      <xdr:col>29</xdr:col>
      <xdr:colOff>177800</xdr:colOff>
      <xdr:row>35</xdr:row>
      <xdr:rowOff>162369</xdr:rowOff>
    </xdr:to>
    <xdr:sp macro="" textlink="">
      <xdr:nvSpPr>
        <xdr:cNvPr id="130" name="楕円 129">
          <a:extLst>
            <a:ext uri="{FF2B5EF4-FFF2-40B4-BE49-F238E27FC236}">
              <a16:creationId xmlns:a16="http://schemas.microsoft.com/office/drawing/2014/main" id="{DBE52E7B-804A-448B-AF99-C397A280F395}"/>
            </a:ext>
          </a:extLst>
        </xdr:cNvPr>
        <xdr:cNvSpPr/>
      </xdr:nvSpPr>
      <xdr:spPr bwMode="auto">
        <a:xfrm>
          <a:off x="5600700" y="667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248746</xdr:rowOff>
    </xdr:from>
    <xdr:ext cx="762000" cy="259045"/>
    <xdr:sp macro="" textlink="">
      <xdr:nvSpPr>
        <xdr:cNvPr id="131" name="人口1人当たり決算額の推移該当値テキスト445">
          <a:extLst>
            <a:ext uri="{FF2B5EF4-FFF2-40B4-BE49-F238E27FC236}">
              <a16:creationId xmlns:a16="http://schemas.microsoft.com/office/drawing/2014/main" id="{F368436E-0B3A-4F07-8B34-A4B8F5645825}"/>
            </a:ext>
          </a:extLst>
        </xdr:cNvPr>
        <xdr:cNvSpPr txBox="1"/>
      </xdr:nvSpPr>
      <xdr:spPr>
        <a:xfrm>
          <a:off x="5740400" y="65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78010</xdr:rowOff>
    </xdr:from>
    <xdr:to>
      <xdr:col>26</xdr:col>
      <xdr:colOff>101600</xdr:colOff>
      <xdr:row>35</xdr:row>
      <xdr:rowOff>179610</xdr:rowOff>
    </xdr:to>
    <xdr:sp macro="" textlink="">
      <xdr:nvSpPr>
        <xdr:cNvPr id="132" name="楕円 131">
          <a:extLst>
            <a:ext uri="{FF2B5EF4-FFF2-40B4-BE49-F238E27FC236}">
              <a16:creationId xmlns:a16="http://schemas.microsoft.com/office/drawing/2014/main" id="{C78A3A04-F603-42A1-80FB-431825998C4B}"/>
            </a:ext>
          </a:extLst>
        </xdr:cNvPr>
        <xdr:cNvSpPr/>
      </xdr:nvSpPr>
      <xdr:spPr bwMode="auto">
        <a:xfrm>
          <a:off x="4953000" y="66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189787</xdr:rowOff>
    </xdr:from>
    <xdr:ext cx="736600" cy="259045"/>
    <xdr:sp macro="" textlink="">
      <xdr:nvSpPr>
        <xdr:cNvPr id="133" name="テキスト ボックス 132">
          <a:extLst>
            <a:ext uri="{FF2B5EF4-FFF2-40B4-BE49-F238E27FC236}">
              <a16:creationId xmlns:a16="http://schemas.microsoft.com/office/drawing/2014/main" id="{A4DA84DE-66E1-4C34-B1FB-CC6D62B4FE66}"/>
            </a:ext>
          </a:extLst>
        </xdr:cNvPr>
        <xdr:cNvSpPr txBox="1"/>
      </xdr:nvSpPr>
      <xdr:spPr>
        <a:xfrm>
          <a:off x="4622800" y="64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95821</xdr:rowOff>
    </xdr:from>
    <xdr:to>
      <xdr:col>22</xdr:col>
      <xdr:colOff>165100</xdr:colOff>
      <xdr:row>35</xdr:row>
      <xdr:rowOff>197421</xdr:rowOff>
    </xdr:to>
    <xdr:sp macro="" textlink="">
      <xdr:nvSpPr>
        <xdr:cNvPr id="134" name="楕円 133">
          <a:extLst>
            <a:ext uri="{FF2B5EF4-FFF2-40B4-BE49-F238E27FC236}">
              <a16:creationId xmlns:a16="http://schemas.microsoft.com/office/drawing/2014/main" id="{A3B39607-0916-4E3A-9091-804CE8AB017F}"/>
            </a:ext>
          </a:extLst>
        </xdr:cNvPr>
        <xdr:cNvSpPr/>
      </xdr:nvSpPr>
      <xdr:spPr bwMode="auto">
        <a:xfrm>
          <a:off x="4254500" y="670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207598</xdr:rowOff>
    </xdr:from>
    <xdr:ext cx="762000" cy="259045"/>
    <xdr:sp macro="" textlink="">
      <xdr:nvSpPr>
        <xdr:cNvPr id="135" name="テキスト ボックス 134">
          <a:extLst>
            <a:ext uri="{FF2B5EF4-FFF2-40B4-BE49-F238E27FC236}">
              <a16:creationId xmlns:a16="http://schemas.microsoft.com/office/drawing/2014/main" id="{79299C73-326E-4A3C-BF8A-947C75C25055}"/>
            </a:ext>
          </a:extLst>
        </xdr:cNvPr>
        <xdr:cNvSpPr txBox="1"/>
      </xdr:nvSpPr>
      <xdr:spPr>
        <a:xfrm>
          <a:off x="3924300" y="64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178918</xdr:rowOff>
    </xdr:from>
    <xdr:to>
      <xdr:col>19</xdr:col>
      <xdr:colOff>38100</xdr:colOff>
      <xdr:row>35</xdr:row>
      <xdr:rowOff>280518</xdr:rowOff>
    </xdr:to>
    <xdr:sp macro="" textlink="">
      <xdr:nvSpPr>
        <xdr:cNvPr id="136" name="楕円 135">
          <a:extLst>
            <a:ext uri="{FF2B5EF4-FFF2-40B4-BE49-F238E27FC236}">
              <a16:creationId xmlns:a16="http://schemas.microsoft.com/office/drawing/2014/main" id="{16C7152A-9DB6-4A27-A2D1-9EBB588D44D1}"/>
            </a:ext>
          </a:extLst>
        </xdr:cNvPr>
        <xdr:cNvSpPr/>
      </xdr:nvSpPr>
      <xdr:spPr bwMode="auto">
        <a:xfrm>
          <a:off x="3556000" y="67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265295</xdr:rowOff>
    </xdr:from>
    <xdr:ext cx="762000" cy="259045"/>
    <xdr:sp macro="" textlink="">
      <xdr:nvSpPr>
        <xdr:cNvPr id="137" name="テキスト ボックス 136">
          <a:extLst>
            <a:ext uri="{FF2B5EF4-FFF2-40B4-BE49-F238E27FC236}">
              <a16:creationId xmlns:a16="http://schemas.microsoft.com/office/drawing/2014/main" id="{009A25C7-47D0-4902-91AA-7BCC12493452}"/>
            </a:ext>
          </a:extLst>
        </xdr:cNvPr>
        <xdr:cNvSpPr txBox="1"/>
      </xdr:nvSpPr>
      <xdr:spPr>
        <a:xfrm>
          <a:off x="3225800" y="68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276834</xdr:rowOff>
    </xdr:from>
    <xdr:to>
      <xdr:col>15</xdr:col>
      <xdr:colOff>101600</xdr:colOff>
      <xdr:row>36</xdr:row>
      <xdr:rowOff>35534</xdr:rowOff>
    </xdr:to>
    <xdr:sp macro="" textlink="">
      <xdr:nvSpPr>
        <xdr:cNvPr id="138" name="楕円 137">
          <a:extLst>
            <a:ext uri="{FF2B5EF4-FFF2-40B4-BE49-F238E27FC236}">
              <a16:creationId xmlns:a16="http://schemas.microsoft.com/office/drawing/2014/main" id="{37908F2D-AA88-4C4A-9FFE-A4476E6CDC2A}"/>
            </a:ext>
          </a:extLst>
        </xdr:cNvPr>
        <xdr:cNvSpPr/>
      </xdr:nvSpPr>
      <xdr:spPr bwMode="auto">
        <a:xfrm>
          <a:off x="2857500" y="688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20311</xdr:rowOff>
    </xdr:from>
    <xdr:ext cx="762000" cy="259045"/>
    <xdr:sp macro="" textlink="">
      <xdr:nvSpPr>
        <xdr:cNvPr id="139" name="テキスト ボックス 138">
          <a:extLst>
            <a:ext uri="{FF2B5EF4-FFF2-40B4-BE49-F238E27FC236}">
              <a16:creationId xmlns:a16="http://schemas.microsoft.com/office/drawing/2014/main" id="{38C5CDFA-71EE-43B7-89BD-FE9F64929ED0}"/>
            </a:ext>
          </a:extLst>
        </xdr:cNvPr>
        <xdr:cNvSpPr txBox="1"/>
      </xdr:nvSpPr>
      <xdr:spPr>
        <a:xfrm>
          <a:off x="2527300" y="69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A32369-0D00-4BBD-85B7-B45BCBDB51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840FB05-E4EA-42BD-BB57-B1D6DDDBAC9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C851A89-59AF-4AA0-8B18-9C24FA35A05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5E77C64-71C3-44B1-B77B-10986A9EC32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6437AC-6307-4B25-A898-E014755A51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93DA92-4B1F-4020-A0F1-9A121FAAE3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31FAB2-6A3B-4976-9A71-A25F99DF8B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9AA4AC-3314-43E9-A7FF-8DED59F74E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2AEAC1-BC53-4F20-B658-E1E012FFBC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B4283E5-493F-4C8F-ACD4-95C4945303A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323713-AA16-4A86-A3FF-B14E17E954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CFF559-EAD6-41E4-8C32-4A0DB12156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C986D4-67F9-44F4-AA65-C6288F878D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E374A6-A385-4EAA-939D-27B7E3450B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73001D-19BB-4E19-BBFF-F98ABFC3CC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7B054E5-9186-40C4-9A24-5CBF66E2853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B6411F5-4F90-4A88-9441-C5C3E8A3879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CC813BB-744C-4E1D-BBDF-EC0704B5DB3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FF83D76-E2DB-4CCD-89A0-D94A1E3F6C5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A2E61E-5F1F-4A17-BB9A-C429170C8E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9E3DEE4-B78F-40FD-83C4-376B5734686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EFEA7AF-0326-4935-BBA4-594289C090A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9607732-C576-408B-B5DA-9B6842BB299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581E53B-BCE4-4ACB-BB40-FB5B7FE5EDB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58E25A-57B0-44D7-A4EF-2345DA75FB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2A20D41-6777-4EE6-82EC-79DBD47E700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897488-DA0F-4A3D-8467-883CE20F9E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43E4E82-A726-473F-A3D5-60094FA949E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03A059B-BE08-4D6E-A14E-1FEE978AC0D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7F0DA32-6840-4FA1-A80A-F9A11361F69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58CED70-2A55-44B9-A938-AB1011EDA5C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F704A68-0783-464F-B490-4C822451BDF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CCF8F42-8A8A-4A18-AE48-3A85A926AC8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3A5FEDC-EF3B-44C7-A228-F8541FF45FC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DFEBD67-1ACD-4F15-96CC-D0FCDB880C6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6ED21D9-B089-4C82-ABC3-9EB52F7C1F5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A3D6957-B57D-4F45-A3EA-AEA9D2AE9AF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59945B8-6717-4090-BA7A-70F23EAE7C5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D48C1F3-025F-4D9F-B52A-9531139E77C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CEADF2C-C941-452D-A395-130C51A09B9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CB1B88A-A287-4AAE-BFBF-47CAF30A3C2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C5EF040-AA29-4A03-B72B-ADB3ED4A23B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3E91313D-C705-40A6-A2CB-BF31AE5A6AE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A990E3D-F6FD-4B5C-8AFF-8E38EF8D9F4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63EC733B-99FE-4B3D-904B-9BF45CD87C29}"/>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DEA3821-B647-4FDA-8A8C-831BE88B3E4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FDF01661-F71D-4A9F-A12F-5C0B3454D551}"/>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2A73300-2B9D-40A7-9F0B-DDA5743025D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BED54BC3-7A37-4E54-9DFD-714B6448E341}"/>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68F6FCB-24B7-4762-BF79-2ED60E19FE6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A0CAF36D-D5FD-45A7-B8D3-159BB5423275}"/>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BAD6B73-E0B7-44E1-ABB6-8A27061C23A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6A2E7C01-9BBD-46DC-A020-E497617AE13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8135D28-A675-4995-8C2A-00B340CA68A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87BADA7B-4C5B-4AF3-ACCB-731953BF0473}"/>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3173939E-88F5-48A1-9E8C-2823C1D19DDE}"/>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D70CBB89-E4C1-41C7-9BAD-DFF5C9553512}"/>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E0DABFD-F610-4AA5-A942-C77BD48634F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5F0EA86E-03F0-4021-BD1B-58042D9EF81A}"/>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68949</xdr:rowOff>
    </xdr:from>
    <xdr:to>
      <xdr:col>24</xdr:col>
      <xdr:colOff>63500</xdr:colOff>
      <xdr:row>38</xdr:row>
      <xdr:rowOff>77833</xdr:rowOff>
    </xdr:to>
    <xdr:cxnSp macro="">
      <xdr:nvCxnSpPr>
        <xdr:cNvPr id="61" name="直線コネクタ 60">
          <a:extLst>
            <a:ext uri="{FF2B5EF4-FFF2-40B4-BE49-F238E27FC236}">
              <a16:creationId xmlns:a16="http://schemas.microsoft.com/office/drawing/2014/main" id="{19879C91-F325-4A91-A8A6-6D99BBE45FE9}"/>
            </a:ext>
          </a:extLst>
        </xdr:cNvPr>
        <xdr:cNvCxnSpPr/>
      </xdr:nvCxnSpPr>
      <xdr:spPr>
        <a:xfrm flipV="1">
          <a:off x="3797300" y="6584049"/>
          <a:ext cx="8382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74E6A4F3-3DD8-4773-BE0F-9E5A820252F3}"/>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ED166A6-0C39-4863-B4AB-A091054636EC}"/>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63698</xdr:rowOff>
    </xdr:from>
    <xdr:to>
      <xdr:col>19</xdr:col>
      <xdr:colOff>177800</xdr:colOff>
      <xdr:row>38</xdr:row>
      <xdr:rowOff>77833</xdr:rowOff>
    </xdr:to>
    <xdr:cxnSp macro="">
      <xdr:nvCxnSpPr>
        <xdr:cNvPr id="64" name="直線コネクタ 63">
          <a:extLst>
            <a:ext uri="{FF2B5EF4-FFF2-40B4-BE49-F238E27FC236}">
              <a16:creationId xmlns:a16="http://schemas.microsoft.com/office/drawing/2014/main" id="{F321FC49-4779-4BC0-813D-C256D28AEB37}"/>
            </a:ext>
          </a:extLst>
        </xdr:cNvPr>
        <xdr:cNvCxnSpPr/>
      </xdr:nvCxnSpPr>
      <xdr:spPr>
        <a:xfrm>
          <a:off x="2908300" y="6578798"/>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C91090D5-02CC-4309-A970-A1838FEACD1F}"/>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3F5D4A94-3D23-412C-8150-1905F88513B8}"/>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41128</xdr:rowOff>
    </xdr:from>
    <xdr:to>
      <xdr:col>15</xdr:col>
      <xdr:colOff>50800</xdr:colOff>
      <xdr:row>38</xdr:row>
      <xdr:rowOff>63698</xdr:rowOff>
    </xdr:to>
    <xdr:cxnSp macro="">
      <xdr:nvCxnSpPr>
        <xdr:cNvPr id="67" name="直線コネクタ 66">
          <a:extLst>
            <a:ext uri="{FF2B5EF4-FFF2-40B4-BE49-F238E27FC236}">
              <a16:creationId xmlns:a16="http://schemas.microsoft.com/office/drawing/2014/main" id="{591B2D14-F33B-4B00-A321-7405C10427DA}"/>
            </a:ext>
          </a:extLst>
        </xdr:cNvPr>
        <xdr:cNvCxnSpPr/>
      </xdr:nvCxnSpPr>
      <xdr:spPr>
        <a:xfrm>
          <a:off x="2019300" y="6556228"/>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37B67D5E-C63C-4E9A-9D74-E99C2DA8985D}"/>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89B3822E-1BD0-4A64-9D33-E42600CB80D9}"/>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9947</xdr:rowOff>
    </xdr:from>
    <xdr:to>
      <xdr:col>10</xdr:col>
      <xdr:colOff>114300</xdr:colOff>
      <xdr:row>38</xdr:row>
      <xdr:rowOff>41128</xdr:rowOff>
    </xdr:to>
    <xdr:cxnSp macro="">
      <xdr:nvCxnSpPr>
        <xdr:cNvPr id="70" name="直線コネクタ 69">
          <a:extLst>
            <a:ext uri="{FF2B5EF4-FFF2-40B4-BE49-F238E27FC236}">
              <a16:creationId xmlns:a16="http://schemas.microsoft.com/office/drawing/2014/main" id="{804C402E-1DD3-4D70-9B53-BBF54DAA9EA8}"/>
            </a:ext>
          </a:extLst>
        </xdr:cNvPr>
        <xdr:cNvCxnSpPr/>
      </xdr:nvCxnSpPr>
      <xdr:spPr>
        <a:xfrm>
          <a:off x="1130300" y="652504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4DE8ED75-21D9-4FB7-9B95-9AE9A540B7B4}"/>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7DD5E71C-7B8A-422D-8A10-A30CD7794B78}"/>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C03B8230-63EA-46EA-8DEA-C77130C71D3E}"/>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89E66E6D-93D0-4884-A57F-40A75545F486}"/>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C1F7A14-AD7A-4C45-91EE-A4FA7C17597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C5A9EE1-F4C5-44BE-A8C0-BF2349D0C06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D17CB88-4E9B-46F7-887F-64EB753E19E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F89B0FD-C27B-4562-80A4-C914261FA4A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368B3FA-A601-4F8E-831E-ADDE3910727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18149</xdr:rowOff>
    </xdr:from>
    <xdr:to>
      <xdr:col>24</xdr:col>
      <xdr:colOff>114300</xdr:colOff>
      <xdr:row>38</xdr:row>
      <xdr:rowOff>119749</xdr:rowOff>
    </xdr:to>
    <xdr:sp macro="" textlink="">
      <xdr:nvSpPr>
        <xdr:cNvPr id="80" name="楕円 79">
          <a:extLst>
            <a:ext uri="{FF2B5EF4-FFF2-40B4-BE49-F238E27FC236}">
              <a16:creationId xmlns:a16="http://schemas.microsoft.com/office/drawing/2014/main" id="{CAEDF857-3982-4BC0-999D-88C92C22E5F2}"/>
            </a:ext>
          </a:extLst>
        </xdr:cNvPr>
        <xdr:cNvSpPr/>
      </xdr:nvSpPr>
      <xdr:spPr>
        <a:xfrm>
          <a:off x="4584700" y="6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168026</xdr:rowOff>
    </xdr:from>
    <xdr:ext cx="534377" cy="259045"/>
    <xdr:sp macro="" textlink="">
      <xdr:nvSpPr>
        <xdr:cNvPr id="81" name="人件費該当値テキスト">
          <a:extLst>
            <a:ext uri="{FF2B5EF4-FFF2-40B4-BE49-F238E27FC236}">
              <a16:creationId xmlns:a16="http://schemas.microsoft.com/office/drawing/2014/main" id="{18BECD4B-F91F-483F-9A7D-E08263C2043C}"/>
            </a:ext>
          </a:extLst>
        </xdr:cNvPr>
        <xdr:cNvSpPr txBox="1"/>
      </xdr:nvSpPr>
      <xdr:spPr>
        <a:xfrm>
          <a:off x="4686300" y="65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82" name="楕円 81">
          <a:extLst>
            <a:ext uri="{FF2B5EF4-FFF2-40B4-BE49-F238E27FC236}">
              <a16:creationId xmlns:a16="http://schemas.microsoft.com/office/drawing/2014/main" id="{69AFAC90-5E3D-4BC3-930F-9F8B25A9C1E1}"/>
            </a:ext>
          </a:extLst>
        </xdr:cNvPr>
        <xdr:cNvSpPr/>
      </xdr:nvSpPr>
      <xdr:spPr>
        <a:xfrm>
          <a:off x="3746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119760</xdr:rowOff>
    </xdr:from>
    <xdr:ext cx="534377" cy="259045"/>
    <xdr:sp macro="" textlink="">
      <xdr:nvSpPr>
        <xdr:cNvPr id="83" name="テキスト ボックス 82">
          <a:extLst>
            <a:ext uri="{FF2B5EF4-FFF2-40B4-BE49-F238E27FC236}">
              <a16:creationId xmlns:a16="http://schemas.microsoft.com/office/drawing/2014/main" id="{39B0F0FC-4841-49C4-8FE8-2A35C512F9E5}"/>
            </a:ext>
          </a:extLst>
        </xdr:cNvPr>
        <xdr:cNvSpPr txBox="1"/>
      </xdr:nvSpPr>
      <xdr:spPr>
        <a:xfrm>
          <a:off x="3530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12898</xdr:rowOff>
    </xdr:from>
    <xdr:to>
      <xdr:col>15</xdr:col>
      <xdr:colOff>101600</xdr:colOff>
      <xdr:row>38</xdr:row>
      <xdr:rowOff>114498</xdr:rowOff>
    </xdr:to>
    <xdr:sp macro="" textlink="">
      <xdr:nvSpPr>
        <xdr:cNvPr id="84" name="楕円 83">
          <a:extLst>
            <a:ext uri="{FF2B5EF4-FFF2-40B4-BE49-F238E27FC236}">
              <a16:creationId xmlns:a16="http://schemas.microsoft.com/office/drawing/2014/main" id="{6809F410-5AE5-40E2-9ECA-31525FED358B}"/>
            </a:ext>
          </a:extLst>
        </xdr:cNvPr>
        <xdr:cNvSpPr/>
      </xdr:nvSpPr>
      <xdr:spPr>
        <a:xfrm>
          <a:off x="2857500" y="65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105625</xdr:rowOff>
    </xdr:from>
    <xdr:ext cx="534377" cy="259045"/>
    <xdr:sp macro="" textlink="">
      <xdr:nvSpPr>
        <xdr:cNvPr id="85" name="テキスト ボックス 84">
          <a:extLst>
            <a:ext uri="{FF2B5EF4-FFF2-40B4-BE49-F238E27FC236}">
              <a16:creationId xmlns:a16="http://schemas.microsoft.com/office/drawing/2014/main" id="{C467B3CE-D097-46B5-83E9-812B1BD10E7F}"/>
            </a:ext>
          </a:extLst>
        </xdr:cNvPr>
        <xdr:cNvSpPr txBox="1"/>
      </xdr:nvSpPr>
      <xdr:spPr>
        <a:xfrm>
          <a:off x="2641111" y="66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161778</xdr:rowOff>
    </xdr:from>
    <xdr:to>
      <xdr:col>10</xdr:col>
      <xdr:colOff>165100</xdr:colOff>
      <xdr:row>38</xdr:row>
      <xdr:rowOff>91928</xdr:rowOff>
    </xdr:to>
    <xdr:sp macro="" textlink="">
      <xdr:nvSpPr>
        <xdr:cNvPr id="86" name="楕円 85">
          <a:extLst>
            <a:ext uri="{FF2B5EF4-FFF2-40B4-BE49-F238E27FC236}">
              <a16:creationId xmlns:a16="http://schemas.microsoft.com/office/drawing/2014/main" id="{AA90ACA2-C2F1-4CD5-AB2E-3512964F1C68}"/>
            </a:ext>
          </a:extLst>
        </xdr:cNvPr>
        <xdr:cNvSpPr/>
      </xdr:nvSpPr>
      <xdr:spPr>
        <a:xfrm>
          <a:off x="1968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83055</xdr:rowOff>
    </xdr:from>
    <xdr:ext cx="534377" cy="259045"/>
    <xdr:sp macro="" textlink="">
      <xdr:nvSpPr>
        <xdr:cNvPr id="87" name="テキスト ボックス 86">
          <a:extLst>
            <a:ext uri="{FF2B5EF4-FFF2-40B4-BE49-F238E27FC236}">
              <a16:creationId xmlns:a16="http://schemas.microsoft.com/office/drawing/2014/main" id="{4B7531F0-6981-4E9C-9B86-A2CDFF40D096}"/>
            </a:ext>
          </a:extLst>
        </xdr:cNvPr>
        <xdr:cNvSpPr txBox="1"/>
      </xdr:nvSpPr>
      <xdr:spPr>
        <a:xfrm>
          <a:off x="1752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130597</xdr:rowOff>
    </xdr:from>
    <xdr:to>
      <xdr:col>6</xdr:col>
      <xdr:colOff>38100</xdr:colOff>
      <xdr:row>38</xdr:row>
      <xdr:rowOff>60747</xdr:rowOff>
    </xdr:to>
    <xdr:sp macro="" textlink="">
      <xdr:nvSpPr>
        <xdr:cNvPr id="88" name="楕円 87">
          <a:extLst>
            <a:ext uri="{FF2B5EF4-FFF2-40B4-BE49-F238E27FC236}">
              <a16:creationId xmlns:a16="http://schemas.microsoft.com/office/drawing/2014/main" id="{CCA300A1-D70F-4CAC-A26A-781BB2D0F79B}"/>
            </a:ext>
          </a:extLst>
        </xdr:cNvPr>
        <xdr:cNvSpPr/>
      </xdr:nvSpPr>
      <xdr:spPr>
        <a:xfrm>
          <a:off x="1079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51874</xdr:rowOff>
    </xdr:from>
    <xdr:ext cx="534377" cy="259045"/>
    <xdr:sp macro="" textlink="">
      <xdr:nvSpPr>
        <xdr:cNvPr id="89" name="テキスト ボックス 88">
          <a:extLst>
            <a:ext uri="{FF2B5EF4-FFF2-40B4-BE49-F238E27FC236}">
              <a16:creationId xmlns:a16="http://schemas.microsoft.com/office/drawing/2014/main" id="{B7874261-4FC4-4FAA-B9F6-7A2199241526}"/>
            </a:ext>
          </a:extLst>
        </xdr:cNvPr>
        <xdr:cNvSpPr txBox="1"/>
      </xdr:nvSpPr>
      <xdr:spPr>
        <a:xfrm>
          <a:off x="863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C4ACA04-ADD3-462A-8981-F6109EFDD17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BB3E653-811C-4AE3-8F2F-FD83067391E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F169D744-FE8F-4ACB-8612-524F5228B86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8C8F989-159A-4C4A-BD61-9B0397EB4F5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0BD60F8-0FDA-4313-A2E6-2EAA14C99A0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5CA3C1F-1E24-4E32-98DB-87FA3C403B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3A88407A-FE3F-47C8-B60C-49BBA214F88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992E3B1-13D1-4819-BB59-9DAF900F6EB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A248C1BA-2C58-4E27-93F5-478190252DE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C93CB52-5EE8-411C-AED9-743E8F0D144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96487BC4-505D-4CE8-80A8-770E2DA459DF}"/>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96BCAB70-F72C-41B5-9C29-346149538321}"/>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C10DE5AE-DF57-4F10-99AA-0AADC1456F2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E2406AA6-516F-4D91-995F-40FBEDA8C00D}"/>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2FE5D8BF-D955-4474-835C-73878FFC89BB}"/>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8A8B1455-7B3B-46AD-A9EF-9DE8651D8ABC}"/>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9E027DA0-FBE5-4E5A-8A02-859302A4D62C}"/>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489369B9-3051-4938-8513-228878F550B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664B8F66-28C1-428C-A8DA-7896B0C1396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49076941-B75F-4564-8CC9-922EF0374CA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8D19D107-BBB5-40E9-9966-103C6BB5FF9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FFDE9DF9-542E-4CBE-AC1B-5FCE134E8BB1}"/>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42DDE9DB-416C-4249-8202-7364566D338A}"/>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906D046E-844D-4A8A-AC06-697F4C0FEC46}"/>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148CF5DE-6525-457C-AC56-BFCB5F2004BE}"/>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26EC2206-21F2-4538-BDCB-48E6F9DA3E8E}"/>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85741</xdr:rowOff>
    </xdr:from>
    <xdr:to>
      <xdr:col>24</xdr:col>
      <xdr:colOff>63500</xdr:colOff>
      <xdr:row>57</xdr:row>
      <xdr:rowOff>110041</xdr:rowOff>
    </xdr:to>
    <xdr:cxnSp macro="">
      <xdr:nvCxnSpPr>
        <xdr:cNvPr id="116" name="直線コネクタ 115">
          <a:extLst>
            <a:ext uri="{FF2B5EF4-FFF2-40B4-BE49-F238E27FC236}">
              <a16:creationId xmlns:a16="http://schemas.microsoft.com/office/drawing/2014/main" id="{4261919A-0C88-4C01-A14C-2729D0AEABE7}"/>
            </a:ext>
          </a:extLst>
        </xdr:cNvPr>
        <xdr:cNvCxnSpPr/>
      </xdr:nvCxnSpPr>
      <xdr:spPr>
        <a:xfrm flipV="1">
          <a:off x="3797300" y="9858391"/>
          <a:ext cx="8382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92148EFD-1990-44D0-837E-6E3190BFB527}"/>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A6A9F7D4-DE91-4D3F-A8A0-AB770DAC046D}"/>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87794</xdr:rowOff>
    </xdr:from>
    <xdr:to>
      <xdr:col>19</xdr:col>
      <xdr:colOff>177800</xdr:colOff>
      <xdr:row>57</xdr:row>
      <xdr:rowOff>110041</xdr:rowOff>
    </xdr:to>
    <xdr:cxnSp macro="">
      <xdr:nvCxnSpPr>
        <xdr:cNvPr id="119" name="直線コネクタ 118">
          <a:extLst>
            <a:ext uri="{FF2B5EF4-FFF2-40B4-BE49-F238E27FC236}">
              <a16:creationId xmlns:a16="http://schemas.microsoft.com/office/drawing/2014/main" id="{0652B061-4C15-4D5C-B66D-6CE75D5C9252}"/>
            </a:ext>
          </a:extLst>
        </xdr:cNvPr>
        <xdr:cNvCxnSpPr/>
      </xdr:nvCxnSpPr>
      <xdr:spPr>
        <a:xfrm>
          <a:off x="2908300" y="9860444"/>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DA38580F-0C9E-49D5-8E2B-04C771B0B8B1}"/>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5E200B3A-AF91-4A63-88C2-8772D71F447A}"/>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74229</xdr:rowOff>
    </xdr:from>
    <xdr:to>
      <xdr:col>15</xdr:col>
      <xdr:colOff>50800</xdr:colOff>
      <xdr:row>57</xdr:row>
      <xdr:rowOff>87794</xdr:rowOff>
    </xdr:to>
    <xdr:cxnSp macro="">
      <xdr:nvCxnSpPr>
        <xdr:cNvPr id="122" name="直線コネクタ 121">
          <a:extLst>
            <a:ext uri="{FF2B5EF4-FFF2-40B4-BE49-F238E27FC236}">
              <a16:creationId xmlns:a16="http://schemas.microsoft.com/office/drawing/2014/main" id="{381275CE-9F2F-4641-8D40-11887D13BB9E}"/>
            </a:ext>
          </a:extLst>
        </xdr:cNvPr>
        <xdr:cNvCxnSpPr/>
      </xdr:nvCxnSpPr>
      <xdr:spPr>
        <a:xfrm>
          <a:off x="2019300" y="984687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FCE6F40A-B0D2-4F03-8BED-FF417196A91C}"/>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F287152D-4CD2-4ABB-9F36-1175EBB40B1F}"/>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50162</xdr:rowOff>
    </xdr:from>
    <xdr:to>
      <xdr:col>10</xdr:col>
      <xdr:colOff>114300</xdr:colOff>
      <xdr:row>57</xdr:row>
      <xdr:rowOff>74229</xdr:rowOff>
    </xdr:to>
    <xdr:cxnSp macro="">
      <xdr:nvCxnSpPr>
        <xdr:cNvPr id="125" name="直線コネクタ 124">
          <a:extLst>
            <a:ext uri="{FF2B5EF4-FFF2-40B4-BE49-F238E27FC236}">
              <a16:creationId xmlns:a16="http://schemas.microsoft.com/office/drawing/2014/main" id="{FAE45671-3DB7-4A2A-B6B1-BA2E8EE4B1CB}"/>
            </a:ext>
          </a:extLst>
        </xdr:cNvPr>
        <xdr:cNvCxnSpPr/>
      </xdr:nvCxnSpPr>
      <xdr:spPr>
        <a:xfrm>
          <a:off x="1130300" y="9822812"/>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4B6EE72D-C398-4D76-8A9E-0E58932F5F59}"/>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6DC84B10-3E87-4F78-9971-76EE0316E195}"/>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18AFC3AB-AE74-46AA-8724-5C5A1BEAFC9F}"/>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17D2D5AB-BB1E-4E87-95DB-F6BFD58ED2D8}"/>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E404281-6C8B-4250-B84C-17742DE239F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6D99B4A-372C-46E0-9795-B6BBFF35379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B929002-2B6E-4A53-9B3A-4DFF42E84BD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0C3BE5E-E281-4EA7-A98A-28D44973D58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8D026A2-58CF-4709-95B8-960E78C8F04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34941</xdr:rowOff>
    </xdr:from>
    <xdr:to>
      <xdr:col>24</xdr:col>
      <xdr:colOff>114300</xdr:colOff>
      <xdr:row>57</xdr:row>
      <xdr:rowOff>136541</xdr:rowOff>
    </xdr:to>
    <xdr:sp macro="" textlink="">
      <xdr:nvSpPr>
        <xdr:cNvPr id="135" name="楕円 134">
          <a:extLst>
            <a:ext uri="{FF2B5EF4-FFF2-40B4-BE49-F238E27FC236}">
              <a16:creationId xmlns:a16="http://schemas.microsoft.com/office/drawing/2014/main" id="{F82F1B8F-0151-449B-B68F-2B2010CC8607}"/>
            </a:ext>
          </a:extLst>
        </xdr:cNvPr>
        <xdr:cNvSpPr/>
      </xdr:nvSpPr>
      <xdr:spPr>
        <a:xfrm>
          <a:off x="4584700" y="9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121318</xdr:rowOff>
    </xdr:from>
    <xdr:ext cx="534377" cy="259045"/>
    <xdr:sp macro="" textlink="">
      <xdr:nvSpPr>
        <xdr:cNvPr id="136" name="物件費該当値テキスト">
          <a:extLst>
            <a:ext uri="{FF2B5EF4-FFF2-40B4-BE49-F238E27FC236}">
              <a16:creationId xmlns:a16="http://schemas.microsoft.com/office/drawing/2014/main" id="{093DFCC1-1848-43A9-A8C0-126EE4D8DEF8}"/>
            </a:ext>
          </a:extLst>
        </xdr:cNvPr>
        <xdr:cNvSpPr txBox="1"/>
      </xdr:nvSpPr>
      <xdr:spPr>
        <a:xfrm>
          <a:off x="4686300" y="97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59241</xdr:rowOff>
    </xdr:from>
    <xdr:to>
      <xdr:col>20</xdr:col>
      <xdr:colOff>38100</xdr:colOff>
      <xdr:row>57</xdr:row>
      <xdr:rowOff>160841</xdr:rowOff>
    </xdr:to>
    <xdr:sp macro="" textlink="">
      <xdr:nvSpPr>
        <xdr:cNvPr id="137" name="楕円 136">
          <a:extLst>
            <a:ext uri="{FF2B5EF4-FFF2-40B4-BE49-F238E27FC236}">
              <a16:creationId xmlns:a16="http://schemas.microsoft.com/office/drawing/2014/main" id="{DF401668-7D53-4F09-BD19-1C2832AB6072}"/>
            </a:ext>
          </a:extLst>
        </xdr:cNvPr>
        <xdr:cNvSpPr/>
      </xdr:nvSpPr>
      <xdr:spPr>
        <a:xfrm>
          <a:off x="3746500" y="98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151968</xdr:rowOff>
    </xdr:from>
    <xdr:ext cx="534377" cy="259045"/>
    <xdr:sp macro="" textlink="">
      <xdr:nvSpPr>
        <xdr:cNvPr id="138" name="テキスト ボックス 137">
          <a:extLst>
            <a:ext uri="{FF2B5EF4-FFF2-40B4-BE49-F238E27FC236}">
              <a16:creationId xmlns:a16="http://schemas.microsoft.com/office/drawing/2014/main" id="{58E913C7-72D4-4B13-9C87-24AE3F4D05DC}"/>
            </a:ext>
          </a:extLst>
        </xdr:cNvPr>
        <xdr:cNvSpPr txBox="1"/>
      </xdr:nvSpPr>
      <xdr:spPr>
        <a:xfrm>
          <a:off x="3530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36994</xdr:rowOff>
    </xdr:from>
    <xdr:to>
      <xdr:col>15</xdr:col>
      <xdr:colOff>101600</xdr:colOff>
      <xdr:row>57</xdr:row>
      <xdr:rowOff>138594</xdr:rowOff>
    </xdr:to>
    <xdr:sp macro="" textlink="">
      <xdr:nvSpPr>
        <xdr:cNvPr id="139" name="楕円 138">
          <a:extLst>
            <a:ext uri="{FF2B5EF4-FFF2-40B4-BE49-F238E27FC236}">
              <a16:creationId xmlns:a16="http://schemas.microsoft.com/office/drawing/2014/main" id="{80E82D71-0F31-4770-9E56-946F973F840F}"/>
            </a:ext>
          </a:extLst>
        </xdr:cNvPr>
        <xdr:cNvSpPr/>
      </xdr:nvSpPr>
      <xdr:spPr>
        <a:xfrm>
          <a:off x="2857500" y="98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129721</xdr:rowOff>
    </xdr:from>
    <xdr:ext cx="534377" cy="259045"/>
    <xdr:sp macro="" textlink="">
      <xdr:nvSpPr>
        <xdr:cNvPr id="140" name="テキスト ボックス 139">
          <a:extLst>
            <a:ext uri="{FF2B5EF4-FFF2-40B4-BE49-F238E27FC236}">
              <a16:creationId xmlns:a16="http://schemas.microsoft.com/office/drawing/2014/main" id="{655F2D33-63A7-434D-B15A-2B47CF791793}"/>
            </a:ext>
          </a:extLst>
        </xdr:cNvPr>
        <xdr:cNvSpPr txBox="1"/>
      </xdr:nvSpPr>
      <xdr:spPr>
        <a:xfrm>
          <a:off x="2641111" y="99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23429</xdr:rowOff>
    </xdr:from>
    <xdr:to>
      <xdr:col>10</xdr:col>
      <xdr:colOff>165100</xdr:colOff>
      <xdr:row>57</xdr:row>
      <xdr:rowOff>125029</xdr:rowOff>
    </xdr:to>
    <xdr:sp macro="" textlink="">
      <xdr:nvSpPr>
        <xdr:cNvPr id="141" name="楕円 140">
          <a:extLst>
            <a:ext uri="{FF2B5EF4-FFF2-40B4-BE49-F238E27FC236}">
              <a16:creationId xmlns:a16="http://schemas.microsoft.com/office/drawing/2014/main" id="{00634A74-5239-4CCE-9C12-2636824C6ADE}"/>
            </a:ext>
          </a:extLst>
        </xdr:cNvPr>
        <xdr:cNvSpPr/>
      </xdr:nvSpPr>
      <xdr:spPr>
        <a:xfrm>
          <a:off x="1968500" y="97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116156</xdr:rowOff>
    </xdr:from>
    <xdr:ext cx="534377" cy="259045"/>
    <xdr:sp macro="" textlink="">
      <xdr:nvSpPr>
        <xdr:cNvPr id="142" name="テキスト ボックス 141">
          <a:extLst>
            <a:ext uri="{FF2B5EF4-FFF2-40B4-BE49-F238E27FC236}">
              <a16:creationId xmlns:a16="http://schemas.microsoft.com/office/drawing/2014/main" id="{D9D82C18-6CFF-43DB-B895-413EA960E11E}"/>
            </a:ext>
          </a:extLst>
        </xdr:cNvPr>
        <xdr:cNvSpPr txBox="1"/>
      </xdr:nvSpPr>
      <xdr:spPr>
        <a:xfrm>
          <a:off x="1752111" y="98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170812</xdr:rowOff>
    </xdr:from>
    <xdr:to>
      <xdr:col>6</xdr:col>
      <xdr:colOff>38100</xdr:colOff>
      <xdr:row>57</xdr:row>
      <xdr:rowOff>100962</xdr:rowOff>
    </xdr:to>
    <xdr:sp macro="" textlink="">
      <xdr:nvSpPr>
        <xdr:cNvPr id="143" name="楕円 142">
          <a:extLst>
            <a:ext uri="{FF2B5EF4-FFF2-40B4-BE49-F238E27FC236}">
              <a16:creationId xmlns:a16="http://schemas.microsoft.com/office/drawing/2014/main" id="{859D05B4-4FAE-4A38-BAE9-63658B0F0CE7}"/>
            </a:ext>
          </a:extLst>
        </xdr:cNvPr>
        <xdr:cNvSpPr/>
      </xdr:nvSpPr>
      <xdr:spPr>
        <a:xfrm>
          <a:off x="1079500" y="97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92089</xdr:rowOff>
    </xdr:from>
    <xdr:ext cx="534377" cy="259045"/>
    <xdr:sp macro="" textlink="">
      <xdr:nvSpPr>
        <xdr:cNvPr id="144" name="テキスト ボックス 143">
          <a:extLst>
            <a:ext uri="{FF2B5EF4-FFF2-40B4-BE49-F238E27FC236}">
              <a16:creationId xmlns:a16="http://schemas.microsoft.com/office/drawing/2014/main" id="{3F4918F2-760D-46D5-B41E-E51974434135}"/>
            </a:ext>
          </a:extLst>
        </xdr:cNvPr>
        <xdr:cNvSpPr txBox="1"/>
      </xdr:nvSpPr>
      <xdr:spPr>
        <a:xfrm>
          <a:off x="863111" y="98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AAD92FBC-E8E0-4F95-A367-A7F7587EB1A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C0848F60-D41C-4E1A-A1DD-42CB8130B4F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54B2EAF3-A439-4F50-A110-2010699CFBF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A5383B48-D5A6-41D7-A075-057FF6A054D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45D6FE0E-9F6D-4831-A0F2-0C14C28FFC4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27FB105F-33B0-4194-A28C-D97E59465AB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2D8CAA96-A75A-422C-B2E5-AA78812C6DD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BC35B356-473C-4D59-99C0-DA26F767210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525A2FE1-0555-4693-B78E-1D25327A910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1D32D7A4-CFBB-4E02-B1B2-1E68D6F9C52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DAF985B0-EC11-4275-912C-EF06185D152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714EAB60-3BB3-4BE0-8712-8B2B2D05516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A51A19E3-45BC-4087-B798-8EE52AEF136E}"/>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E9975B2C-813D-44C9-957A-74FCCBBFB17A}"/>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C519D8D4-53F5-4641-B8EE-183C2F94146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97E97851-52A6-4510-9614-7B95DB9A845E}"/>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8E0398AA-AB95-462F-BD3C-8F92AD283717}"/>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27B3B5D6-E310-49E4-8605-253C535F43AF}"/>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91C0CE92-6DC9-42CE-A926-3F0432F500B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B6FA531E-75A0-4851-81CB-E3F4B7D365C2}"/>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34EF6BFC-BD3C-4431-A400-E843A1AFB66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46E0AD23-65A5-45DA-B98F-75FA6AEED68E}"/>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82EFC2E4-9491-4DF5-8E5D-C49873E13B7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24DDF38C-93A3-4C24-939E-58137630E7EE}"/>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C0E40F36-E83A-4297-9EC5-CDC5FDB06A0B}"/>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CDF9E0BD-3364-499A-A8AB-364C0E4A31A2}"/>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4DBCB30C-E43B-4086-9836-FA699611AE1E}"/>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E34CF002-125A-453F-BA47-E87A8002D30F}"/>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128118</xdr:rowOff>
    </xdr:from>
    <xdr:to>
      <xdr:col>24</xdr:col>
      <xdr:colOff>63500</xdr:colOff>
      <xdr:row>78</xdr:row>
      <xdr:rowOff>141072</xdr:rowOff>
    </xdr:to>
    <xdr:cxnSp macro="">
      <xdr:nvCxnSpPr>
        <xdr:cNvPr id="173" name="直線コネクタ 172">
          <a:extLst>
            <a:ext uri="{FF2B5EF4-FFF2-40B4-BE49-F238E27FC236}">
              <a16:creationId xmlns:a16="http://schemas.microsoft.com/office/drawing/2014/main" id="{F83C0034-8176-4164-948E-5EB3365DD840}"/>
            </a:ext>
          </a:extLst>
        </xdr:cNvPr>
        <xdr:cNvCxnSpPr/>
      </xdr:nvCxnSpPr>
      <xdr:spPr>
        <a:xfrm>
          <a:off x="3797300" y="1350121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60EB5A84-8D9F-4747-AC6F-FFA2D76E731B}"/>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66B0B2FC-C695-456D-99C4-883B49EFDDD1}"/>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128118</xdr:rowOff>
    </xdr:from>
    <xdr:to>
      <xdr:col>19</xdr:col>
      <xdr:colOff>177800</xdr:colOff>
      <xdr:row>79</xdr:row>
      <xdr:rowOff>6235</xdr:rowOff>
    </xdr:to>
    <xdr:cxnSp macro="">
      <xdr:nvCxnSpPr>
        <xdr:cNvPr id="176" name="直線コネクタ 175">
          <a:extLst>
            <a:ext uri="{FF2B5EF4-FFF2-40B4-BE49-F238E27FC236}">
              <a16:creationId xmlns:a16="http://schemas.microsoft.com/office/drawing/2014/main" id="{2F9CC563-9428-4EC8-871F-36AA3E86427E}"/>
            </a:ext>
          </a:extLst>
        </xdr:cNvPr>
        <xdr:cNvCxnSpPr/>
      </xdr:nvCxnSpPr>
      <xdr:spPr>
        <a:xfrm flipV="1">
          <a:off x="2908300" y="13501218"/>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DC5EA7D0-BEAF-40A6-87DD-252BD7EFA901}"/>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4128421F-7FB3-4C9E-9FBD-1A4F2A6ED9EF}"/>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154826</xdr:rowOff>
    </xdr:from>
    <xdr:to>
      <xdr:col>15</xdr:col>
      <xdr:colOff>50800</xdr:colOff>
      <xdr:row>79</xdr:row>
      <xdr:rowOff>6235</xdr:rowOff>
    </xdr:to>
    <xdr:cxnSp macro="">
      <xdr:nvCxnSpPr>
        <xdr:cNvPr id="179" name="直線コネクタ 178">
          <a:extLst>
            <a:ext uri="{FF2B5EF4-FFF2-40B4-BE49-F238E27FC236}">
              <a16:creationId xmlns:a16="http://schemas.microsoft.com/office/drawing/2014/main" id="{BF066F1E-8D61-4B57-B643-3D9198E7EADC}"/>
            </a:ext>
          </a:extLst>
        </xdr:cNvPr>
        <xdr:cNvCxnSpPr/>
      </xdr:nvCxnSpPr>
      <xdr:spPr>
        <a:xfrm>
          <a:off x="2019300" y="135279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88F2A012-E02A-4602-A227-402540B1B806}"/>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C9A853E-AD95-4698-9072-CD090D3728C9}"/>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124194</xdr:rowOff>
    </xdr:from>
    <xdr:to>
      <xdr:col>10</xdr:col>
      <xdr:colOff>114300</xdr:colOff>
      <xdr:row>78</xdr:row>
      <xdr:rowOff>154826</xdr:rowOff>
    </xdr:to>
    <xdr:cxnSp macro="">
      <xdr:nvCxnSpPr>
        <xdr:cNvPr id="182" name="直線コネクタ 181">
          <a:extLst>
            <a:ext uri="{FF2B5EF4-FFF2-40B4-BE49-F238E27FC236}">
              <a16:creationId xmlns:a16="http://schemas.microsoft.com/office/drawing/2014/main" id="{8086326B-F15B-44D2-8A21-140CD5922878}"/>
            </a:ext>
          </a:extLst>
        </xdr:cNvPr>
        <xdr:cNvCxnSpPr/>
      </xdr:nvCxnSpPr>
      <xdr:spPr>
        <a:xfrm>
          <a:off x="1130300" y="1349729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7C3F2B09-AEF3-4E4A-8CD5-14C31DD151A8}"/>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9F2BF77E-FC85-43EE-8CE7-5188A0995D7A}"/>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5817AA1A-A150-4EE2-85A5-DDFD4F8083FF}"/>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AF9F803D-6830-4A69-8A0E-B9D74E7A136F}"/>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A705845-6EB0-42C7-8E41-0B27BB47723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D0C25C2-EBBE-4EF8-B562-4CF666BB048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EEC1BC0-6A8B-491A-B939-3792254AE6F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12808A1-31AA-452F-A616-CEB6336EB83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FD15066-E441-4C5D-868F-652DA5D3CB7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90272</xdr:rowOff>
    </xdr:from>
    <xdr:to>
      <xdr:col>24</xdr:col>
      <xdr:colOff>114300</xdr:colOff>
      <xdr:row>79</xdr:row>
      <xdr:rowOff>20422</xdr:rowOff>
    </xdr:to>
    <xdr:sp macro="" textlink="">
      <xdr:nvSpPr>
        <xdr:cNvPr id="192" name="楕円 191">
          <a:extLst>
            <a:ext uri="{FF2B5EF4-FFF2-40B4-BE49-F238E27FC236}">
              <a16:creationId xmlns:a16="http://schemas.microsoft.com/office/drawing/2014/main" id="{ABFA8EAB-3868-4582-84FB-E330B2A1C0DE}"/>
            </a:ext>
          </a:extLst>
        </xdr:cNvPr>
        <xdr:cNvSpPr/>
      </xdr:nvSpPr>
      <xdr:spPr>
        <a:xfrm>
          <a:off x="45847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5199</xdr:rowOff>
    </xdr:from>
    <xdr:ext cx="469744" cy="259045"/>
    <xdr:sp macro="" textlink="">
      <xdr:nvSpPr>
        <xdr:cNvPr id="193" name="維持補修費該当値テキスト">
          <a:extLst>
            <a:ext uri="{FF2B5EF4-FFF2-40B4-BE49-F238E27FC236}">
              <a16:creationId xmlns:a16="http://schemas.microsoft.com/office/drawing/2014/main" id="{92A56D19-20FC-4A3B-B328-689D191A41F1}"/>
            </a:ext>
          </a:extLst>
        </xdr:cNvPr>
        <xdr:cNvSpPr txBox="1"/>
      </xdr:nvSpPr>
      <xdr:spPr>
        <a:xfrm>
          <a:off x="4686300" y="133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77318</xdr:rowOff>
    </xdr:from>
    <xdr:to>
      <xdr:col>20</xdr:col>
      <xdr:colOff>38100</xdr:colOff>
      <xdr:row>79</xdr:row>
      <xdr:rowOff>7468</xdr:rowOff>
    </xdr:to>
    <xdr:sp macro="" textlink="">
      <xdr:nvSpPr>
        <xdr:cNvPr id="194" name="楕円 193">
          <a:extLst>
            <a:ext uri="{FF2B5EF4-FFF2-40B4-BE49-F238E27FC236}">
              <a16:creationId xmlns:a16="http://schemas.microsoft.com/office/drawing/2014/main" id="{069E39DE-52B9-48AE-974E-981A0FABC641}"/>
            </a:ext>
          </a:extLst>
        </xdr:cNvPr>
        <xdr:cNvSpPr/>
      </xdr:nvSpPr>
      <xdr:spPr>
        <a:xfrm>
          <a:off x="3746500" y="134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170045</xdr:rowOff>
    </xdr:from>
    <xdr:ext cx="469744" cy="259045"/>
    <xdr:sp macro="" textlink="">
      <xdr:nvSpPr>
        <xdr:cNvPr id="195" name="テキスト ボックス 194">
          <a:extLst>
            <a:ext uri="{FF2B5EF4-FFF2-40B4-BE49-F238E27FC236}">
              <a16:creationId xmlns:a16="http://schemas.microsoft.com/office/drawing/2014/main" id="{3D3D2147-262E-48CB-A417-E8D4B536A1AA}"/>
            </a:ext>
          </a:extLst>
        </xdr:cNvPr>
        <xdr:cNvSpPr txBox="1"/>
      </xdr:nvSpPr>
      <xdr:spPr>
        <a:xfrm>
          <a:off x="3562428" y="1354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126885</xdr:rowOff>
    </xdr:from>
    <xdr:to>
      <xdr:col>15</xdr:col>
      <xdr:colOff>101600</xdr:colOff>
      <xdr:row>79</xdr:row>
      <xdr:rowOff>57035</xdr:rowOff>
    </xdr:to>
    <xdr:sp macro="" textlink="">
      <xdr:nvSpPr>
        <xdr:cNvPr id="196" name="楕円 195">
          <a:extLst>
            <a:ext uri="{FF2B5EF4-FFF2-40B4-BE49-F238E27FC236}">
              <a16:creationId xmlns:a16="http://schemas.microsoft.com/office/drawing/2014/main" id="{8D46C0A8-D62A-43FA-ACE7-42D7C7968E54}"/>
            </a:ext>
          </a:extLst>
        </xdr:cNvPr>
        <xdr:cNvSpPr/>
      </xdr:nvSpPr>
      <xdr:spPr>
        <a:xfrm>
          <a:off x="2857500" y="13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48162</xdr:rowOff>
    </xdr:from>
    <xdr:ext cx="469744" cy="259045"/>
    <xdr:sp macro="" textlink="">
      <xdr:nvSpPr>
        <xdr:cNvPr id="197" name="テキスト ボックス 196">
          <a:extLst>
            <a:ext uri="{FF2B5EF4-FFF2-40B4-BE49-F238E27FC236}">
              <a16:creationId xmlns:a16="http://schemas.microsoft.com/office/drawing/2014/main" id="{B338BA0F-2BA0-4DB3-87C9-4C346C84DCD9}"/>
            </a:ext>
          </a:extLst>
        </xdr:cNvPr>
        <xdr:cNvSpPr txBox="1"/>
      </xdr:nvSpPr>
      <xdr:spPr>
        <a:xfrm>
          <a:off x="2673428" y="1359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104026</xdr:rowOff>
    </xdr:from>
    <xdr:to>
      <xdr:col>10</xdr:col>
      <xdr:colOff>165100</xdr:colOff>
      <xdr:row>79</xdr:row>
      <xdr:rowOff>34176</xdr:rowOff>
    </xdr:to>
    <xdr:sp macro="" textlink="">
      <xdr:nvSpPr>
        <xdr:cNvPr id="198" name="楕円 197">
          <a:extLst>
            <a:ext uri="{FF2B5EF4-FFF2-40B4-BE49-F238E27FC236}">
              <a16:creationId xmlns:a16="http://schemas.microsoft.com/office/drawing/2014/main" id="{702A8766-6EB5-4644-8DCF-4B03EDBFC24C}"/>
            </a:ext>
          </a:extLst>
        </xdr:cNvPr>
        <xdr:cNvSpPr/>
      </xdr:nvSpPr>
      <xdr:spPr>
        <a:xfrm>
          <a:off x="1968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25303</xdr:rowOff>
    </xdr:from>
    <xdr:ext cx="469744" cy="259045"/>
    <xdr:sp macro="" textlink="">
      <xdr:nvSpPr>
        <xdr:cNvPr id="199" name="テキスト ボックス 198">
          <a:extLst>
            <a:ext uri="{FF2B5EF4-FFF2-40B4-BE49-F238E27FC236}">
              <a16:creationId xmlns:a16="http://schemas.microsoft.com/office/drawing/2014/main" id="{82DD496A-8750-42CC-B5EA-F8468B8DEE1E}"/>
            </a:ext>
          </a:extLst>
        </xdr:cNvPr>
        <xdr:cNvSpPr txBox="1"/>
      </xdr:nvSpPr>
      <xdr:spPr>
        <a:xfrm>
          <a:off x="1784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73394</xdr:rowOff>
    </xdr:from>
    <xdr:to>
      <xdr:col>6</xdr:col>
      <xdr:colOff>38100</xdr:colOff>
      <xdr:row>79</xdr:row>
      <xdr:rowOff>3544</xdr:rowOff>
    </xdr:to>
    <xdr:sp macro="" textlink="">
      <xdr:nvSpPr>
        <xdr:cNvPr id="200" name="楕円 199">
          <a:extLst>
            <a:ext uri="{FF2B5EF4-FFF2-40B4-BE49-F238E27FC236}">
              <a16:creationId xmlns:a16="http://schemas.microsoft.com/office/drawing/2014/main" id="{AA30AACB-31AF-4EE1-9EE8-E65D7392AC59}"/>
            </a:ext>
          </a:extLst>
        </xdr:cNvPr>
        <xdr:cNvSpPr/>
      </xdr:nvSpPr>
      <xdr:spPr>
        <a:xfrm>
          <a:off x="1079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166121</xdr:rowOff>
    </xdr:from>
    <xdr:ext cx="469744" cy="259045"/>
    <xdr:sp macro="" textlink="">
      <xdr:nvSpPr>
        <xdr:cNvPr id="201" name="テキスト ボックス 200">
          <a:extLst>
            <a:ext uri="{FF2B5EF4-FFF2-40B4-BE49-F238E27FC236}">
              <a16:creationId xmlns:a16="http://schemas.microsoft.com/office/drawing/2014/main" id="{928EDFE9-D012-4CA0-A769-C1BE758E5451}"/>
            </a:ext>
          </a:extLst>
        </xdr:cNvPr>
        <xdr:cNvSpPr txBox="1"/>
      </xdr:nvSpPr>
      <xdr:spPr>
        <a:xfrm>
          <a:off x="895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A1A367B5-E4CE-47EE-981C-ACFBD4A68A6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7618E5DB-42EE-4EE7-B287-784C3C7F2CC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EB962F7-3C3C-4691-A269-0043D80AB72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FBE2E790-CFB2-4F0B-A0A1-3EE7E73B262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B02C6C90-DD52-4EF7-BC82-251848E90A6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3E6F11E-6DC6-4AA4-AA9F-91FDC603064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B07B424E-8D7D-43E4-A4FB-8BD48CF5F1C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C74F5B14-673E-4A5F-9A6C-7B76E000393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EC089860-D9C6-4DFB-B786-E081E8A85E2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6CD38888-DA88-445B-AD3C-8382DD423E6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137DFE04-D349-4C5C-9192-B3D7AED1E15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6FDED599-6CEE-4CEF-BFDB-0D51B647EA8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6D7F6C40-8E12-41B8-9F5F-6AD2854D5F71}"/>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D10F3A76-296A-4C78-9135-EFC51D7F7AC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157A3D46-8FCE-40A3-854F-9B46B63CB85C}"/>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19CCDDEB-6EC1-4AA6-A21E-19E8E215554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45F32686-F872-46AD-8502-BBB574A7DFCF}"/>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906758FE-32D5-46EB-94AF-A43AFAF4A74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7BAD82F5-2D55-4754-9AEC-2DE499884AA3}"/>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4B0D0FE-AD7C-4C8F-8E19-3C6C6B5E580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861F3A2A-CDFF-48EC-B93E-CBD40F155396}"/>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365558D5-DF91-49D4-AE41-5FF5964C622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F4919DE7-B4BE-4D3B-8E58-69E2A2CE74B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E8985008-18BE-4B4D-939E-4EFC35A9B4E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325B84E7-DF19-4808-8155-66CC0299011D}"/>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29B9C3DE-4C0E-460F-A575-1B5EAB4FC5B9}"/>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EE401C40-9BC4-448A-A96A-0732BAC6B93E}"/>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F2B559F2-D7E1-4B9A-AF51-D085F02D2371}"/>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CE6BD54A-2567-49D8-A81A-2CCE50A438AF}"/>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133248</xdr:rowOff>
    </xdr:from>
    <xdr:to>
      <xdr:col>24</xdr:col>
      <xdr:colOff>63500</xdr:colOff>
      <xdr:row>97</xdr:row>
      <xdr:rowOff>147638</xdr:rowOff>
    </xdr:to>
    <xdr:cxnSp macro="">
      <xdr:nvCxnSpPr>
        <xdr:cNvPr id="231" name="直線コネクタ 230">
          <a:extLst>
            <a:ext uri="{FF2B5EF4-FFF2-40B4-BE49-F238E27FC236}">
              <a16:creationId xmlns:a16="http://schemas.microsoft.com/office/drawing/2014/main" id="{F04A140D-EB14-4801-BAEC-F6982E599B97}"/>
            </a:ext>
          </a:extLst>
        </xdr:cNvPr>
        <xdr:cNvCxnSpPr/>
      </xdr:nvCxnSpPr>
      <xdr:spPr>
        <a:xfrm flipV="1">
          <a:off x="3797300" y="16763898"/>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2C1E88A1-DC6A-4917-8763-1919A2B8FF48}"/>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13757FCB-8264-44F0-B2D4-73BFACD4543D}"/>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147180</xdr:rowOff>
    </xdr:from>
    <xdr:to>
      <xdr:col>19</xdr:col>
      <xdr:colOff>177800</xdr:colOff>
      <xdr:row>97</xdr:row>
      <xdr:rowOff>147638</xdr:rowOff>
    </xdr:to>
    <xdr:cxnSp macro="">
      <xdr:nvCxnSpPr>
        <xdr:cNvPr id="234" name="直線コネクタ 233">
          <a:extLst>
            <a:ext uri="{FF2B5EF4-FFF2-40B4-BE49-F238E27FC236}">
              <a16:creationId xmlns:a16="http://schemas.microsoft.com/office/drawing/2014/main" id="{51090784-8747-4D21-877F-4F7E7F9A16CD}"/>
            </a:ext>
          </a:extLst>
        </xdr:cNvPr>
        <xdr:cNvCxnSpPr/>
      </xdr:nvCxnSpPr>
      <xdr:spPr>
        <a:xfrm>
          <a:off x="2908300" y="167778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ED4A1EA0-3494-4C8C-9842-04C89CFA77F8}"/>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15C595DB-A453-4FC1-B350-58C334798FC9}"/>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147180</xdr:rowOff>
    </xdr:from>
    <xdr:to>
      <xdr:col>15</xdr:col>
      <xdr:colOff>50800</xdr:colOff>
      <xdr:row>97</xdr:row>
      <xdr:rowOff>163474</xdr:rowOff>
    </xdr:to>
    <xdr:cxnSp macro="">
      <xdr:nvCxnSpPr>
        <xdr:cNvPr id="237" name="直線コネクタ 236">
          <a:extLst>
            <a:ext uri="{FF2B5EF4-FFF2-40B4-BE49-F238E27FC236}">
              <a16:creationId xmlns:a16="http://schemas.microsoft.com/office/drawing/2014/main" id="{EDF68C3F-BFF2-4FF9-B20E-1D502F94424D}"/>
            </a:ext>
          </a:extLst>
        </xdr:cNvPr>
        <xdr:cNvCxnSpPr/>
      </xdr:nvCxnSpPr>
      <xdr:spPr>
        <a:xfrm flipV="1">
          <a:off x="2019300" y="1677783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4E02EBC-3129-4BBA-9DFB-A14365E68CDD}"/>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603CAC1D-8ECB-4965-9599-9F93B6BF86F7}"/>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163474</xdr:rowOff>
    </xdr:from>
    <xdr:to>
      <xdr:col>10</xdr:col>
      <xdr:colOff>114300</xdr:colOff>
      <xdr:row>98</xdr:row>
      <xdr:rowOff>124422</xdr:rowOff>
    </xdr:to>
    <xdr:cxnSp macro="">
      <xdr:nvCxnSpPr>
        <xdr:cNvPr id="240" name="直線コネクタ 239">
          <a:extLst>
            <a:ext uri="{FF2B5EF4-FFF2-40B4-BE49-F238E27FC236}">
              <a16:creationId xmlns:a16="http://schemas.microsoft.com/office/drawing/2014/main" id="{70911FD1-A614-46B5-A7AF-A6ABF16F8A62}"/>
            </a:ext>
          </a:extLst>
        </xdr:cNvPr>
        <xdr:cNvCxnSpPr/>
      </xdr:nvCxnSpPr>
      <xdr:spPr>
        <a:xfrm flipV="1">
          <a:off x="1130300" y="16794124"/>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E286ECC4-F437-41BF-BAF5-878B1BA96EFB}"/>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483356E0-7635-441A-BECD-4DC0F0F8DD97}"/>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5B58FC4-E34D-4408-A6C7-49E56C90BC7A}"/>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424B1945-4DFB-4A1B-9284-0F429C00B005}"/>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AF4AB4A-4EFC-4A9E-BB8F-9F8A127E6AE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359A7E9-B570-4250-978E-2A6E7B42E6E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C66D0F7-03EA-4AC9-953B-D0371F514A9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9058F03-8BEF-4C78-BB92-9489F936A3D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AA2B3DE-F694-45A8-97A9-94916FD712F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82448</xdr:rowOff>
    </xdr:from>
    <xdr:to>
      <xdr:col>24</xdr:col>
      <xdr:colOff>114300</xdr:colOff>
      <xdr:row>98</xdr:row>
      <xdr:rowOff>12598</xdr:rowOff>
    </xdr:to>
    <xdr:sp macro="" textlink="">
      <xdr:nvSpPr>
        <xdr:cNvPr id="250" name="楕円 249">
          <a:extLst>
            <a:ext uri="{FF2B5EF4-FFF2-40B4-BE49-F238E27FC236}">
              <a16:creationId xmlns:a16="http://schemas.microsoft.com/office/drawing/2014/main" id="{3C9D6C85-D1CC-49AF-94B8-DE3CC52873C0}"/>
            </a:ext>
          </a:extLst>
        </xdr:cNvPr>
        <xdr:cNvSpPr/>
      </xdr:nvSpPr>
      <xdr:spPr>
        <a:xfrm>
          <a:off x="4584700" y="16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60875</xdr:rowOff>
    </xdr:from>
    <xdr:ext cx="534377" cy="259045"/>
    <xdr:sp macro="" textlink="">
      <xdr:nvSpPr>
        <xdr:cNvPr id="251" name="扶助費該当値テキスト">
          <a:extLst>
            <a:ext uri="{FF2B5EF4-FFF2-40B4-BE49-F238E27FC236}">
              <a16:creationId xmlns:a16="http://schemas.microsoft.com/office/drawing/2014/main" id="{41E37352-2A12-4760-A508-EB8A878BB281}"/>
            </a:ext>
          </a:extLst>
        </xdr:cNvPr>
        <xdr:cNvSpPr txBox="1"/>
      </xdr:nvSpPr>
      <xdr:spPr>
        <a:xfrm>
          <a:off x="4686300" y="166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96838</xdr:rowOff>
    </xdr:from>
    <xdr:to>
      <xdr:col>20</xdr:col>
      <xdr:colOff>38100</xdr:colOff>
      <xdr:row>98</xdr:row>
      <xdr:rowOff>26988</xdr:rowOff>
    </xdr:to>
    <xdr:sp macro="" textlink="">
      <xdr:nvSpPr>
        <xdr:cNvPr id="252" name="楕円 251">
          <a:extLst>
            <a:ext uri="{FF2B5EF4-FFF2-40B4-BE49-F238E27FC236}">
              <a16:creationId xmlns:a16="http://schemas.microsoft.com/office/drawing/2014/main" id="{0748AF95-8EBD-4136-BE88-5E076622212E}"/>
            </a:ext>
          </a:extLst>
        </xdr:cNvPr>
        <xdr:cNvSpPr/>
      </xdr:nvSpPr>
      <xdr:spPr>
        <a:xfrm>
          <a:off x="3746500" y="16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18115</xdr:rowOff>
    </xdr:from>
    <xdr:ext cx="534377" cy="259045"/>
    <xdr:sp macro="" textlink="">
      <xdr:nvSpPr>
        <xdr:cNvPr id="253" name="テキスト ボックス 252">
          <a:extLst>
            <a:ext uri="{FF2B5EF4-FFF2-40B4-BE49-F238E27FC236}">
              <a16:creationId xmlns:a16="http://schemas.microsoft.com/office/drawing/2014/main" id="{8BE94A58-698B-417C-814D-D689AA861755}"/>
            </a:ext>
          </a:extLst>
        </xdr:cNvPr>
        <xdr:cNvSpPr txBox="1"/>
      </xdr:nvSpPr>
      <xdr:spPr>
        <a:xfrm>
          <a:off x="3530111" y="168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96380</xdr:rowOff>
    </xdr:from>
    <xdr:to>
      <xdr:col>15</xdr:col>
      <xdr:colOff>101600</xdr:colOff>
      <xdr:row>98</xdr:row>
      <xdr:rowOff>26530</xdr:rowOff>
    </xdr:to>
    <xdr:sp macro="" textlink="">
      <xdr:nvSpPr>
        <xdr:cNvPr id="254" name="楕円 253">
          <a:extLst>
            <a:ext uri="{FF2B5EF4-FFF2-40B4-BE49-F238E27FC236}">
              <a16:creationId xmlns:a16="http://schemas.microsoft.com/office/drawing/2014/main" id="{79345C2C-4D4C-4948-A6C6-D979E7EE1E46}"/>
            </a:ext>
          </a:extLst>
        </xdr:cNvPr>
        <xdr:cNvSpPr/>
      </xdr:nvSpPr>
      <xdr:spPr>
        <a:xfrm>
          <a:off x="2857500" y="167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17657</xdr:rowOff>
    </xdr:from>
    <xdr:ext cx="534377" cy="259045"/>
    <xdr:sp macro="" textlink="">
      <xdr:nvSpPr>
        <xdr:cNvPr id="255" name="テキスト ボックス 254">
          <a:extLst>
            <a:ext uri="{FF2B5EF4-FFF2-40B4-BE49-F238E27FC236}">
              <a16:creationId xmlns:a16="http://schemas.microsoft.com/office/drawing/2014/main" id="{8E5C197F-EB1A-4A2C-AD8B-4CA019B68DC7}"/>
            </a:ext>
          </a:extLst>
        </xdr:cNvPr>
        <xdr:cNvSpPr txBox="1"/>
      </xdr:nvSpPr>
      <xdr:spPr>
        <a:xfrm>
          <a:off x="2641111" y="168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112674</xdr:rowOff>
    </xdr:from>
    <xdr:to>
      <xdr:col>10</xdr:col>
      <xdr:colOff>165100</xdr:colOff>
      <xdr:row>98</xdr:row>
      <xdr:rowOff>42824</xdr:rowOff>
    </xdr:to>
    <xdr:sp macro="" textlink="">
      <xdr:nvSpPr>
        <xdr:cNvPr id="256" name="楕円 255">
          <a:extLst>
            <a:ext uri="{FF2B5EF4-FFF2-40B4-BE49-F238E27FC236}">
              <a16:creationId xmlns:a16="http://schemas.microsoft.com/office/drawing/2014/main" id="{4CB1162A-1A90-4245-8207-83D988126868}"/>
            </a:ext>
          </a:extLst>
        </xdr:cNvPr>
        <xdr:cNvSpPr/>
      </xdr:nvSpPr>
      <xdr:spPr>
        <a:xfrm>
          <a:off x="1968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33951</xdr:rowOff>
    </xdr:from>
    <xdr:ext cx="534377" cy="259045"/>
    <xdr:sp macro="" textlink="">
      <xdr:nvSpPr>
        <xdr:cNvPr id="257" name="テキスト ボックス 256">
          <a:extLst>
            <a:ext uri="{FF2B5EF4-FFF2-40B4-BE49-F238E27FC236}">
              <a16:creationId xmlns:a16="http://schemas.microsoft.com/office/drawing/2014/main" id="{91515415-DC5B-4A44-A5A6-728DE8B20CD1}"/>
            </a:ext>
          </a:extLst>
        </xdr:cNvPr>
        <xdr:cNvSpPr txBox="1"/>
      </xdr:nvSpPr>
      <xdr:spPr>
        <a:xfrm>
          <a:off x="1752111" y="168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73622</xdr:rowOff>
    </xdr:from>
    <xdr:to>
      <xdr:col>6</xdr:col>
      <xdr:colOff>38100</xdr:colOff>
      <xdr:row>99</xdr:row>
      <xdr:rowOff>3772</xdr:rowOff>
    </xdr:to>
    <xdr:sp macro="" textlink="">
      <xdr:nvSpPr>
        <xdr:cNvPr id="258" name="楕円 257">
          <a:extLst>
            <a:ext uri="{FF2B5EF4-FFF2-40B4-BE49-F238E27FC236}">
              <a16:creationId xmlns:a16="http://schemas.microsoft.com/office/drawing/2014/main" id="{10FFF859-3837-4167-9062-76B40B04E831}"/>
            </a:ext>
          </a:extLst>
        </xdr:cNvPr>
        <xdr:cNvSpPr/>
      </xdr:nvSpPr>
      <xdr:spPr>
        <a:xfrm>
          <a:off x="1079500" y="168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166349</xdr:rowOff>
    </xdr:from>
    <xdr:ext cx="534377" cy="259045"/>
    <xdr:sp macro="" textlink="">
      <xdr:nvSpPr>
        <xdr:cNvPr id="259" name="テキスト ボックス 258">
          <a:extLst>
            <a:ext uri="{FF2B5EF4-FFF2-40B4-BE49-F238E27FC236}">
              <a16:creationId xmlns:a16="http://schemas.microsoft.com/office/drawing/2014/main" id="{1D908260-DC5F-46E0-9810-19188029BB26}"/>
            </a:ext>
          </a:extLst>
        </xdr:cNvPr>
        <xdr:cNvSpPr txBox="1"/>
      </xdr:nvSpPr>
      <xdr:spPr>
        <a:xfrm>
          <a:off x="863111" y="169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F863167D-4C79-4EBA-A0FB-BEDBC216E10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B030E4B-6D48-483E-902A-11CDEA9D6C5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28DF065-00F6-44B8-9D60-6BAC38E8BB5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CFB56D7B-C8A4-48DF-86B5-F7A24FF6295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96026756-8D0B-4574-BC39-5ED018AE136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19FFCAA7-1B5D-4FFA-8B25-2547708C9B2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A24524C3-ACA9-4B29-887B-117817CEDD9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4EBC5D08-B9A7-4D8A-99CA-BDE059BF366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393DE84A-5336-4F1A-B2F3-D076B5BBEB7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DBDAF3BD-A84E-4D72-A7DA-C78ED4D6652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A9389FB9-8710-48CE-A25F-F1A15727BBE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C03BA61C-216D-469C-A797-D218C2858EC4}"/>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A12CE7FB-C5C0-47A1-8250-C493568AA7B3}"/>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2510C6E8-9DCE-4A07-A6DC-4E57BEB33128}"/>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74A31EC1-55D5-44A8-95D3-8706693EF29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3AEACD38-CEFE-438A-A329-C0E6453366DF}"/>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E3D6A384-CE1A-4BBA-A48A-A3802FD1BA6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34ABE529-2265-4F1C-A3AF-15D00378BFD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FA141EC0-B46C-467E-8D9F-FC8AE2FBC88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8402F645-ED9C-48D4-82D5-A28B3C74D02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F2C229ED-A14E-40A2-9027-DA66C4B5E1A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3B3F4AFB-A9CC-4D23-A17C-3DA49005E6CE}"/>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F8EF5566-4BE0-43D9-B6E0-EA5C103CD81A}"/>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43A0A960-7E66-4B04-BE58-13BEBDD8657F}"/>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BFC76517-A794-4100-B599-6221F51F461D}"/>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FD8DD862-272D-40F7-9110-5809479DAAEB}"/>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151180</xdr:rowOff>
    </xdr:from>
    <xdr:to>
      <xdr:col>55</xdr:col>
      <xdr:colOff>0</xdr:colOff>
      <xdr:row>37</xdr:row>
      <xdr:rowOff>30868</xdr:rowOff>
    </xdr:to>
    <xdr:cxnSp macro="">
      <xdr:nvCxnSpPr>
        <xdr:cNvPr id="286" name="直線コネクタ 285">
          <a:extLst>
            <a:ext uri="{FF2B5EF4-FFF2-40B4-BE49-F238E27FC236}">
              <a16:creationId xmlns:a16="http://schemas.microsoft.com/office/drawing/2014/main" id="{5C5C2451-94C3-468D-B0FA-E8413170A58F}"/>
            </a:ext>
          </a:extLst>
        </xdr:cNvPr>
        <xdr:cNvCxnSpPr/>
      </xdr:nvCxnSpPr>
      <xdr:spPr>
        <a:xfrm flipV="1">
          <a:off x="9639300" y="6323380"/>
          <a:ext cx="8382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766D2247-23E5-43D7-92AF-0337884087FD}"/>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2FF29005-BDCA-4E29-B5CC-7F8CBF0C983D}"/>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30868</xdr:rowOff>
    </xdr:from>
    <xdr:to>
      <xdr:col>50</xdr:col>
      <xdr:colOff>114300</xdr:colOff>
      <xdr:row>37</xdr:row>
      <xdr:rowOff>39313</xdr:rowOff>
    </xdr:to>
    <xdr:cxnSp macro="">
      <xdr:nvCxnSpPr>
        <xdr:cNvPr id="289" name="直線コネクタ 288">
          <a:extLst>
            <a:ext uri="{FF2B5EF4-FFF2-40B4-BE49-F238E27FC236}">
              <a16:creationId xmlns:a16="http://schemas.microsoft.com/office/drawing/2014/main" id="{732106BB-E27C-43BA-B9D4-034BFFD3291A}"/>
            </a:ext>
          </a:extLst>
        </xdr:cNvPr>
        <xdr:cNvCxnSpPr/>
      </xdr:nvCxnSpPr>
      <xdr:spPr>
        <a:xfrm flipV="1">
          <a:off x="8750300" y="6374518"/>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C60ACF97-6ED8-46F3-96A5-93CAE9930E0C}"/>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FC50C9CE-2AD7-447C-B13B-5D028117932F}"/>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39143</xdr:rowOff>
    </xdr:from>
    <xdr:to>
      <xdr:col>45</xdr:col>
      <xdr:colOff>177800</xdr:colOff>
      <xdr:row>37</xdr:row>
      <xdr:rowOff>39313</xdr:rowOff>
    </xdr:to>
    <xdr:cxnSp macro="">
      <xdr:nvCxnSpPr>
        <xdr:cNvPr id="292" name="直線コネクタ 291">
          <a:extLst>
            <a:ext uri="{FF2B5EF4-FFF2-40B4-BE49-F238E27FC236}">
              <a16:creationId xmlns:a16="http://schemas.microsoft.com/office/drawing/2014/main" id="{AD38A049-3880-40AB-9E2C-9293BC9A261D}"/>
            </a:ext>
          </a:extLst>
        </xdr:cNvPr>
        <xdr:cNvCxnSpPr/>
      </xdr:nvCxnSpPr>
      <xdr:spPr>
        <a:xfrm>
          <a:off x="7861300" y="6382793"/>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E4AB9ACF-B936-46D8-9316-ED53053C5A01}"/>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1443C330-F1A5-4800-9B34-3999815ABBCD}"/>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39143</xdr:rowOff>
    </xdr:from>
    <xdr:to>
      <xdr:col>41</xdr:col>
      <xdr:colOff>50800</xdr:colOff>
      <xdr:row>37</xdr:row>
      <xdr:rowOff>52466</xdr:rowOff>
    </xdr:to>
    <xdr:cxnSp macro="">
      <xdr:nvCxnSpPr>
        <xdr:cNvPr id="295" name="直線コネクタ 294">
          <a:extLst>
            <a:ext uri="{FF2B5EF4-FFF2-40B4-BE49-F238E27FC236}">
              <a16:creationId xmlns:a16="http://schemas.microsoft.com/office/drawing/2014/main" id="{1D9F776B-DB3A-4AA8-B7EF-F679145151B3}"/>
            </a:ext>
          </a:extLst>
        </xdr:cNvPr>
        <xdr:cNvCxnSpPr/>
      </xdr:nvCxnSpPr>
      <xdr:spPr>
        <a:xfrm flipV="1">
          <a:off x="6972300" y="6382793"/>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2575B063-1294-4DAB-AEEA-F72B049F19E8}"/>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50518B87-03B3-46F3-80C1-A3339292BD0A}"/>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519FC071-50CE-41A4-8AE3-E675E99E4F19}"/>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6861830A-E587-48A5-91FD-5E60CC571EC2}"/>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F8D436AC-9FF8-4F27-92BF-DE0D7A82950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58AC2EB-0896-4504-A05F-2FCB2A4F13D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2A619E6-6434-428F-ADBF-3299E3B085B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B7E3B447-9AA1-426D-BAF9-6B1EE8836A4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120D10D-BAAD-43B4-B699-4FE627B9237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100380</xdr:rowOff>
    </xdr:from>
    <xdr:to>
      <xdr:col>55</xdr:col>
      <xdr:colOff>50800</xdr:colOff>
      <xdr:row>37</xdr:row>
      <xdr:rowOff>30530</xdr:rowOff>
    </xdr:to>
    <xdr:sp macro="" textlink="">
      <xdr:nvSpPr>
        <xdr:cNvPr id="305" name="楕円 304">
          <a:extLst>
            <a:ext uri="{FF2B5EF4-FFF2-40B4-BE49-F238E27FC236}">
              <a16:creationId xmlns:a16="http://schemas.microsoft.com/office/drawing/2014/main" id="{312B904D-5487-42AB-9CE0-20FC220F7C16}"/>
            </a:ext>
          </a:extLst>
        </xdr:cNvPr>
        <xdr:cNvSpPr/>
      </xdr:nvSpPr>
      <xdr:spPr>
        <a:xfrm>
          <a:off x="10426700" y="62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78807</xdr:rowOff>
    </xdr:from>
    <xdr:ext cx="534377" cy="259045"/>
    <xdr:sp macro="" textlink="">
      <xdr:nvSpPr>
        <xdr:cNvPr id="306" name="補助費等該当値テキスト">
          <a:extLst>
            <a:ext uri="{FF2B5EF4-FFF2-40B4-BE49-F238E27FC236}">
              <a16:creationId xmlns:a16="http://schemas.microsoft.com/office/drawing/2014/main" id="{2D088AB1-4F57-4325-B4B7-0F7C4B0B6F08}"/>
            </a:ext>
          </a:extLst>
        </xdr:cNvPr>
        <xdr:cNvSpPr txBox="1"/>
      </xdr:nvSpPr>
      <xdr:spPr>
        <a:xfrm>
          <a:off x="10528300" y="62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151518</xdr:rowOff>
    </xdr:from>
    <xdr:to>
      <xdr:col>50</xdr:col>
      <xdr:colOff>165100</xdr:colOff>
      <xdr:row>37</xdr:row>
      <xdr:rowOff>81668</xdr:rowOff>
    </xdr:to>
    <xdr:sp macro="" textlink="">
      <xdr:nvSpPr>
        <xdr:cNvPr id="307" name="楕円 306">
          <a:extLst>
            <a:ext uri="{FF2B5EF4-FFF2-40B4-BE49-F238E27FC236}">
              <a16:creationId xmlns:a16="http://schemas.microsoft.com/office/drawing/2014/main" id="{1194ED27-B8C6-4D08-B22B-D697BC5C0AB4}"/>
            </a:ext>
          </a:extLst>
        </xdr:cNvPr>
        <xdr:cNvSpPr/>
      </xdr:nvSpPr>
      <xdr:spPr>
        <a:xfrm>
          <a:off x="9588500" y="63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72795</xdr:rowOff>
    </xdr:from>
    <xdr:ext cx="534377" cy="259045"/>
    <xdr:sp macro="" textlink="">
      <xdr:nvSpPr>
        <xdr:cNvPr id="308" name="テキスト ボックス 307">
          <a:extLst>
            <a:ext uri="{FF2B5EF4-FFF2-40B4-BE49-F238E27FC236}">
              <a16:creationId xmlns:a16="http://schemas.microsoft.com/office/drawing/2014/main" id="{661EB187-1EC1-4F01-BE9F-CB04772F6DD7}"/>
            </a:ext>
          </a:extLst>
        </xdr:cNvPr>
        <xdr:cNvSpPr txBox="1"/>
      </xdr:nvSpPr>
      <xdr:spPr>
        <a:xfrm>
          <a:off x="9372111" y="64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159963</xdr:rowOff>
    </xdr:from>
    <xdr:to>
      <xdr:col>46</xdr:col>
      <xdr:colOff>38100</xdr:colOff>
      <xdr:row>37</xdr:row>
      <xdr:rowOff>90113</xdr:rowOff>
    </xdr:to>
    <xdr:sp macro="" textlink="">
      <xdr:nvSpPr>
        <xdr:cNvPr id="309" name="楕円 308">
          <a:extLst>
            <a:ext uri="{FF2B5EF4-FFF2-40B4-BE49-F238E27FC236}">
              <a16:creationId xmlns:a16="http://schemas.microsoft.com/office/drawing/2014/main" id="{FC5E6D88-2549-4852-9979-35A337F5CEA2}"/>
            </a:ext>
          </a:extLst>
        </xdr:cNvPr>
        <xdr:cNvSpPr/>
      </xdr:nvSpPr>
      <xdr:spPr>
        <a:xfrm>
          <a:off x="8699500" y="63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81240</xdr:rowOff>
    </xdr:from>
    <xdr:ext cx="534377" cy="259045"/>
    <xdr:sp macro="" textlink="">
      <xdr:nvSpPr>
        <xdr:cNvPr id="310" name="テキスト ボックス 309">
          <a:extLst>
            <a:ext uri="{FF2B5EF4-FFF2-40B4-BE49-F238E27FC236}">
              <a16:creationId xmlns:a16="http://schemas.microsoft.com/office/drawing/2014/main" id="{7227F56B-8C94-449E-9702-B5AFE47A7AD7}"/>
            </a:ext>
          </a:extLst>
        </xdr:cNvPr>
        <xdr:cNvSpPr txBox="1"/>
      </xdr:nvSpPr>
      <xdr:spPr>
        <a:xfrm>
          <a:off x="8483111" y="64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159793</xdr:rowOff>
    </xdr:from>
    <xdr:to>
      <xdr:col>41</xdr:col>
      <xdr:colOff>101600</xdr:colOff>
      <xdr:row>37</xdr:row>
      <xdr:rowOff>89943</xdr:rowOff>
    </xdr:to>
    <xdr:sp macro="" textlink="">
      <xdr:nvSpPr>
        <xdr:cNvPr id="311" name="楕円 310">
          <a:extLst>
            <a:ext uri="{FF2B5EF4-FFF2-40B4-BE49-F238E27FC236}">
              <a16:creationId xmlns:a16="http://schemas.microsoft.com/office/drawing/2014/main" id="{6751C394-B215-472D-B81D-4D001DCB9622}"/>
            </a:ext>
          </a:extLst>
        </xdr:cNvPr>
        <xdr:cNvSpPr/>
      </xdr:nvSpPr>
      <xdr:spPr>
        <a:xfrm>
          <a:off x="7810500" y="63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81070</xdr:rowOff>
    </xdr:from>
    <xdr:ext cx="534377" cy="259045"/>
    <xdr:sp macro="" textlink="">
      <xdr:nvSpPr>
        <xdr:cNvPr id="312" name="テキスト ボックス 311">
          <a:extLst>
            <a:ext uri="{FF2B5EF4-FFF2-40B4-BE49-F238E27FC236}">
              <a16:creationId xmlns:a16="http://schemas.microsoft.com/office/drawing/2014/main" id="{070CE8A1-3E8A-47C8-974F-0F016241983F}"/>
            </a:ext>
          </a:extLst>
        </xdr:cNvPr>
        <xdr:cNvSpPr txBox="1"/>
      </xdr:nvSpPr>
      <xdr:spPr>
        <a:xfrm>
          <a:off x="7594111" y="64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xdr:rowOff>
    </xdr:from>
    <xdr:to>
      <xdr:col>36</xdr:col>
      <xdr:colOff>165100</xdr:colOff>
      <xdr:row>37</xdr:row>
      <xdr:rowOff>103266</xdr:rowOff>
    </xdr:to>
    <xdr:sp macro="" textlink="">
      <xdr:nvSpPr>
        <xdr:cNvPr id="313" name="楕円 312">
          <a:extLst>
            <a:ext uri="{FF2B5EF4-FFF2-40B4-BE49-F238E27FC236}">
              <a16:creationId xmlns:a16="http://schemas.microsoft.com/office/drawing/2014/main" id="{A6C61D9E-5719-4F67-BB04-24F40FD6F346}"/>
            </a:ext>
          </a:extLst>
        </xdr:cNvPr>
        <xdr:cNvSpPr/>
      </xdr:nvSpPr>
      <xdr:spPr>
        <a:xfrm>
          <a:off x="6921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94393</xdr:rowOff>
    </xdr:from>
    <xdr:ext cx="534377" cy="259045"/>
    <xdr:sp macro="" textlink="">
      <xdr:nvSpPr>
        <xdr:cNvPr id="314" name="テキスト ボックス 313">
          <a:extLst>
            <a:ext uri="{FF2B5EF4-FFF2-40B4-BE49-F238E27FC236}">
              <a16:creationId xmlns:a16="http://schemas.microsoft.com/office/drawing/2014/main" id="{9CBCE917-1367-448B-99F7-3D2CC0589A9D}"/>
            </a:ext>
          </a:extLst>
        </xdr:cNvPr>
        <xdr:cNvSpPr txBox="1"/>
      </xdr:nvSpPr>
      <xdr:spPr>
        <a:xfrm>
          <a:off x="6705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24AAEDB8-93B3-43F0-8CE7-EABD60BCD77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4918A92F-5D18-4FFC-AE29-1F63CB23C2F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4B3D5034-A117-4BCD-AD4F-C460DAFACD3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A02DBC07-2F82-4658-BC97-D868BFA3674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A43B3C0E-5670-4A72-9023-C94DB72D0EA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5E451B92-0253-45FF-81DB-8083E52CAE8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73C36218-AA88-4257-BBD7-3ACE0967734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5A67171A-C84D-436D-BC50-35A646D9F55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CE49A11D-9103-4257-9770-1BA715053D3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47C69E6E-F250-49F3-8E24-90037B585D6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9A4D567C-3F28-4C23-85B0-967858889B8C}"/>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5034FA10-A17B-455B-9609-B4C004D6B5CA}"/>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5EAA9A90-B949-486B-A73A-F55CC216AC2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6DAB6B0B-B08B-4D85-B464-32A7B6EF7121}"/>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3B890374-DD90-4697-B7A8-F9DABDB0CC42}"/>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84B7AA6B-691C-40E4-8D04-38AF9432B55E}"/>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FEC01B85-9D53-41EF-A6D8-85A1AF7EAAD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D0526496-701C-4D0A-96EC-610B465D7A0B}"/>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4FA1B2E-0299-49A4-A38C-34DEE973D29F}"/>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1184E9B8-A2DB-42E7-BAEF-FC7291E72925}"/>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B8775605-D2B6-4EA8-AF81-15C56B99C7C7}"/>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9AB654D5-C63C-45E4-B6F8-67517D433185}"/>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B09F1A2E-A662-4228-B904-E00B476190E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AD9A1C2-6AA1-4930-81CA-37243972EF1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53597025-0A21-4A7C-9788-451D9D22DB3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FA7FF083-A3EF-4847-B104-4A2681D345E7}"/>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64800870-DAC7-4D13-B1BB-40E42834DACC}"/>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9AB8B45A-FFFB-4858-964F-8D8102B0D52A}"/>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73337B69-A442-4307-B8E7-196D056B91A7}"/>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F0707ECE-B5D6-4B7A-B988-EE32FCA490BC}"/>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106158</xdr:rowOff>
    </xdr:from>
    <xdr:to>
      <xdr:col>55</xdr:col>
      <xdr:colOff>0</xdr:colOff>
      <xdr:row>58</xdr:row>
      <xdr:rowOff>109342</xdr:rowOff>
    </xdr:to>
    <xdr:cxnSp macro="">
      <xdr:nvCxnSpPr>
        <xdr:cNvPr id="345" name="直線コネクタ 344">
          <a:extLst>
            <a:ext uri="{FF2B5EF4-FFF2-40B4-BE49-F238E27FC236}">
              <a16:creationId xmlns:a16="http://schemas.microsoft.com/office/drawing/2014/main" id="{850797A7-D400-4B00-A00F-D8DC0E30398F}"/>
            </a:ext>
          </a:extLst>
        </xdr:cNvPr>
        <xdr:cNvCxnSpPr/>
      </xdr:nvCxnSpPr>
      <xdr:spPr>
        <a:xfrm>
          <a:off x="9639300" y="10050258"/>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FDF0714F-04BE-4C72-840F-E29AD251FEBF}"/>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54A0799D-CCDB-4D1D-946F-F45F793D87AE}"/>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70767</xdr:rowOff>
    </xdr:from>
    <xdr:to>
      <xdr:col>50</xdr:col>
      <xdr:colOff>114300</xdr:colOff>
      <xdr:row>58</xdr:row>
      <xdr:rowOff>106158</xdr:rowOff>
    </xdr:to>
    <xdr:cxnSp macro="">
      <xdr:nvCxnSpPr>
        <xdr:cNvPr id="348" name="直線コネクタ 347">
          <a:extLst>
            <a:ext uri="{FF2B5EF4-FFF2-40B4-BE49-F238E27FC236}">
              <a16:creationId xmlns:a16="http://schemas.microsoft.com/office/drawing/2014/main" id="{1B7F4465-FFF2-4DE5-8434-2876D24A2C3C}"/>
            </a:ext>
          </a:extLst>
        </xdr:cNvPr>
        <xdr:cNvCxnSpPr/>
      </xdr:nvCxnSpPr>
      <xdr:spPr>
        <a:xfrm>
          <a:off x="8750300" y="9843417"/>
          <a:ext cx="889000" cy="20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20496EBA-E3B5-447F-BDF0-38C5F1EA529F}"/>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D7046EBF-3A83-4B81-8DBE-EF380C97A875}"/>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70767</xdr:rowOff>
    </xdr:from>
    <xdr:to>
      <xdr:col>45</xdr:col>
      <xdr:colOff>177800</xdr:colOff>
      <xdr:row>58</xdr:row>
      <xdr:rowOff>119563</xdr:rowOff>
    </xdr:to>
    <xdr:cxnSp macro="">
      <xdr:nvCxnSpPr>
        <xdr:cNvPr id="351" name="直線コネクタ 350">
          <a:extLst>
            <a:ext uri="{FF2B5EF4-FFF2-40B4-BE49-F238E27FC236}">
              <a16:creationId xmlns:a16="http://schemas.microsoft.com/office/drawing/2014/main" id="{0D9DBEEE-B237-4D69-9E7E-4C2EB19262DD}"/>
            </a:ext>
          </a:extLst>
        </xdr:cNvPr>
        <xdr:cNvCxnSpPr/>
      </xdr:nvCxnSpPr>
      <xdr:spPr>
        <a:xfrm flipV="1">
          <a:off x="7861300" y="9843417"/>
          <a:ext cx="889000" cy="2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A2E31158-46C3-4C59-9040-4DFCA63347E4}"/>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F5B3586D-4182-4B30-9C10-2B70455B320A}"/>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119563</xdr:rowOff>
    </xdr:from>
    <xdr:to>
      <xdr:col>41</xdr:col>
      <xdr:colOff>50800</xdr:colOff>
      <xdr:row>59</xdr:row>
      <xdr:rowOff>30769</xdr:rowOff>
    </xdr:to>
    <xdr:cxnSp macro="">
      <xdr:nvCxnSpPr>
        <xdr:cNvPr id="354" name="直線コネクタ 353">
          <a:extLst>
            <a:ext uri="{FF2B5EF4-FFF2-40B4-BE49-F238E27FC236}">
              <a16:creationId xmlns:a16="http://schemas.microsoft.com/office/drawing/2014/main" id="{F65DC4CD-7C09-4BAF-80FF-5E99B76449DB}"/>
            </a:ext>
          </a:extLst>
        </xdr:cNvPr>
        <xdr:cNvCxnSpPr/>
      </xdr:nvCxnSpPr>
      <xdr:spPr>
        <a:xfrm flipV="1">
          <a:off x="6972300" y="10063663"/>
          <a:ext cx="889000" cy="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6F847B01-0823-4946-9130-3786CF1B1708}"/>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95E1D885-32F2-49D8-A688-EE40DFF8F5D8}"/>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FB37E69-384C-46A2-BD7B-4448C22E5868}"/>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D4AE7F1F-0A64-4701-BCA7-5843887C3FF3}"/>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8E29EAA-9254-4D6C-845D-D960D2100F1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0484763-2102-4C99-95BC-CF883D2874C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C6CDC7A-0FAF-4AB3-9419-8324DDDADAD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CEBAB6A-2839-4990-976A-1F45D6F9AA2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5392F05-F250-485F-95BD-3EAC35AFAF4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58542</xdr:rowOff>
    </xdr:from>
    <xdr:to>
      <xdr:col>55</xdr:col>
      <xdr:colOff>50800</xdr:colOff>
      <xdr:row>58</xdr:row>
      <xdr:rowOff>160142</xdr:rowOff>
    </xdr:to>
    <xdr:sp macro="" textlink="">
      <xdr:nvSpPr>
        <xdr:cNvPr id="364" name="楕円 363">
          <a:extLst>
            <a:ext uri="{FF2B5EF4-FFF2-40B4-BE49-F238E27FC236}">
              <a16:creationId xmlns:a16="http://schemas.microsoft.com/office/drawing/2014/main" id="{049547CA-2A82-4E2B-A835-B52317AD73B9}"/>
            </a:ext>
          </a:extLst>
        </xdr:cNvPr>
        <xdr:cNvSpPr/>
      </xdr:nvSpPr>
      <xdr:spPr>
        <a:xfrm>
          <a:off x="104267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144919</xdr:rowOff>
    </xdr:from>
    <xdr:ext cx="534377" cy="259045"/>
    <xdr:sp macro="" textlink="">
      <xdr:nvSpPr>
        <xdr:cNvPr id="365" name="普通建設事業費該当値テキスト">
          <a:extLst>
            <a:ext uri="{FF2B5EF4-FFF2-40B4-BE49-F238E27FC236}">
              <a16:creationId xmlns:a16="http://schemas.microsoft.com/office/drawing/2014/main" id="{CD8AF3DD-6D22-43E2-AA4C-29713A7C7135}"/>
            </a:ext>
          </a:extLst>
        </xdr:cNvPr>
        <xdr:cNvSpPr txBox="1"/>
      </xdr:nvSpPr>
      <xdr:spPr>
        <a:xfrm>
          <a:off x="10528300" y="99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55358</xdr:rowOff>
    </xdr:from>
    <xdr:to>
      <xdr:col>50</xdr:col>
      <xdr:colOff>165100</xdr:colOff>
      <xdr:row>58</xdr:row>
      <xdr:rowOff>156958</xdr:rowOff>
    </xdr:to>
    <xdr:sp macro="" textlink="">
      <xdr:nvSpPr>
        <xdr:cNvPr id="366" name="楕円 365">
          <a:extLst>
            <a:ext uri="{FF2B5EF4-FFF2-40B4-BE49-F238E27FC236}">
              <a16:creationId xmlns:a16="http://schemas.microsoft.com/office/drawing/2014/main" id="{05D02B20-9A26-47F7-923D-8C610A9F8CF6}"/>
            </a:ext>
          </a:extLst>
        </xdr:cNvPr>
        <xdr:cNvSpPr/>
      </xdr:nvSpPr>
      <xdr:spPr>
        <a:xfrm>
          <a:off x="9588500" y="99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148085</xdr:rowOff>
    </xdr:from>
    <xdr:ext cx="534377" cy="259045"/>
    <xdr:sp macro="" textlink="">
      <xdr:nvSpPr>
        <xdr:cNvPr id="367" name="テキスト ボックス 366">
          <a:extLst>
            <a:ext uri="{FF2B5EF4-FFF2-40B4-BE49-F238E27FC236}">
              <a16:creationId xmlns:a16="http://schemas.microsoft.com/office/drawing/2014/main" id="{7EA02CC1-A7C2-401F-B304-2E3EA11EFE90}"/>
            </a:ext>
          </a:extLst>
        </xdr:cNvPr>
        <xdr:cNvSpPr txBox="1"/>
      </xdr:nvSpPr>
      <xdr:spPr>
        <a:xfrm>
          <a:off x="9372111" y="100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19967</xdr:rowOff>
    </xdr:from>
    <xdr:to>
      <xdr:col>46</xdr:col>
      <xdr:colOff>38100</xdr:colOff>
      <xdr:row>57</xdr:row>
      <xdr:rowOff>121567</xdr:rowOff>
    </xdr:to>
    <xdr:sp macro="" textlink="">
      <xdr:nvSpPr>
        <xdr:cNvPr id="368" name="楕円 367">
          <a:extLst>
            <a:ext uri="{FF2B5EF4-FFF2-40B4-BE49-F238E27FC236}">
              <a16:creationId xmlns:a16="http://schemas.microsoft.com/office/drawing/2014/main" id="{22AEFD2D-75BD-48BC-BB36-4CFB72A078C3}"/>
            </a:ext>
          </a:extLst>
        </xdr:cNvPr>
        <xdr:cNvSpPr/>
      </xdr:nvSpPr>
      <xdr:spPr>
        <a:xfrm>
          <a:off x="8699500" y="97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138094</xdr:rowOff>
    </xdr:from>
    <xdr:ext cx="599010" cy="259045"/>
    <xdr:sp macro="" textlink="">
      <xdr:nvSpPr>
        <xdr:cNvPr id="369" name="テキスト ボックス 368">
          <a:extLst>
            <a:ext uri="{FF2B5EF4-FFF2-40B4-BE49-F238E27FC236}">
              <a16:creationId xmlns:a16="http://schemas.microsoft.com/office/drawing/2014/main" id="{4482705D-3771-485B-AB24-7E51DEBE2E63}"/>
            </a:ext>
          </a:extLst>
        </xdr:cNvPr>
        <xdr:cNvSpPr txBox="1"/>
      </xdr:nvSpPr>
      <xdr:spPr>
        <a:xfrm>
          <a:off x="8450795" y="956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68763</xdr:rowOff>
    </xdr:from>
    <xdr:to>
      <xdr:col>41</xdr:col>
      <xdr:colOff>101600</xdr:colOff>
      <xdr:row>58</xdr:row>
      <xdr:rowOff>170363</xdr:rowOff>
    </xdr:to>
    <xdr:sp macro="" textlink="">
      <xdr:nvSpPr>
        <xdr:cNvPr id="370" name="楕円 369">
          <a:extLst>
            <a:ext uri="{FF2B5EF4-FFF2-40B4-BE49-F238E27FC236}">
              <a16:creationId xmlns:a16="http://schemas.microsoft.com/office/drawing/2014/main" id="{78ED1DB1-88B2-44C7-B606-C60B5D6D4653}"/>
            </a:ext>
          </a:extLst>
        </xdr:cNvPr>
        <xdr:cNvSpPr/>
      </xdr:nvSpPr>
      <xdr:spPr>
        <a:xfrm>
          <a:off x="7810500" y="100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161490</xdr:rowOff>
    </xdr:from>
    <xdr:ext cx="534377" cy="259045"/>
    <xdr:sp macro="" textlink="">
      <xdr:nvSpPr>
        <xdr:cNvPr id="371" name="テキスト ボックス 370">
          <a:extLst>
            <a:ext uri="{FF2B5EF4-FFF2-40B4-BE49-F238E27FC236}">
              <a16:creationId xmlns:a16="http://schemas.microsoft.com/office/drawing/2014/main" id="{8228F93F-A818-4E79-BE83-E270A906B953}"/>
            </a:ext>
          </a:extLst>
        </xdr:cNvPr>
        <xdr:cNvSpPr txBox="1"/>
      </xdr:nvSpPr>
      <xdr:spPr>
        <a:xfrm>
          <a:off x="7594111" y="101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151419</xdr:rowOff>
    </xdr:from>
    <xdr:to>
      <xdr:col>36</xdr:col>
      <xdr:colOff>165100</xdr:colOff>
      <xdr:row>59</xdr:row>
      <xdr:rowOff>81569</xdr:rowOff>
    </xdr:to>
    <xdr:sp macro="" textlink="">
      <xdr:nvSpPr>
        <xdr:cNvPr id="372" name="楕円 371">
          <a:extLst>
            <a:ext uri="{FF2B5EF4-FFF2-40B4-BE49-F238E27FC236}">
              <a16:creationId xmlns:a16="http://schemas.microsoft.com/office/drawing/2014/main" id="{B49C75DC-366A-44F6-98FC-03E80C7EAD80}"/>
            </a:ext>
          </a:extLst>
        </xdr:cNvPr>
        <xdr:cNvSpPr/>
      </xdr:nvSpPr>
      <xdr:spPr>
        <a:xfrm>
          <a:off x="6921500" y="100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72696</xdr:rowOff>
    </xdr:from>
    <xdr:ext cx="534377" cy="259045"/>
    <xdr:sp macro="" textlink="">
      <xdr:nvSpPr>
        <xdr:cNvPr id="373" name="テキスト ボックス 372">
          <a:extLst>
            <a:ext uri="{FF2B5EF4-FFF2-40B4-BE49-F238E27FC236}">
              <a16:creationId xmlns:a16="http://schemas.microsoft.com/office/drawing/2014/main" id="{77221C8F-3259-4ECC-B84F-1915CA550453}"/>
            </a:ext>
          </a:extLst>
        </xdr:cNvPr>
        <xdr:cNvSpPr txBox="1"/>
      </xdr:nvSpPr>
      <xdr:spPr>
        <a:xfrm>
          <a:off x="6705111" y="101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B278F46-A76C-4566-ACA6-6C0C62B4BC6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F9320112-2717-4486-AAFE-67C51D781C3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27A58CC-1C76-4939-804B-06868B6C1BB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806EBBD2-B996-49C4-9C47-89346D3FCCB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C7CBAC5A-C880-41EC-AA20-8149B843D39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62EA7C68-349E-44DD-9983-A6EE7AC0F43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B3ABA885-2E97-4A29-89CD-CBA532EFCB5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FABCA9FF-BFFC-4C76-A4D2-11BC0C8D99E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16DD32DC-E737-4342-8ACD-77984F23FEF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A9F2113F-B546-472F-A170-4A2A4034E44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F40BCB72-3F03-46E3-ACB3-B06EFC63D2F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ACABD2EB-8AF1-4E1F-9FCE-192A4E84DB2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32D550A4-B369-404E-AF17-4E84347C9193}"/>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9CFDA98E-BF42-4AC6-BD40-F9C6F2E2CCD4}"/>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97C2A81E-5350-4560-9906-9285AC316B1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EF638CFC-CB38-40AA-A471-E09F597190BA}"/>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75BEB4C-2FE1-48B6-92BC-5E395D58238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25CF44DD-087F-4798-9826-63945DA7B661}"/>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2E93E4E7-4EE7-403D-A5EA-A3650C0191D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1A6684B9-B98C-4C31-BB6F-2EB35C0D433B}"/>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6E4F6848-0973-47B7-9E7D-F8A6D2693F7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24C6BD50-B0C3-42B0-9D00-EA67C7F9EFF2}"/>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9D936CBF-9FA8-4D09-AB75-90EAE7F6B97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7729590D-E752-467E-8DEF-1595090E150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85E40BEB-D89A-4C54-BA4C-3984500D407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24F1F190-22AE-40DA-890D-8FED188FC1E2}"/>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5A59A1-4063-4623-A940-8995820207C6}"/>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19380196-90BB-42C2-9EAC-C77E8A48F83D}"/>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438AD71-A1D5-4E58-AD62-F62BAFA2BB99}"/>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A07E69F5-48CF-4F5B-B62D-40AFD7E3394F}"/>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15453</xdr:rowOff>
    </xdr:from>
    <xdr:to>
      <xdr:col>55</xdr:col>
      <xdr:colOff>0</xdr:colOff>
      <xdr:row>79</xdr:row>
      <xdr:rowOff>78187</xdr:rowOff>
    </xdr:to>
    <xdr:cxnSp macro="">
      <xdr:nvCxnSpPr>
        <xdr:cNvPr id="404" name="直線コネクタ 403">
          <a:extLst>
            <a:ext uri="{FF2B5EF4-FFF2-40B4-BE49-F238E27FC236}">
              <a16:creationId xmlns:a16="http://schemas.microsoft.com/office/drawing/2014/main" id="{D21A472B-D00A-4CB1-8556-AF6AAD91CC02}"/>
            </a:ext>
          </a:extLst>
        </xdr:cNvPr>
        <xdr:cNvCxnSpPr/>
      </xdr:nvCxnSpPr>
      <xdr:spPr>
        <a:xfrm flipV="1">
          <a:off x="9639300" y="13560003"/>
          <a:ext cx="8382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1191E157-FB84-4CC1-9337-43CE82402C12}"/>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814628B5-480D-4EAF-BBF1-B5EE7230565A}"/>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70591</xdr:rowOff>
    </xdr:from>
    <xdr:to>
      <xdr:col>50</xdr:col>
      <xdr:colOff>114300</xdr:colOff>
      <xdr:row>79</xdr:row>
      <xdr:rowOff>78187</xdr:rowOff>
    </xdr:to>
    <xdr:cxnSp macro="">
      <xdr:nvCxnSpPr>
        <xdr:cNvPr id="407" name="直線コネクタ 406">
          <a:extLst>
            <a:ext uri="{FF2B5EF4-FFF2-40B4-BE49-F238E27FC236}">
              <a16:creationId xmlns:a16="http://schemas.microsoft.com/office/drawing/2014/main" id="{AA703DC1-0DFD-463F-966A-65AEBDD1C1DC}"/>
            </a:ext>
          </a:extLst>
        </xdr:cNvPr>
        <xdr:cNvCxnSpPr/>
      </xdr:nvCxnSpPr>
      <xdr:spPr>
        <a:xfrm>
          <a:off x="8750300" y="13615141"/>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9965107C-192C-495E-88EF-26F3EBA37EC2}"/>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FCE97DFF-FAC3-4273-A04D-40B7CF583F16}"/>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62726</xdr:rowOff>
    </xdr:from>
    <xdr:to>
      <xdr:col>45</xdr:col>
      <xdr:colOff>177800</xdr:colOff>
      <xdr:row>79</xdr:row>
      <xdr:rowOff>70591</xdr:rowOff>
    </xdr:to>
    <xdr:cxnSp macro="">
      <xdr:nvCxnSpPr>
        <xdr:cNvPr id="410" name="直線コネクタ 409">
          <a:extLst>
            <a:ext uri="{FF2B5EF4-FFF2-40B4-BE49-F238E27FC236}">
              <a16:creationId xmlns:a16="http://schemas.microsoft.com/office/drawing/2014/main" id="{36606ADD-CBCF-4B63-AF87-5F0F2F1A395A}"/>
            </a:ext>
          </a:extLst>
        </xdr:cNvPr>
        <xdr:cNvCxnSpPr/>
      </xdr:nvCxnSpPr>
      <xdr:spPr>
        <a:xfrm>
          <a:off x="7861300" y="13607276"/>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4CEA0B85-4EFD-4E90-B8C2-8A76C9B433D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4D8B2736-6E9D-4B74-94DC-8B29EE7F2A9D}"/>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62726</xdr:rowOff>
    </xdr:from>
    <xdr:to>
      <xdr:col>41</xdr:col>
      <xdr:colOff>50800</xdr:colOff>
      <xdr:row>79</xdr:row>
      <xdr:rowOff>92041</xdr:rowOff>
    </xdr:to>
    <xdr:cxnSp macro="">
      <xdr:nvCxnSpPr>
        <xdr:cNvPr id="413" name="直線コネクタ 412">
          <a:extLst>
            <a:ext uri="{FF2B5EF4-FFF2-40B4-BE49-F238E27FC236}">
              <a16:creationId xmlns:a16="http://schemas.microsoft.com/office/drawing/2014/main" id="{CFE302A8-36F4-4843-916D-A48613B45C82}"/>
            </a:ext>
          </a:extLst>
        </xdr:cNvPr>
        <xdr:cNvCxnSpPr/>
      </xdr:nvCxnSpPr>
      <xdr:spPr>
        <a:xfrm flipV="1">
          <a:off x="6972300" y="13607276"/>
          <a:ext cx="8890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68C5AEF7-942F-4BCE-A969-EFF86135B7E6}"/>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58B45FDE-FB58-4769-A6A8-49B5DC297FC3}"/>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6843E270-39B0-465B-AD80-1F642D368DAD}"/>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7103BDE1-3BF8-4658-AA50-C6656DADC6EB}"/>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83E1E505-12A8-4076-98FE-92681C5E1EB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4EC1EF5-E4A8-4386-918F-A53C85980E4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BCE4593-EE07-4118-AD43-0D1A305A4BF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BC9A3DB-DF40-489B-994A-CF30FE4C939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3FF9412-7202-41A4-880F-8A23F32F1D8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136103</xdr:rowOff>
    </xdr:from>
    <xdr:to>
      <xdr:col>55</xdr:col>
      <xdr:colOff>50800</xdr:colOff>
      <xdr:row>79</xdr:row>
      <xdr:rowOff>66253</xdr:rowOff>
    </xdr:to>
    <xdr:sp macro="" textlink="">
      <xdr:nvSpPr>
        <xdr:cNvPr id="423" name="楕円 422">
          <a:extLst>
            <a:ext uri="{FF2B5EF4-FFF2-40B4-BE49-F238E27FC236}">
              <a16:creationId xmlns:a16="http://schemas.microsoft.com/office/drawing/2014/main" id="{CE0EB415-2DA0-422F-B5C9-712563C92BF9}"/>
            </a:ext>
          </a:extLst>
        </xdr:cNvPr>
        <xdr:cNvSpPr/>
      </xdr:nvSpPr>
      <xdr:spPr>
        <a:xfrm>
          <a:off x="10426700" y="135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74976</xdr:rowOff>
    </xdr:from>
    <xdr:ext cx="534377" cy="259045"/>
    <xdr:sp macro="" textlink="">
      <xdr:nvSpPr>
        <xdr:cNvPr id="424" name="普通建設事業費 （ うち新規整備　）該当値テキスト">
          <a:extLst>
            <a:ext uri="{FF2B5EF4-FFF2-40B4-BE49-F238E27FC236}">
              <a16:creationId xmlns:a16="http://schemas.microsoft.com/office/drawing/2014/main" id="{28B570D6-1A64-4178-8CDD-2E8EB106A525}"/>
            </a:ext>
          </a:extLst>
        </xdr:cNvPr>
        <xdr:cNvSpPr txBox="1"/>
      </xdr:nvSpPr>
      <xdr:spPr>
        <a:xfrm>
          <a:off x="10528300" y="13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27387</xdr:rowOff>
    </xdr:from>
    <xdr:to>
      <xdr:col>50</xdr:col>
      <xdr:colOff>165100</xdr:colOff>
      <xdr:row>79</xdr:row>
      <xdr:rowOff>128987</xdr:rowOff>
    </xdr:to>
    <xdr:sp macro="" textlink="">
      <xdr:nvSpPr>
        <xdr:cNvPr id="425" name="楕円 424">
          <a:extLst>
            <a:ext uri="{FF2B5EF4-FFF2-40B4-BE49-F238E27FC236}">
              <a16:creationId xmlns:a16="http://schemas.microsoft.com/office/drawing/2014/main" id="{4AE9F967-AB92-4C7A-A082-1B3A069CF9D4}"/>
            </a:ext>
          </a:extLst>
        </xdr:cNvPr>
        <xdr:cNvSpPr/>
      </xdr:nvSpPr>
      <xdr:spPr>
        <a:xfrm>
          <a:off x="9588500" y="135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120114</xdr:rowOff>
    </xdr:from>
    <xdr:ext cx="469744" cy="259045"/>
    <xdr:sp macro="" textlink="">
      <xdr:nvSpPr>
        <xdr:cNvPr id="426" name="テキスト ボックス 425">
          <a:extLst>
            <a:ext uri="{FF2B5EF4-FFF2-40B4-BE49-F238E27FC236}">
              <a16:creationId xmlns:a16="http://schemas.microsoft.com/office/drawing/2014/main" id="{9124B436-EFBA-4A53-B1A5-B9AA0CFA42B7}"/>
            </a:ext>
          </a:extLst>
        </xdr:cNvPr>
        <xdr:cNvSpPr txBox="1"/>
      </xdr:nvSpPr>
      <xdr:spPr>
        <a:xfrm>
          <a:off x="9404428" y="136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19791</xdr:rowOff>
    </xdr:from>
    <xdr:to>
      <xdr:col>46</xdr:col>
      <xdr:colOff>38100</xdr:colOff>
      <xdr:row>79</xdr:row>
      <xdr:rowOff>121391</xdr:rowOff>
    </xdr:to>
    <xdr:sp macro="" textlink="">
      <xdr:nvSpPr>
        <xdr:cNvPr id="427" name="楕円 426">
          <a:extLst>
            <a:ext uri="{FF2B5EF4-FFF2-40B4-BE49-F238E27FC236}">
              <a16:creationId xmlns:a16="http://schemas.microsoft.com/office/drawing/2014/main" id="{F2847AFA-9A1D-472F-8BC8-F01DB4D969A4}"/>
            </a:ext>
          </a:extLst>
        </xdr:cNvPr>
        <xdr:cNvSpPr/>
      </xdr:nvSpPr>
      <xdr:spPr>
        <a:xfrm>
          <a:off x="8699500" y="135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112518</xdr:rowOff>
    </xdr:from>
    <xdr:ext cx="469744" cy="259045"/>
    <xdr:sp macro="" textlink="">
      <xdr:nvSpPr>
        <xdr:cNvPr id="428" name="テキスト ボックス 427">
          <a:extLst>
            <a:ext uri="{FF2B5EF4-FFF2-40B4-BE49-F238E27FC236}">
              <a16:creationId xmlns:a16="http://schemas.microsoft.com/office/drawing/2014/main" id="{48107391-77C1-4E0E-AED0-363B0C650C63}"/>
            </a:ext>
          </a:extLst>
        </xdr:cNvPr>
        <xdr:cNvSpPr txBox="1"/>
      </xdr:nvSpPr>
      <xdr:spPr>
        <a:xfrm>
          <a:off x="8515428" y="1365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11926</xdr:rowOff>
    </xdr:from>
    <xdr:to>
      <xdr:col>41</xdr:col>
      <xdr:colOff>101600</xdr:colOff>
      <xdr:row>79</xdr:row>
      <xdr:rowOff>113526</xdr:rowOff>
    </xdr:to>
    <xdr:sp macro="" textlink="">
      <xdr:nvSpPr>
        <xdr:cNvPr id="429" name="楕円 428">
          <a:extLst>
            <a:ext uri="{FF2B5EF4-FFF2-40B4-BE49-F238E27FC236}">
              <a16:creationId xmlns:a16="http://schemas.microsoft.com/office/drawing/2014/main" id="{350242D7-E934-48F4-892C-43102E0EE37A}"/>
            </a:ext>
          </a:extLst>
        </xdr:cNvPr>
        <xdr:cNvSpPr/>
      </xdr:nvSpPr>
      <xdr:spPr>
        <a:xfrm>
          <a:off x="7810500" y="13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104653</xdr:rowOff>
    </xdr:from>
    <xdr:ext cx="534377" cy="259045"/>
    <xdr:sp macro="" textlink="">
      <xdr:nvSpPr>
        <xdr:cNvPr id="430" name="テキスト ボックス 429">
          <a:extLst>
            <a:ext uri="{FF2B5EF4-FFF2-40B4-BE49-F238E27FC236}">
              <a16:creationId xmlns:a16="http://schemas.microsoft.com/office/drawing/2014/main" id="{C981B02D-5086-4C4F-9812-57965A9568D6}"/>
            </a:ext>
          </a:extLst>
        </xdr:cNvPr>
        <xdr:cNvSpPr txBox="1"/>
      </xdr:nvSpPr>
      <xdr:spPr>
        <a:xfrm>
          <a:off x="7594111" y="136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41241</xdr:rowOff>
    </xdr:from>
    <xdr:to>
      <xdr:col>36</xdr:col>
      <xdr:colOff>165100</xdr:colOff>
      <xdr:row>79</xdr:row>
      <xdr:rowOff>142841</xdr:rowOff>
    </xdr:to>
    <xdr:sp macro="" textlink="">
      <xdr:nvSpPr>
        <xdr:cNvPr id="431" name="楕円 430">
          <a:extLst>
            <a:ext uri="{FF2B5EF4-FFF2-40B4-BE49-F238E27FC236}">
              <a16:creationId xmlns:a16="http://schemas.microsoft.com/office/drawing/2014/main" id="{981DA258-31FD-4F42-9D31-03F0586E3BC4}"/>
            </a:ext>
          </a:extLst>
        </xdr:cNvPr>
        <xdr:cNvSpPr/>
      </xdr:nvSpPr>
      <xdr:spPr>
        <a:xfrm>
          <a:off x="6921500" y="135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133968</xdr:rowOff>
    </xdr:from>
    <xdr:ext cx="469744" cy="259045"/>
    <xdr:sp macro="" textlink="">
      <xdr:nvSpPr>
        <xdr:cNvPr id="432" name="テキスト ボックス 431">
          <a:extLst>
            <a:ext uri="{FF2B5EF4-FFF2-40B4-BE49-F238E27FC236}">
              <a16:creationId xmlns:a16="http://schemas.microsoft.com/office/drawing/2014/main" id="{4F464575-05DD-4B52-B274-F9664A22090A}"/>
            </a:ext>
          </a:extLst>
        </xdr:cNvPr>
        <xdr:cNvSpPr txBox="1"/>
      </xdr:nvSpPr>
      <xdr:spPr>
        <a:xfrm>
          <a:off x="6737428" y="1367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BBCD394B-6331-4E2D-AE5B-13F0500EC53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5CD09969-8270-41BD-84D0-253D701BE66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492B08C2-7FD5-46F7-BF85-BF15D85E6F2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4AF909BD-1FEB-4F59-BC7A-579DD62C337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5C8044A6-44D7-466D-88A9-D2702296C99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870F5611-1807-4754-AC05-D31FA948913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ADFA4523-CC16-4DFB-BAB5-85789552CD9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BB555BCB-5183-4636-BC52-C82A9310F09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1858B210-184D-4207-AAC2-806D45211F9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A11E42E7-F4E8-4A50-A342-552A41F22C1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4C029F62-98C5-4D00-BB58-C48597CEA6D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1D0ED1-B892-4DBC-BC39-3FD57D0FBEE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6E75FB67-A047-42A2-9506-25D984E60725}"/>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6EB355F6-41E5-4802-9F15-267E05AFAFA8}"/>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DD4FC351-EFB4-4B94-94E2-F6FB947B945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E2EC2016-1200-4CE2-AA98-8BEED4D447B5}"/>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497E970B-153A-48FB-AE95-B3982FF55241}"/>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A9C6F796-0BB3-4371-8355-E31B60809F4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238ABEEA-EEC1-4AC9-9E38-E81ABDFAA18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2B03CDCE-1CE0-4F6D-9492-70CB257F9CA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C8D4B23E-8D2A-4A47-86B8-B36400C48ED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7D449B54-2F7D-4ACC-8167-154B2F47FD8D}"/>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2D917C4B-CA70-4598-912C-7E85E0FD8FFA}"/>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8ADA77E4-7B06-42DE-AB0A-02B61AA58F51}"/>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5DEBD6E-18AA-45CB-8094-93629B223CDE}"/>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94E25086-3AF2-4A2F-8E1B-C5F902E833BE}"/>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81356</xdr:rowOff>
    </xdr:from>
    <xdr:to>
      <xdr:col>55</xdr:col>
      <xdr:colOff>0</xdr:colOff>
      <xdr:row>98</xdr:row>
      <xdr:rowOff>91314</xdr:rowOff>
    </xdr:to>
    <xdr:cxnSp macro="">
      <xdr:nvCxnSpPr>
        <xdr:cNvPr id="459" name="直線コネクタ 458">
          <a:extLst>
            <a:ext uri="{FF2B5EF4-FFF2-40B4-BE49-F238E27FC236}">
              <a16:creationId xmlns:a16="http://schemas.microsoft.com/office/drawing/2014/main" id="{99D6ABBF-84F2-46F2-ACFF-134AD797D241}"/>
            </a:ext>
          </a:extLst>
        </xdr:cNvPr>
        <xdr:cNvCxnSpPr/>
      </xdr:nvCxnSpPr>
      <xdr:spPr>
        <a:xfrm flipV="1">
          <a:off x="9639300" y="16883456"/>
          <a:ext cx="8382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5BE0C473-141D-40C5-92C4-F246FD6B664B}"/>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27B1858C-AF5C-456E-9A13-C294D88F8B97}"/>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41690</xdr:rowOff>
    </xdr:from>
    <xdr:to>
      <xdr:col>50</xdr:col>
      <xdr:colOff>114300</xdr:colOff>
      <xdr:row>98</xdr:row>
      <xdr:rowOff>91314</xdr:rowOff>
    </xdr:to>
    <xdr:cxnSp macro="">
      <xdr:nvCxnSpPr>
        <xdr:cNvPr id="462" name="直線コネクタ 461">
          <a:extLst>
            <a:ext uri="{FF2B5EF4-FFF2-40B4-BE49-F238E27FC236}">
              <a16:creationId xmlns:a16="http://schemas.microsoft.com/office/drawing/2014/main" id="{BBF219A9-4783-4625-966D-C64B93547DE3}"/>
            </a:ext>
          </a:extLst>
        </xdr:cNvPr>
        <xdr:cNvCxnSpPr/>
      </xdr:nvCxnSpPr>
      <xdr:spPr>
        <a:xfrm>
          <a:off x="8750300" y="16843790"/>
          <a:ext cx="889000" cy="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F52DDED8-1B4A-46B1-9768-DE9B0A02B45B}"/>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60BF5EE9-A9A5-4353-AA5B-0B3388D9C8A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41690</xdr:rowOff>
    </xdr:from>
    <xdr:to>
      <xdr:col>45</xdr:col>
      <xdr:colOff>177800</xdr:colOff>
      <xdr:row>98</xdr:row>
      <xdr:rowOff>84379</xdr:rowOff>
    </xdr:to>
    <xdr:cxnSp macro="">
      <xdr:nvCxnSpPr>
        <xdr:cNvPr id="465" name="直線コネクタ 464">
          <a:extLst>
            <a:ext uri="{FF2B5EF4-FFF2-40B4-BE49-F238E27FC236}">
              <a16:creationId xmlns:a16="http://schemas.microsoft.com/office/drawing/2014/main" id="{036ADFF8-5F63-4E7F-9804-805D1500145B}"/>
            </a:ext>
          </a:extLst>
        </xdr:cNvPr>
        <xdr:cNvCxnSpPr/>
      </xdr:nvCxnSpPr>
      <xdr:spPr>
        <a:xfrm flipV="1">
          <a:off x="7861300" y="16843790"/>
          <a:ext cx="889000" cy="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D4A50595-CEFA-48A9-9E68-83ED56C29E64}"/>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64F95EB1-C15F-45FE-8AE0-F146EC346ABB}"/>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55544</xdr:rowOff>
    </xdr:from>
    <xdr:to>
      <xdr:col>41</xdr:col>
      <xdr:colOff>50800</xdr:colOff>
      <xdr:row>98</xdr:row>
      <xdr:rowOff>84379</xdr:rowOff>
    </xdr:to>
    <xdr:cxnSp macro="">
      <xdr:nvCxnSpPr>
        <xdr:cNvPr id="468" name="直線コネクタ 467">
          <a:extLst>
            <a:ext uri="{FF2B5EF4-FFF2-40B4-BE49-F238E27FC236}">
              <a16:creationId xmlns:a16="http://schemas.microsoft.com/office/drawing/2014/main" id="{E813CB23-AF7D-49D6-A6C5-F0C37C546234}"/>
            </a:ext>
          </a:extLst>
        </xdr:cNvPr>
        <xdr:cNvCxnSpPr/>
      </xdr:nvCxnSpPr>
      <xdr:spPr>
        <a:xfrm>
          <a:off x="6972300" y="16857644"/>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83BAF490-CAE2-48F5-A073-9B918DE6BE94}"/>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51FD4998-02E5-4FD5-9A30-9F0F212163C8}"/>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B13EE699-9354-4E10-9368-AFB571A37486}"/>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DC972A3A-7EEB-4A6B-8E30-3A8004F47711}"/>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7A56122-B3B0-43A4-9E80-7C5AFB53BD4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06EC7F3-BECA-42AD-9F79-D905BFF97E7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186E453-CB6E-44EB-9B9F-BDD5A15A5EC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DB28C9C-B6E4-458D-A0BE-E927A5E0B7F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4EA268C-A4B8-4DDF-9B42-F3D48D5DFB4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30556</xdr:rowOff>
    </xdr:from>
    <xdr:to>
      <xdr:col>55</xdr:col>
      <xdr:colOff>50800</xdr:colOff>
      <xdr:row>98</xdr:row>
      <xdr:rowOff>132156</xdr:rowOff>
    </xdr:to>
    <xdr:sp macro="" textlink="">
      <xdr:nvSpPr>
        <xdr:cNvPr id="478" name="楕円 477">
          <a:extLst>
            <a:ext uri="{FF2B5EF4-FFF2-40B4-BE49-F238E27FC236}">
              <a16:creationId xmlns:a16="http://schemas.microsoft.com/office/drawing/2014/main" id="{FBEAD49B-7E80-48FD-B843-0F41DEADD29A}"/>
            </a:ext>
          </a:extLst>
        </xdr:cNvPr>
        <xdr:cNvSpPr/>
      </xdr:nvSpPr>
      <xdr:spPr>
        <a:xfrm>
          <a:off x="10426700" y="168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116933</xdr:rowOff>
    </xdr:from>
    <xdr:ext cx="534377" cy="259045"/>
    <xdr:sp macro="" textlink="">
      <xdr:nvSpPr>
        <xdr:cNvPr id="479" name="普通建設事業費 （ うち更新整備　）該当値テキスト">
          <a:extLst>
            <a:ext uri="{FF2B5EF4-FFF2-40B4-BE49-F238E27FC236}">
              <a16:creationId xmlns:a16="http://schemas.microsoft.com/office/drawing/2014/main" id="{5A18378C-E0F4-47A6-8CA4-180B18628840}"/>
            </a:ext>
          </a:extLst>
        </xdr:cNvPr>
        <xdr:cNvSpPr txBox="1"/>
      </xdr:nvSpPr>
      <xdr:spPr>
        <a:xfrm>
          <a:off x="10528300"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40514</xdr:rowOff>
    </xdr:from>
    <xdr:to>
      <xdr:col>50</xdr:col>
      <xdr:colOff>165100</xdr:colOff>
      <xdr:row>98</xdr:row>
      <xdr:rowOff>142114</xdr:rowOff>
    </xdr:to>
    <xdr:sp macro="" textlink="">
      <xdr:nvSpPr>
        <xdr:cNvPr id="480" name="楕円 479">
          <a:extLst>
            <a:ext uri="{FF2B5EF4-FFF2-40B4-BE49-F238E27FC236}">
              <a16:creationId xmlns:a16="http://schemas.microsoft.com/office/drawing/2014/main" id="{F8F40BD4-FD4F-40D3-8401-164AC2BBA7F1}"/>
            </a:ext>
          </a:extLst>
        </xdr:cNvPr>
        <xdr:cNvSpPr/>
      </xdr:nvSpPr>
      <xdr:spPr>
        <a:xfrm>
          <a:off x="9588500" y="168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133241</xdr:rowOff>
    </xdr:from>
    <xdr:ext cx="534377" cy="259045"/>
    <xdr:sp macro="" textlink="">
      <xdr:nvSpPr>
        <xdr:cNvPr id="481" name="テキスト ボックス 480">
          <a:extLst>
            <a:ext uri="{FF2B5EF4-FFF2-40B4-BE49-F238E27FC236}">
              <a16:creationId xmlns:a16="http://schemas.microsoft.com/office/drawing/2014/main" id="{7ECE0F6B-1BDA-4E11-93B5-C19D1DA09D80}"/>
            </a:ext>
          </a:extLst>
        </xdr:cNvPr>
        <xdr:cNvSpPr txBox="1"/>
      </xdr:nvSpPr>
      <xdr:spPr>
        <a:xfrm>
          <a:off x="9372111" y="169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162340</xdr:rowOff>
    </xdr:from>
    <xdr:to>
      <xdr:col>46</xdr:col>
      <xdr:colOff>38100</xdr:colOff>
      <xdr:row>98</xdr:row>
      <xdr:rowOff>92490</xdr:rowOff>
    </xdr:to>
    <xdr:sp macro="" textlink="">
      <xdr:nvSpPr>
        <xdr:cNvPr id="482" name="楕円 481">
          <a:extLst>
            <a:ext uri="{FF2B5EF4-FFF2-40B4-BE49-F238E27FC236}">
              <a16:creationId xmlns:a16="http://schemas.microsoft.com/office/drawing/2014/main" id="{84188DFF-7615-458E-B1E5-CF9300C7A6DE}"/>
            </a:ext>
          </a:extLst>
        </xdr:cNvPr>
        <xdr:cNvSpPr/>
      </xdr:nvSpPr>
      <xdr:spPr>
        <a:xfrm>
          <a:off x="8699500" y="167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83617</xdr:rowOff>
    </xdr:from>
    <xdr:ext cx="534377" cy="259045"/>
    <xdr:sp macro="" textlink="">
      <xdr:nvSpPr>
        <xdr:cNvPr id="483" name="テキスト ボックス 482">
          <a:extLst>
            <a:ext uri="{FF2B5EF4-FFF2-40B4-BE49-F238E27FC236}">
              <a16:creationId xmlns:a16="http://schemas.microsoft.com/office/drawing/2014/main" id="{05BA037B-24EE-416E-90EE-D197974EA1A7}"/>
            </a:ext>
          </a:extLst>
        </xdr:cNvPr>
        <xdr:cNvSpPr txBox="1"/>
      </xdr:nvSpPr>
      <xdr:spPr>
        <a:xfrm>
          <a:off x="8483111" y="168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33579</xdr:rowOff>
    </xdr:from>
    <xdr:to>
      <xdr:col>41</xdr:col>
      <xdr:colOff>101600</xdr:colOff>
      <xdr:row>98</xdr:row>
      <xdr:rowOff>135179</xdr:rowOff>
    </xdr:to>
    <xdr:sp macro="" textlink="">
      <xdr:nvSpPr>
        <xdr:cNvPr id="484" name="楕円 483">
          <a:extLst>
            <a:ext uri="{FF2B5EF4-FFF2-40B4-BE49-F238E27FC236}">
              <a16:creationId xmlns:a16="http://schemas.microsoft.com/office/drawing/2014/main" id="{C56E6F8E-7E55-472D-97F2-4F2038CC700C}"/>
            </a:ext>
          </a:extLst>
        </xdr:cNvPr>
        <xdr:cNvSpPr/>
      </xdr:nvSpPr>
      <xdr:spPr>
        <a:xfrm>
          <a:off x="7810500" y="168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126306</xdr:rowOff>
    </xdr:from>
    <xdr:ext cx="534377" cy="259045"/>
    <xdr:sp macro="" textlink="">
      <xdr:nvSpPr>
        <xdr:cNvPr id="485" name="テキスト ボックス 484">
          <a:extLst>
            <a:ext uri="{FF2B5EF4-FFF2-40B4-BE49-F238E27FC236}">
              <a16:creationId xmlns:a16="http://schemas.microsoft.com/office/drawing/2014/main" id="{031AA0CA-0582-4B82-AB8C-B3EF0C082D15}"/>
            </a:ext>
          </a:extLst>
        </xdr:cNvPr>
        <xdr:cNvSpPr txBox="1"/>
      </xdr:nvSpPr>
      <xdr:spPr>
        <a:xfrm>
          <a:off x="7594111" y="169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4744</xdr:rowOff>
    </xdr:from>
    <xdr:to>
      <xdr:col>36</xdr:col>
      <xdr:colOff>165100</xdr:colOff>
      <xdr:row>98</xdr:row>
      <xdr:rowOff>106344</xdr:rowOff>
    </xdr:to>
    <xdr:sp macro="" textlink="">
      <xdr:nvSpPr>
        <xdr:cNvPr id="486" name="楕円 485">
          <a:extLst>
            <a:ext uri="{FF2B5EF4-FFF2-40B4-BE49-F238E27FC236}">
              <a16:creationId xmlns:a16="http://schemas.microsoft.com/office/drawing/2014/main" id="{043E9522-F74A-4A65-8237-46AEC9E4D3C2}"/>
            </a:ext>
          </a:extLst>
        </xdr:cNvPr>
        <xdr:cNvSpPr/>
      </xdr:nvSpPr>
      <xdr:spPr>
        <a:xfrm>
          <a:off x="6921500" y="168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97471</xdr:rowOff>
    </xdr:from>
    <xdr:ext cx="534377" cy="259045"/>
    <xdr:sp macro="" textlink="">
      <xdr:nvSpPr>
        <xdr:cNvPr id="487" name="テキスト ボックス 486">
          <a:extLst>
            <a:ext uri="{FF2B5EF4-FFF2-40B4-BE49-F238E27FC236}">
              <a16:creationId xmlns:a16="http://schemas.microsoft.com/office/drawing/2014/main" id="{FD235776-760C-48B3-9BEC-8642F84DDF0A}"/>
            </a:ext>
          </a:extLst>
        </xdr:cNvPr>
        <xdr:cNvSpPr txBox="1"/>
      </xdr:nvSpPr>
      <xdr:spPr>
        <a:xfrm>
          <a:off x="6705111" y="168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90A0E426-B143-4AB8-A382-6F72E558370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FB9721AE-4789-4466-BFCE-A516A99A828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2E8E7A2F-CCB9-4CB6-9C87-CDE2BBA155A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D071AE91-4478-4774-9111-A321A579EFA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507E279F-224F-4C7C-8DBE-17455643ADF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D8937444-C814-47FF-9AD4-D91EFA7B257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AC678A08-120C-4C4D-9241-1E8A9355D9B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ABB95BFD-4BBB-4E17-B7C0-B4D208F552C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6E3D8447-011C-48FC-A840-D4F2B52F8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2133FBC2-08C2-43F8-A2FF-08E64582EB4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E2B46BF4-A4E6-441B-9EA3-81B713E401B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CE5C4182-9297-4B16-9131-AB66D4D0ADD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A064E89D-577C-4A09-9A50-83D35DE9CA1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D994F43A-73CB-4568-9C2F-0510A6DA021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6DD2FBD0-40BE-4C79-A2CB-74E81B0C438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A78A950E-4A42-4AB9-9EC4-C34828AD229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ADBC14D7-C4EE-47B4-B79F-A9AAF64FEEB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8FC49DC6-98BB-4B3A-B95E-E98C23615AD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1E883624-1BE8-4C5E-8B4D-E4AB3261FD1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57C0E5AC-DC2A-4C15-BEAC-AB2B43A0DC45}"/>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6669C978-49F4-41B2-988B-D54A7707365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6C77F603-124C-437A-9DE0-41F10DE77A6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D4EBA447-68A5-4A50-BF22-ABE92A7234F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73040AA9-1433-40C2-AF76-BA0F2643C45E}"/>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9E089794-A513-426E-A3F5-1EBD4E853B12}"/>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5B8A914B-7E80-4EF4-8C3D-AD5688ABCF9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632117BA-655A-4862-BCE2-25A19EAA296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24DE556D-00AB-477B-89CA-30A3452620F9}"/>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15849</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7814A354-0268-4C3F-990B-4A282FF8AB1D}"/>
            </a:ext>
          </a:extLst>
        </xdr:cNvPr>
        <xdr:cNvCxnSpPr/>
      </xdr:nvCxnSpPr>
      <xdr:spPr>
        <a:xfrm flipV="1">
          <a:off x="15481300" y="6702399"/>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D644BB9C-447C-4AA1-8E6E-1189B443AB88}"/>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4D1B9411-DC91-454E-8289-E3CB760298E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44BE1290-2402-469D-927F-8B319CDAD4A6}"/>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961C15D8-CDA1-4E4C-BDA4-5D84807B0567}"/>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E02EB94E-1BC7-4232-91FF-3A4BAAE75251}"/>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3BB010A6-B734-42B6-BB60-1C578461FFB4}"/>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B970BC51-6A1A-4E4C-96E1-54086885FBF9}"/>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5A3F1DDD-31AB-42B3-BA8D-CCF24A5133FB}"/>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D55DE8D-FB68-487A-9565-17AB98D9EBD1}"/>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752CA683-EA63-4560-A1C6-97E47643C378}"/>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E4228340-7429-4632-8C5A-10BA8C73432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D46D58B8-0EAE-4738-9AAC-A217555C5026}"/>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86F765B4-D16B-4172-80E8-402C3651F1A1}"/>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FDC8301-4046-4141-A8CE-3EBBCC24ED3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C14E2A00-D750-4476-ACDA-745D9923E2A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EDBCAE73-7EC8-430B-B37C-6B2A466086C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A54352E-0C67-4CD8-94D4-EEEB882B3AB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13A952B-C53A-425B-96AC-C239CE85B2D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136499</xdr:rowOff>
    </xdr:from>
    <xdr:to>
      <xdr:col>85</xdr:col>
      <xdr:colOff>177800</xdr:colOff>
      <xdr:row>39</xdr:row>
      <xdr:rowOff>66649</xdr:rowOff>
    </xdr:to>
    <xdr:sp macro="" textlink="">
      <xdr:nvSpPr>
        <xdr:cNvPr id="535" name="楕円 534">
          <a:extLst>
            <a:ext uri="{FF2B5EF4-FFF2-40B4-BE49-F238E27FC236}">
              <a16:creationId xmlns:a16="http://schemas.microsoft.com/office/drawing/2014/main" id="{D969B8A0-AE46-408C-A92E-015317B6D6AA}"/>
            </a:ext>
          </a:extLst>
        </xdr:cNvPr>
        <xdr:cNvSpPr/>
      </xdr:nvSpPr>
      <xdr:spPr>
        <a:xfrm>
          <a:off x="16268700" y="66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60519</xdr:rowOff>
    </xdr:from>
    <xdr:ext cx="469744" cy="259045"/>
    <xdr:sp macro="" textlink="">
      <xdr:nvSpPr>
        <xdr:cNvPr id="536" name="災害復旧事業費該当値テキスト">
          <a:extLst>
            <a:ext uri="{FF2B5EF4-FFF2-40B4-BE49-F238E27FC236}">
              <a16:creationId xmlns:a16="http://schemas.microsoft.com/office/drawing/2014/main" id="{FF653545-DB53-4337-96A7-B0FB7FD1B346}"/>
            </a:ext>
          </a:extLst>
        </xdr:cNvPr>
        <xdr:cNvSpPr txBox="1"/>
      </xdr:nvSpPr>
      <xdr:spPr>
        <a:xfrm>
          <a:off x="16370300" y="657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91C0B353-98D6-4093-914B-00CAA6652B5E}"/>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37838561-A914-4F43-A3E4-BCDA12A54E52}"/>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4AA90B9A-6EA0-42AF-A9B6-DEA3920D6F7C}"/>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9A20D81A-053A-465F-BD37-35D5D105028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43BFFB9E-A71B-4B67-A1D1-EA2C56082177}"/>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C3E03275-8F94-4767-AA9B-C5F6B4BEC098}"/>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354D6BD2-C8CC-4D2C-87EE-99BC37AB373D}"/>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1EFF3F4F-CACC-48F3-85A5-ADAE0616E749}"/>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F288BDC9-0BBA-4550-ADA2-6AF162A83D1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D9948A29-015F-4041-BE7D-4C4D816DDE1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10D5A425-125E-4AB9-B7B1-387C43E0A17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D1F681C6-BC70-41BE-A9EC-1F5825CA6C7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F3A4853-8FDC-48F7-BCE5-88F495C71BA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F4FAF94B-23FF-4373-9787-A4C635DE8BF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44FDF496-3392-42C5-85B4-EA489E34A98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A20D5BE8-3998-4B3F-8A22-756FE8074C3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C586723D-C718-4FA2-A1CC-D1E71828CD8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3A4BC674-A161-4111-B82D-1A48DE6AC17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CC9CFF5-E39B-4554-9D69-4266CF10924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FF8C3071-EEF3-4ADC-9B82-DB069E48A95E}"/>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ACB6DDD2-7D9C-4ED2-9319-8C487B6B325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9F9CE1AF-A054-4B54-8BC2-F5063326FA7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A91CDDEF-57E4-4952-A924-43C702F2F7E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E3ECE69A-CDA3-4939-B279-423F70C6D95E}"/>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8A58520-3474-4C3C-9208-DC5436CA740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9E379F14-EEA6-4B7E-A4D5-0A940DE1264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40C2BC1-DBEC-4F18-8D34-7F354BCC868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8F107413-D5C4-42C9-ABED-778D72A3553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49C54FCE-177B-4B13-AC57-452938691F22}"/>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521E970C-EE56-4FB8-AAAC-6AA13A87FEF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FB012625-6DBE-487F-95D0-AD7EC822C0E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6E4C6949-20B6-4837-A129-F194334B331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6A29BB1D-0D66-4658-BB4D-62A5DBFF825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CCFB0E79-3358-49C7-97C4-A3774EE6B2A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626971DA-25B0-4045-B09F-F9A25AF3342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6FE7B780-703A-486B-95D8-45158635208E}"/>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EE29731D-8F5C-4C41-AC2D-262C84AAC3E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FB04FC93-7135-4408-AC97-83B72E91948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704CB472-A2FD-4805-A315-CA660A5689A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4FBD9A64-196C-4652-B106-628E3DB4ADDB}"/>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DA22668D-8345-4C19-9E3C-D26ACDFEFAD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E694DD27-FC35-4F79-9BD5-E6CA653132C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F4BA5EEE-5A70-4010-B964-54C770C8C2B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DDCD11E4-84DF-46DE-8EA8-A2A7265EC84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2C2F835-885F-4859-B1BB-E0B3DE9EEA5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A6C3D448-31ED-44FA-8B2A-035457957EA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4FA1DE6-C82F-4EE9-8254-BD9D74EC2B2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390EE1CA-DFE0-4B83-AA3B-2787DD802F83}"/>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E1BA3AF0-8799-411E-8D30-E5903E6F7DB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512D3E1B-1D23-432B-9F3D-F74D661520C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8CD0C010-449E-4222-9D93-C62C31DF068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E29E03A3-6F5D-481D-BB78-6A1D8CF2D3D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722EF232-245C-4593-B571-C599CE53EFA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F56FC53A-D35D-4953-8FF0-9C3ADF5BF4F2}"/>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866DE9DC-F59F-491C-B1A8-5E2EA6D926C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BF29260F-3B67-4AC8-8892-F5D132E2995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F52D059A-C694-4C97-87A5-CB9ED3BB4BB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514DB8FC-F358-41BB-844E-A4AF361292A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19F8E7DE-54CF-4E61-95BA-C206794E65F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19FB4E68-0BE0-4CCC-9793-A6EECDE21F5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28B90F6E-E443-44E9-BE27-2E643BCC640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9A0447C-E598-495E-9E67-672332288C2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AC914C82-4450-4DA7-B41A-88A96C9FB1D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5E1D56C3-0887-4EB5-96D4-2C619BD9A5E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BDFB177F-99B1-493A-B0DF-3EDCA9C64D9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EB3D66E8-B740-445F-9AE1-2D1FBEC5B89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AFBD51AD-6C45-415F-BEAC-34AC0F87327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13B4117A-BCD8-4CB0-861F-B6B845F238E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5E6FCB65-AF4A-47E6-8B14-6C3F5DBEA08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4966F4DC-2302-48CA-B40E-B47FD3A12E2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9C9E6116-3607-4F76-BD34-3DB6B01D4E61}"/>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A16FEE6E-E42D-4015-A175-A26BDE94B09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BF97420A-CECB-4632-AA9C-703B9A61F77C}"/>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56723C24-5FC3-4455-81C7-A9891A724CD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7819CA4D-1612-48DA-ABC3-AE8EB6F76156}"/>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6523A550-FE2A-45B0-A338-557BCA1BDDE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B11CA3E2-6EB5-429F-A9A4-6AA5354B798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E9375E5F-D2C9-4810-8D63-4E369E69169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B469C551-1DE6-48EA-8F98-98FF25AB380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8CFEA751-7B9D-46C6-8D1F-8FDFFEE4992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5059FF94-E566-4FB5-940E-C37DF8E923E3}"/>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84B60932-8012-42B7-B4DE-642AF85ADB65}"/>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A75C0E0E-AE07-455A-A001-60BBC4BA6A5B}"/>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5A389AEB-DA7D-4C5D-8185-C3BA4F80E98D}"/>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2D749EFA-3161-430F-82C1-EA5A776ABFE6}"/>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63926</xdr:rowOff>
    </xdr:from>
    <xdr:to>
      <xdr:col>85</xdr:col>
      <xdr:colOff>127000</xdr:colOff>
      <xdr:row>77</xdr:row>
      <xdr:rowOff>66982</xdr:rowOff>
    </xdr:to>
    <xdr:cxnSp macro="">
      <xdr:nvCxnSpPr>
        <xdr:cNvPr id="622" name="直線コネクタ 621">
          <a:extLst>
            <a:ext uri="{FF2B5EF4-FFF2-40B4-BE49-F238E27FC236}">
              <a16:creationId xmlns:a16="http://schemas.microsoft.com/office/drawing/2014/main" id="{CF6F257E-5148-4961-B4D8-C8D2F27A0B69}"/>
            </a:ext>
          </a:extLst>
        </xdr:cNvPr>
        <xdr:cNvCxnSpPr/>
      </xdr:nvCxnSpPr>
      <xdr:spPr>
        <a:xfrm>
          <a:off x="15481300" y="13265576"/>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67B06650-4EB3-4B51-A9CD-D4D546BF07B6}"/>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C4194160-7629-46D9-BF9E-4112882B0208}"/>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63926</xdr:rowOff>
    </xdr:from>
    <xdr:to>
      <xdr:col>81</xdr:col>
      <xdr:colOff>50800</xdr:colOff>
      <xdr:row>77</xdr:row>
      <xdr:rowOff>75479</xdr:rowOff>
    </xdr:to>
    <xdr:cxnSp macro="">
      <xdr:nvCxnSpPr>
        <xdr:cNvPr id="625" name="直線コネクタ 624">
          <a:extLst>
            <a:ext uri="{FF2B5EF4-FFF2-40B4-BE49-F238E27FC236}">
              <a16:creationId xmlns:a16="http://schemas.microsoft.com/office/drawing/2014/main" id="{C5B34EFA-C44B-4EE8-B959-AF7C3B132F9D}"/>
            </a:ext>
          </a:extLst>
        </xdr:cNvPr>
        <xdr:cNvCxnSpPr/>
      </xdr:nvCxnSpPr>
      <xdr:spPr>
        <a:xfrm flipV="1">
          <a:off x="14592300" y="13265576"/>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AA8A2082-18E5-413A-9B50-BA34742B7C6C}"/>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9B75FB5F-FA44-4E39-A51A-5843B856F3B2}"/>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75479</xdr:rowOff>
    </xdr:from>
    <xdr:to>
      <xdr:col>76</xdr:col>
      <xdr:colOff>114300</xdr:colOff>
      <xdr:row>77</xdr:row>
      <xdr:rowOff>120948</xdr:rowOff>
    </xdr:to>
    <xdr:cxnSp macro="">
      <xdr:nvCxnSpPr>
        <xdr:cNvPr id="628" name="直線コネクタ 627">
          <a:extLst>
            <a:ext uri="{FF2B5EF4-FFF2-40B4-BE49-F238E27FC236}">
              <a16:creationId xmlns:a16="http://schemas.microsoft.com/office/drawing/2014/main" id="{3541575A-D0E5-4ED3-A8BD-F9B774C11B94}"/>
            </a:ext>
          </a:extLst>
        </xdr:cNvPr>
        <xdr:cNvCxnSpPr/>
      </xdr:nvCxnSpPr>
      <xdr:spPr>
        <a:xfrm flipV="1">
          <a:off x="13703300" y="13277129"/>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C28010FE-95BA-46B1-8E59-17DA07FB5FB6}"/>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D2553744-6589-4594-B3F5-9697B84A008E}"/>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120948</xdr:rowOff>
    </xdr:from>
    <xdr:to>
      <xdr:col>71</xdr:col>
      <xdr:colOff>177800</xdr:colOff>
      <xdr:row>77</xdr:row>
      <xdr:rowOff>166660</xdr:rowOff>
    </xdr:to>
    <xdr:cxnSp macro="">
      <xdr:nvCxnSpPr>
        <xdr:cNvPr id="631" name="直線コネクタ 630">
          <a:extLst>
            <a:ext uri="{FF2B5EF4-FFF2-40B4-BE49-F238E27FC236}">
              <a16:creationId xmlns:a16="http://schemas.microsoft.com/office/drawing/2014/main" id="{4E497DC2-FDF5-45CD-A1A5-81F861EBC51B}"/>
            </a:ext>
          </a:extLst>
        </xdr:cNvPr>
        <xdr:cNvCxnSpPr/>
      </xdr:nvCxnSpPr>
      <xdr:spPr>
        <a:xfrm flipV="1">
          <a:off x="12814300" y="13322598"/>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5B91B3A1-3554-41B2-A506-55F7C5C98303}"/>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83486AFC-67BF-4E40-9ECD-A4A0E2F495A3}"/>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E158345A-06E1-43FA-A841-97F85AEAF77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B1F5523E-CBAE-43AF-8181-DDB52D543C0D}"/>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2471F9F8-7617-418F-85B3-01BCD92D618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99121A63-FB8E-461D-82CA-C0E365B7C3E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C120C0CE-8BC1-4B44-8A21-63D72EFBF5C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76AC726-C703-4FF1-93A9-E8CCC874C4F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4868632-6BF6-4CC7-A0F1-5326309E02E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16182</xdr:rowOff>
    </xdr:from>
    <xdr:to>
      <xdr:col>85</xdr:col>
      <xdr:colOff>177800</xdr:colOff>
      <xdr:row>77</xdr:row>
      <xdr:rowOff>117782</xdr:rowOff>
    </xdr:to>
    <xdr:sp macro="" textlink="">
      <xdr:nvSpPr>
        <xdr:cNvPr id="641" name="楕円 640">
          <a:extLst>
            <a:ext uri="{FF2B5EF4-FFF2-40B4-BE49-F238E27FC236}">
              <a16:creationId xmlns:a16="http://schemas.microsoft.com/office/drawing/2014/main" id="{7E927640-ECB1-4419-BB24-5FB860186195}"/>
            </a:ext>
          </a:extLst>
        </xdr:cNvPr>
        <xdr:cNvSpPr/>
      </xdr:nvSpPr>
      <xdr:spPr>
        <a:xfrm>
          <a:off x="16268700" y="132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166059</xdr:rowOff>
    </xdr:from>
    <xdr:ext cx="534377" cy="259045"/>
    <xdr:sp macro="" textlink="">
      <xdr:nvSpPr>
        <xdr:cNvPr id="642" name="公債費該当値テキスト">
          <a:extLst>
            <a:ext uri="{FF2B5EF4-FFF2-40B4-BE49-F238E27FC236}">
              <a16:creationId xmlns:a16="http://schemas.microsoft.com/office/drawing/2014/main" id="{F8406FB8-4774-4B9B-A60C-DF3C68BB06E2}"/>
            </a:ext>
          </a:extLst>
        </xdr:cNvPr>
        <xdr:cNvSpPr txBox="1"/>
      </xdr:nvSpPr>
      <xdr:spPr>
        <a:xfrm>
          <a:off x="16370300" y="131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13126</xdr:rowOff>
    </xdr:from>
    <xdr:to>
      <xdr:col>81</xdr:col>
      <xdr:colOff>101600</xdr:colOff>
      <xdr:row>77</xdr:row>
      <xdr:rowOff>114726</xdr:rowOff>
    </xdr:to>
    <xdr:sp macro="" textlink="">
      <xdr:nvSpPr>
        <xdr:cNvPr id="643" name="楕円 642">
          <a:extLst>
            <a:ext uri="{FF2B5EF4-FFF2-40B4-BE49-F238E27FC236}">
              <a16:creationId xmlns:a16="http://schemas.microsoft.com/office/drawing/2014/main" id="{CEE6888A-734E-4587-89DE-64C5D7E1BBC3}"/>
            </a:ext>
          </a:extLst>
        </xdr:cNvPr>
        <xdr:cNvSpPr/>
      </xdr:nvSpPr>
      <xdr:spPr>
        <a:xfrm>
          <a:off x="15430500" y="13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105853</xdr:rowOff>
    </xdr:from>
    <xdr:ext cx="534377" cy="259045"/>
    <xdr:sp macro="" textlink="">
      <xdr:nvSpPr>
        <xdr:cNvPr id="644" name="テキスト ボックス 643">
          <a:extLst>
            <a:ext uri="{FF2B5EF4-FFF2-40B4-BE49-F238E27FC236}">
              <a16:creationId xmlns:a16="http://schemas.microsoft.com/office/drawing/2014/main" id="{C5DB03F3-3F25-4C65-AA12-C66F9E102685}"/>
            </a:ext>
          </a:extLst>
        </xdr:cNvPr>
        <xdr:cNvSpPr txBox="1"/>
      </xdr:nvSpPr>
      <xdr:spPr>
        <a:xfrm>
          <a:off x="15214111" y="13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24679</xdr:rowOff>
    </xdr:from>
    <xdr:to>
      <xdr:col>76</xdr:col>
      <xdr:colOff>165100</xdr:colOff>
      <xdr:row>77</xdr:row>
      <xdr:rowOff>126279</xdr:rowOff>
    </xdr:to>
    <xdr:sp macro="" textlink="">
      <xdr:nvSpPr>
        <xdr:cNvPr id="645" name="楕円 644">
          <a:extLst>
            <a:ext uri="{FF2B5EF4-FFF2-40B4-BE49-F238E27FC236}">
              <a16:creationId xmlns:a16="http://schemas.microsoft.com/office/drawing/2014/main" id="{E9BB7E6E-B186-4274-898E-79D6C8FF46F7}"/>
            </a:ext>
          </a:extLst>
        </xdr:cNvPr>
        <xdr:cNvSpPr/>
      </xdr:nvSpPr>
      <xdr:spPr>
        <a:xfrm>
          <a:off x="14541500" y="13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117406</xdr:rowOff>
    </xdr:from>
    <xdr:ext cx="534377" cy="259045"/>
    <xdr:sp macro="" textlink="">
      <xdr:nvSpPr>
        <xdr:cNvPr id="646" name="テキスト ボックス 645">
          <a:extLst>
            <a:ext uri="{FF2B5EF4-FFF2-40B4-BE49-F238E27FC236}">
              <a16:creationId xmlns:a16="http://schemas.microsoft.com/office/drawing/2014/main" id="{FF36C1C4-2BC7-43B0-8795-2105E27DF6D2}"/>
            </a:ext>
          </a:extLst>
        </xdr:cNvPr>
        <xdr:cNvSpPr txBox="1"/>
      </xdr:nvSpPr>
      <xdr:spPr>
        <a:xfrm>
          <a:off x="14325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70148</xdr:rowOff>
    </xdr:from>
    <xdr:to>
      <xdr:col>72</xdr:col>
      <xdr:colOff>38100</xdr:colOff>
      <xdr:row>78</xdr:row>
      <xdr:rowOff>298</xdr:rowOff>
    </xdr:to>
    <xdr:sp macro="" textlink="">
      <xdr:nvSpPr>
        <xdr:cNvPr id="647" name="楕円 646">
          <a:extLst>
            <a:ext uri="{FF2B5EF4-FFF2-40B4-BE49-F238E27FC236}">
              <a16:creationId xmlns:a16="http://schemas.microsoft.com/office/drawing/2014/main" id="{C687A8F3-8825-4431-919D-841C147E379B}"/>
            </a:ext>
          </a:extLst>
        </xdr:cNvPr>
        <xdr:cNvSpPr/>
      </xdr:nvSpPr>
      <xdr:spPr>
        <a:xfrm>
          <a:off x="13652500" y="132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162875</xdr:rowOff>
    </xdr:from>
    <xdr:ext cx="534377" cy="259045"/>
    <xdr:sp macro="" textlink="">
      <xdr:nvSpPr>
        <xdr:cNvPr id="648" name="テキスト ボックス 647">
          <a:extLst>
            <a:ext uri="{FF2B5EF4-FFF2-40B4-BE49-F238E27FC236}">
              <a16:creationId xmlns:a16="http://schemas.microsoft.com/office/drawing/2014/main" id="{080E31A7-3841-4DC4-AFE5-BC66FD73ED0E}"/>
            </a:ext>
          </a:extLst>
        </xdr:cNvPr>
        <xdr:cNvSpPr txBox="1"/>
      </xdr:nvSpPr>
      <xdr:spPr>
        <a:xfrm>
          <a:off x="13436111" y="133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115860</xdr:rowOff>
    </xdr:from>
    <xdr:to>
      <xdr:col>67</xdr:col>
      <xdr:colOff>101600</xdr:colOff>
      <xdr:row>78</xdr:row>
      <xdr:rowOff>46010</xdr:rowOff>
    </xdr:to>
    <xdr:sp macro="" textlink="">
      <xdr:nvSpPr>
        <xdr:cNvPr id="649" name="楕円 648">
          <a:extLst>
            <a:ext uri="{FF2B5EF4-FFF2-40B4-BE49-F238E27FC236}">
              <a16:creationId xmlns:a16="http://schemas.microsoft.com/office/drawing/2014/main" id="{4D2BCFEE-0CE4-449A-8821-BA0DCAA34E2F}"/>
            </a:ext>
          </a:extLst>
        </xdr:cNvPr>
        <xdr:cNvSpPr/>
      </xdr:nvSpPr>
      <xdr:spPr>
        <a:xfrm>
          <a:off x="12763500" y="133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37137</xdr:rowOff>
    </xdr:from>
    <xdr:ext cx="534377" cy="259045"/>
    <xdr:sp macro="" textlink="">
      <xdr:nvSpPr>
        <xdr:cNvPr id="650" name="テキスト ボックス 649">
          <a:extLst>
            <a:ext uri="{FF2B5EF4-FFF2-40B4-BE49-F238E27FC236}">
              <a16:creationId xmlns:a16="http://schemas.microsoft.com/office/drawing/2014/main" id="{0D38E6BD-2BDD-4562-BFFB-C4B542537B36}"/>
            </a:ext>
          </a:extLst>
        </xdr:cNvPr>
        <xdr:cNvSpPr txBox="1"/>
      </xdr:nvSpPr>
      <xdr:spPr>
        <a:xfrm>
          <a:off x="12547111"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14475E26-F3CD-4404-8DF9-9FD10427664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356783C2-3349-4686-A9D8-965A6FA3470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D2B283B1-B8C3-49AE-ADCF-755A9DF2A1D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557D7819-9A1B-479B-9457-D1E58CA36F5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7EF0FD14-E995-4728-A2C6-3E8494FB31F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EA4B8C04-A778-43DF-B4A2-5AB4042C6F3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4352785E-E9A0-48AE-9864-0FCCD6617B9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DD7C5D43-FAF2-4675-888E-1142873EBF0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AD40FCA4-531F-46B3-84A4-CE3D98FFF6B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6B2B1DBE-E63D-4A58-B835-577D0A5CD86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28B8D1A1-2C2B-4DFC-929C-43687BBED6BC}"/>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53F8BAE3-69D6-410B-AED9-69A518F4AB3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BB503309-674C-4349-97C0-013B5861FF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AD1E5AF9-4CCA-4BE1-8EE3-213C77287F3E}"/>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A7158119-8F38-401D-9296-67DD25410A2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849F02F0-49B3-4435-B197-172B15CBB63F}"/>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F7CDA5F0-C754-4B65-879E-61D0D104DE9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37A06DA0-04D4-4DA8-90D2-E5F23DA4C3D6}"/>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ECB39CF5-D611-4B5C-8A4C-76DA831684B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579AF837-A761-4E3C-92B2-BBB59F32F106}"/>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2B680528-3C87-4075-BC33-D4D05CA3FEA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C7762265-3AA1-4793-AB38-1F49754E182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FE84CCC5-FB75-4A4B-9A2A-29FA18ADFFA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1A743FC7-E69B-4B89-AD63-C2B596996A4C}"/>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44595F58-C9B2-477A-9FC9-CE893C2186A6}"/>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BACF24D8-69FB-4223-8CD0-33496E54EFE7}"/>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3793FDB3-1FC8-4B04-9D07-0DF18FE4655B}"/>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387BC0D2-9D69-45F0-B634-F02B9E46D45D}"/>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50109</xdr:rowOff>
    </xdr:from>
    <xdr:to>
      <xdr:col>85</xdr:col>
      <xdr:colOff>127000</xdr:colOff>
      <xdr:row>99</xdr:row>
      <xdr:rowOff>27343</xdr:rowOff>
    </xdr:to>
    <xdr:cxnSp macro="">
      <xdr:nvCxnSpPr>
        <xdr:cNvPr id="679" name="直線コネクタ 678">
          <a:extLst>
            <a:ext uri="{FF2B5EF4-FFF2-40B4-BE49-F238E27FC236}">
              <a16:creationId xmlns:a16="http://schemas.microsoft.com/office/drawing/2014/main" id="{B83F8D0A-DA32-4FEF-A1DC-1DF38D896915}"/>
            </a:ext>
          </a:extLst>
        </xdr:cNvPr>
        <xdr:cNvCxnSpPr/>
      </xdr:nvCxnSpPr>
      <xdr:spPr>
        <a:xfrm flipV="1">
          <a:off x="15481300" y="16680759"/>
          <a:ext cx="838200" cy="32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FD0EA541-539F-4385-9EB4-96E0AAC89676}"/>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53DBB8BC-E66E-43F0-AF75-D172860A493E}"/>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27343</xdr:rowOff>
    </xdr:from>
    <xdr:to>
      <xdr:col>81</xdr:col>
      <xdr:colOff>50800</xdr:colOff>
      <xdr:row>99</xdr:row>
      <xdr:rowOff>27591</xdr:rowOff>
    </xdr:to>
    <xdr:cxnSp macro="">
      <xdr:nvCxnSpPr>
        <xdr:cNvPr id="682" name="直線コネクタ 681">
          <a:extLst>
            <a:ext uri="{FF2B5EF4-FFF2-40B4-BE49-F238E27FC236}">
              <a16:creationId xmlns:a16="http://schemas.microsoft.com/office/drawing/2014/main" id="{7063E5E1-7E02-48F5-AD7E-226FB714B679}"/>
            </a:ext>
          </a:extLst>
        </xdr:cNvPr>
        <xdr:cNvCxnSpPr/>
      </xdr:nvCxnSpPr>
      <xdr:spPr>
        <a:xfrm flipV="1">
          <a:off x="14592300" y="17000893"/>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D695001F-AB8D-4A51-95BF-F7AFCD9E4219}"/>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7B31EFB3-9D42-415B-A178-D5E17D315CB1}"/>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27591</xdr:rowOff>
    </xdr:from>
    <xdr:to>
      <xdr:col>76</xdr:col>
      <xdr:colOff>114300</xdr:colOff>
      <xdr:row>99</xdr:row>
      <xdr:rowOff>29990</xdr:rowOff>
    </xdr:to>
    <xdr:cxnSp macro="">
      <xdr:nvCxnSpPr>
        <xdr:cNvPr id="685" name="直線コネクタ 684">
          <a:extLst>
            <a:ext uri="{FF2B5EF4-FFF2-40B4-BE49-F238E27FC236}">
              <a16:creationId xmlns:a16="http://schemas.microsoft.com/office/drawing/2014/main" id="{42C6F7CD-2878-4577-8B0C-48E1F30FF0B5}"/>
            </a:ext>
          </a:extLst>
        </xdr:cNvPr>
        <xdr:cNvCxnSpPr/>
      </xdr:nvCxnSpPr>
      <xdr:spPr>
        <a:xfrm flipV="1">
          <a:off x="13703300" y="17001141"/>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FCD85960-8D13-47A3-ACE3-42223485B96D}"/>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750E6D3F-1CE5-4CAD-8C76-5A9BB508D2AB}"/>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69768</xdr:rowOff>
    </xdr:from>
    <xdr:to>
      <xdr:col>71</xdr:col>
      <xdr:colOff>177800</xdr:colOff>
      <xdr:row>99</xdr:row>
      <xdr:rowOff>29990</xdr:rowOff>
    </xdr:to>
    <xdr:cxnSp macro="">
      <xdr:nvCxnSpPr>
        <xdr:cNvPr id="688" name="直線コネクタ 687">
          <a:extLst>
            <a:ext uri="{FF2B5EF4-FFF2-40B4-BE49-F238E27FC236}">
              <a16:creationId xmlns:a16="http://schemas.microsoft.com/office/drawing/2014/main" id="{935E1F7A-EF96-49BE-BD73-5FD5A1380B65}"/>
            </a:ext>
          </a:extLst>
        </xdr:cNvPr>
        <xdr:cNvCxnSpPr/>
      </xdr:nvCxnSpPr>
      <xdr:spPr>
        <a:xfrm>
          <a:off x="12814300" y="16700418"/>
          <a:ext cx="889000" cy="30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96311505-C89E-40DF-B958-16AF5BB9F2C7}"/>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B9A27A1C-9839-4E2F-8CD3-6AB12BD51425}"/>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C8003718-636E-478E-9FED-D81B75B49891}"/>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F3158DA9-289B-4D13-98CE-6276ABDEA78D}"/>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B3036C83-5FF7-498B-B14C-3EF145183C9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2552A800-40EE-4EFC-893F-68956506718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372E4C4D-90E8-4468-8709-A596711A750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591C9B5-4490-43AA-B9A6-BC6D1BCC2E9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1D83FC24-C87B-4294-9490-618D911D033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170759</xdr:rowOff>
    </xdr:from>
    <xdr:to>
      <xdr:col>85</xdr:col>
      <xdr:colOff>177800</xdr:colOff>
      <xdr:row>97</xdr:row>
      <xdr:rowOff>100909</xdr:rowOff>
    </xdr:to>
    <xdr:sp macro="" textlink="">
      <xdr:nvSpPr>
        <xdr:cNvPr id="698" name="楕円 697">
          <a:extLst>
            <a:ext uri="{FF2B5EF4-FFF2-40B4-BE49-F238E27FC236}">
              <a16:creationId xmlns:a16="http://schemas.microsoft.com/office/drawing/2014/main" id="{3F19D6EF-4808-4C63-B050-300AF81651C7}"/>
            </a:ext>
          </a:extLst>
        </xdr:cNvPr>
        <xdr:cNvSpPr/>
      </xdr:nvSpPr>
      <xdr:spPr>
        <a:xfrm>
          <a:off x="16268700" y="166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149186</xdr:rowOff>
    </xdr:from>
    <xdr:ext cx="534377" cy="259045"/>
    <xdr:sp macro="" textlink="">
      <xdr:nvSpPr>
        <xdr:cNvPr id="699" name="積立金該当値テキスト">
          <a:extLst>
            <a:ext uri="{FF2B5EF4-FFF2-40B4-BE49-F238E27FC236}">
              <a16:creationId xmlns:a16="http://schemas.microsoft.com/office/drawing/2014/main" id="{619D3996-371F-453C-AE2F-4DFB75B2338F}"/>
            </a:ext>
          </a:extLst>
        </xdr:cNvPr>
        <xdr:cNvSpPr txBox="1"/>
      </xdr:nvSpPr>
      <xdr:spPr>
        <a:xfrm>
          <a:off x="16370300" y="166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147993</xdr:rowOff>
    </xdr:from>
    <xdr:to>
      <xdr:col>81</xdr:col>
      <xdr:colOff>101600</xdr:colOff>
      <xdr:row>99</xdr:row>
      <xdr:rowOff>78143</xdr:rowOff>
    </xdr:to>
    <xdr:sp macro="" textlink="">
      <xdr:nvSpPr>
        <xdr:cNvPr id="700" name="楕円 699">
          <a:extLst>
            <a:ext uri="{FF2B5EF4-FFF2-40B4-BE49-F238E27FC236}">
              <a16:creationId xmlns:a16="http://schemas.microsoft.com/office/drawing/2014/main" id="{9127C24A-8270-4E15-B260-3515087DB354}"/>
            </a:ext>
          </a:extLst>
        </xdr:cNvPr>
        <xdr:cNvSpPr/>
      </xdr:nvSpPr>
      <xdr:spPr>
        <a:xfrm>
          <a:off x="15430500" y="169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69270</xdr:rowOff>
    </xdr:from>
    <xdr:ext cx="378565" cy="259045"/>
    <xdr:sp macro="" textlink="">
      <xdr:nvSpPr>
        <xdr:cNvPr id="701" name="テキスト ボックス 700">
          <a:extLst>
            <a:ext uri="{FF2B5EF4-FFF2-40B4-BE49-F238E27FC236}">
              <a16:creationId xmlns:a16="http://schemas.microsoft.com/office/drawing/2014/main" id="{63191A04-F6F4-4A55-82BF-5C5102BC4820}"/>
            </a:ext>
          </a:extLst>
        </xdr:cNvPr>
        <xdr:cNvSpPr txBox="1"/>
      </xdr:nvSpPr>
      <xdr:spPr>
        <a:xfrm>
          <a:off x="15292017" y="1704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148241</xdr:rowOff>
    </xdr:from>
    <xdr:to>
      <xdr:col>76</xdr:col>
      <xdr:colOff>165100</xdr:colOff>
      <xdr:row>99</xdr:row>
      <xdr:rowOff>78391</xdr:rowOff>
    </xdr:to>
    <xdr:sp macro="" textlink="">
      <xdr:nvSpPr>
        <xdr:cNvPr id="702" name="楕円 701">
          <a:extLst>
            <a:ext uri="{FF2B5EF4-FFF2-40B4-BE49-F238E27FC236}">
              <a16:creationId xmlns:a16="http://schemas.microsoft.com/office/drawing/2014/main" id="{5FFB45AF-9BE3-44A9-BA05-D688452CF98B}"/>
            </a:ext>
          </a:extLst>
        </xdr:cNvPr>
        <xdr:cNvSpPr/>
      </xdr:nvSpPr>
      <xdr:spPr>
        <a:xfrm>
          <a:off x="14541500" y="169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69518</xdr:rowOff>
    </xdr:from>
    <xdr:ext cx="378565" cy="259045"/>
    <xdr:sp macro="" textlink="">
      <xdr:nvSpPr>
        <xdr:cNvPr id="703" name="テキスト ボックス 702">
          <a:extLst>
            <a:ext uri="{FF2B5EF4-FFF2-40B4-BE49-F238E27FC236}">
              <a16:creationId xmlns:a16="http://schemas.microsoft.com/office/drawing/2014/main" id="{F8C62CB1-3F7C-440B-B68A-EAC1E8F726BD}"/>
            </a:ext>
          </a:extLst>
        </xdr:cNvPr>
        <xdr:cNvSpPr txBox="1"/>
      </xdr:nvSpPr>
      <xdr:spPr>
        <a:xfrm>
          <a:off x="14403017" y="1704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150640</xdr:rowOff>
    </xdr:from>
    <xdr:to>
      <xdr:col>72</xdr:col>
      <xdr:colOff>38100</xdr:colOff>
      <xdr:row>99</xdr:row>
      <xdr:rowOff>80790</xdr:rowOff>
    </xdr:to>
    <xdr:sp macro="" textlink="">
      <xdr:nvSpPr>
        <xdr:cNvPr id="704" name="楕円 703">
          <a:extLst>
            <a:ext uri="{FF2B5EF4-FFF2-40B4-BE49-F238E27FC236}">
              <a16:creationId xmlns:a16="http://schemas.microsoft.com/office/drawing/2014/main" id="{C82F077A-A777-455D-8521-DA4D5A0611B5}"/>
            </a:ext>
          </a:extLst>
        </xdr:cNvPr>
        <xdr:cNvSpPr/>
      </xdr:nvSpPr>
      <xdr:spPr>
        <a:xfrm>
          <a:off x="13652500" y="169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71917</xdr:rowOff>
    </xdr:from>
    <xdr:ext cx="378565" cy="259045"/>
    <xdr:sp macro="" textlink="">
      <xdr:nvSpPr>
        <xdr:cNvPr id="705" name="テキスト ボックス 704">
          <a:extLst>
            <a:ext uri="{FF2B5EF4-FFF2-40B4-BE49-F238E27FC236}">
              <a16:creationId xmlns:a16="http://schemas.microsoft.com/office/drawing/2014/main" id="{71E3D011-8CDB-4D09-A457-544FEAC03081}"/>
            </a:ext>
          </a:extLst>
        </xdr:cNvPr>
        <xdr:cNvSpPr txBox="1"/>
      </xdr:nvSpPr>
      <xdr:spPr>
        <a:xfrm>
          <a:off x="13514017" y="1704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18968</xdr:rowOff>
    </xdr:from>
    <xdr:to>
      <xdr:col>67</xdr:col>
      <xdr:colOff>101600</xdr:colOff>
      <xdr:row>97</xdr:row>
      <xdr:rowOff>120568</xdr:rowOff>
    </xdr:to>
    <xdr:sp macro="" textlink="">
      <xdr:nvSpPr>
        <xdr:cNvPr id="706" name="楕円 705">
          <a:extLst>
            <a:ext uri="{FF2B5EF4-FFF2-40B4-BE49-F238E27FC236}">
              <a16:creationId xmlns:a16="http://schemas.microsoft.com/office/drawing/2014/main" id="{757F9CEB-0F70-4A68-8895-A97559F538C3}"/>
            </a:ext>
          </a:extLst>
        </xdr:cNvPr>
        <xdr:cNvSpPr/>
      </xdr:nvSpPr>
      <xdr:spPr>
        <a:xfrm>
          <a:off x="12763500" y="166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111695</xdr:rowOff>
    </xdr:from>
    <xdr:ext cx="534377" cy="259045"/>
    <xdr:sp macro="" textlink="">
      <xdr:nvSpPr>
        <xdr:cNvPr id="707" name="テキスト ボックス 706">
          <a:extLst>
            <a:ext uri="{FF2B5EF4-FFF2-40B4-BE49-F238E27FC236}">
              <a16:creationId xmlns:a16="http://schemas.microsoft.com/office/drawing/2014/main" id="{208876CC-5BA0-476F-B46C-5BA6FDF7CB7A}"/>
            </a:ext>
          </a:extLst>
        </xdr:cNvPr>
        <xdr:cNvSpPr txBox="1"/>
      </xdr:nvSpPr>
      <xdr:spPr>
        <a:xfrm>
          <a:off x="12547111" y="167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7684AE64-0EE0-4FB6-9B9F-718745DBDA7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187AC305-D311-443D-AEEC-F2FA01F6022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D52EBAA4-A424-4901-8B2F-19A8C41D17F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BE6D1B44-45BF-4ED2-9434-C39F73484E9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894ADC3B-D2D2-447D-AF5B-DE9BB1AEDB3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D27D31AE-DF54-4626-83F6-E65E350FF7C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594A2CC9-879A-4235-B842-529B65E26C9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D2B39E53-FF38-4623-A350-08190CAAE47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A559C805-5AC3-4F4A-9E3B-FA81801EC5A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618C90FC-5AF7-4FE0-A6D6-213A3C828AD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5992AFC9-56D9-4CFB-9047-E18A9475469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D9367E01-072F-4083-8E9F-9A80E30A554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C4EF60AA-1D25-44C4-8C74-CEC5F4252A2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8F3E2F17-2DDA-4587-8D52-4ECFE7BE4A4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16CF9BA5-3D48-42AC-9FA1-C995F781084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FE68A659-1D16-4330-A2D6-246CFDEC6C9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D3E89A6A-70D3-46DB-BF27-FAA28202AA8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E0F186FA-6254-4F59-BE36-E8E1CA428A74}"/>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338A97A7-DB5F-4585-9E35-BB7016E2D82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7A393EEE-3A23-4203-B55C-7E6BBD517DB2}"/>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6C6930AE-5C92-49A0-9E4F-6280979ED85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F0E6A3BE-6B50-4936-9007-3CD229946E8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8639729A-642C-49E5-B1CC-54A5B27AF01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3A207F7A-7EFF-4862-A3D3-6374502AC6B3}"/>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A803E871-E2CC-47E2-A18A-CCEEDE09CE2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DCB05C1D-561B-4570-91CD-3515347CE34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63B34C45-8499-4199-BEE4-91033460C849}"/>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3FFDAC70-67C1-45A7-9F4B-965841793F5C}"/>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36068</xdr:rowOff>
    </xdr:from>
    <xdr:to>
      <xdr:col>116</xdr:col>
      <xdr:colOff>63500</xdr:colOff>
      <xdr:row>39</xdr:row>
      <xdr:rowOff>36182</xdr:rowOff>
    </xdr:to>
    <xdr:cxnSp macro="">
      <xdr:nvCxnSpPr>
        <xdr:cNvPr id="736" name="直線コネクタ 735">
          <a:extLst>
            <a:ext uri="{FF2B5EF4-FFF2-40B4-BE49-F238E27FC236}">
              <a16:creationId xmlns:a16="http://schemas.microsoft.com/office/drawing/2014/main" id="{D88C66ED-078C-49CA-8EA0-0391B16FB068}"/>
            </a:ext>
          </a:extLst>
        </xdr:cNvPr>
        <xdr:cNvCxnSpPr/>
      </xdr:nvCxnSpPr>
      <xdr:spPr>
        <a:xfrm flipV="1">
          <a:off x="21323300" y="672261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27F7B5AA-3090-4DE2-B005-9FEBA45831AE}"/>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DBA7111D-41D8-4DC4-9805-A85B31853231}"/>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36182</xdr:rowOff>
    </xdr:from>
    <xdr:to>
      <xdr:col>111</xdr:col>
      <xdr:colOff>177800</xdr:colOff>
      <xdr:row>39</xdr:row>
      <xdr:rowOff>36296</xdr:rowOff>
    </xdr:to>
    <xdr:cxnSp macro="">
      <xdr:nvCxnSpPr>
        <xdr:cNvPr id="739" name="直線コネクタ 738">
          <a:extLst>
            <a:ext uri="{FF2B5EF4-FFF2-40B4-BE49-F238E27FC236}">
              <a16:creationId xmlns:a16="http://schemas.microsoft.com/office/drawing/2014/main" id="{687E563F-E985-49A0-8568-2358F4D95ABD}"/>
            </a:ext>
          </a:extLst>
        </xdr:cNvPr>
        <xdr:cNvCxnSpPr/>
      </xdr:nvCxnSpPr>
      <xdr:spPr>
        <a:xfrm flipV="1">
          <a:off x="20434300" y="67227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50555BB-980E-4AB5-90EB-7E9A9AA53B6C}"/>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BEC7C62C-8B03-4732-A0DB-7AED9F37F216}"/>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36296</xdr:rowOff>
    </xdr:from>
    <xdr:to>
      <xdr:col>107</xdr:col>
      <xdr:colOff>50800</xdr:colOff>
      <xdr:row>39</xdr:row>
      <xdr:rowOff>36373</xdr:rowOff>
    </xdr:to>
    <xdr:cxnSp macro="">
      <xdr:nvCxnSpPr>
        <xdr:cNvPr id="742" name="直線コネクタ 741">
          <a:extLst>
            <a:ext uri="{FF2B5EF4-FFF2-40B4-BE49-F238E27FC236}">
              <a16:creationId xmlns:a16="http://schemas.microsoft.com/office/drawing/2014/main" id="{7D7E95B5-2DA4-4228-95F6-9B8C323D2D0D}"/>
            </a:ext>
          </a:extLst>
        </xdr:cNvPr>
        <xdr:cNvCxnSpPr/>
      </xdr:nvCxnSpPr>
      <xdr:spPr>
        <a:xfrm flipV="1">
          <a:off x="19545300" y="672284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250B8223-1F0D-424B-98C0-76285C46A2F2}"/>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7BB35B2C-CF60-4136-AFD1-5EF3F867D812}"/>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36373</xdr:rowOff>
    </xdr:from>
    <xdr:to>
      <xdr:col>102</xdr:col>
      <xdr:colOff>114300</xdr:colOff>
      <xdr:row>39</xdr:row>
      <xdr:rowOff>36525</xdr:rowOff>
    </xdr:to>
    <xdr:cxnSp macro="">
      <xdr:nvCxnSpPr>
        <xdr:cNvPr id="745" name="直線コネクタ 744">
          <a:extLst>
            <a:ext uri="{FF2B5EF4-FFF2-40B4-BE49-F238E27FC236}">
              <a16:creationId xmlns:a16="http://schemas.microsoft.com/office/drawing/2014/main" id="{D8793C57-FB99-40D7-913F-AF38B78F39E1}"/>
            </a:ext>
          </a:extLst>
        </xdr:cNvPr>
        <xdr:cNvCxnSpPr/>
      </xdr:nvCxnSpPr>
      <xdr:spPr>
        <a:xfrm flipV="1">
          <a:off x="18656300" y="672292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FD0C647F-11D8-476C-8AFF-7BD068DC9D1A}"/>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E3C8AD8E-1556-45DC-BB26-CD713D20BF52}"/>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B4D8E207-4B8F-4C62-A646-0904B8A09A36}"/>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5737EE0D-9E1C-40B2-9158-B09C087ED553}"/>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64FF0D0C-4157-41DC-B8E4-4EB6CFAFD5E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421F119C-3CB0-4548-B073-AA63472C6CA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8B8EBF1A-591B-497E-B74B-B6030805437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C5AEC067-5833-44C2-9B7B-0DDA0C90687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DD1806FD-7B6D-4371-984C-DFC49847430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156718</xdr:rowOff>
    </xdr:from>
    <xdr:to>
      <xdr:col>116</xdr:col>
      <xdr:colOff>114300</xdr:colOff>
      <xdr:row>39</xdr:row>
      <xdr:rowOff>86868</xdr:rowOff>
    </xdr:to>
    <xdr:sp macro="" textlink="">
      <xdr:nvSpPr>
        <xdr:cNvPr id="755" name="楕円 754">
          <a:extLst>
            <a:ext uri="{FF2B5EF4-FFF2-40B4-BE49-F238E27FC236}">
              <a16:creationId xmlns:a16="http://schemas.microsoft.com/office/drawing/2014/main" id="{80BB7BE9-495F-4ABC-871F-14B399C8627A}"/>
            </a:ext>
          </a:extLst>
        </xdr:cNvPr>
        <xdr:cNvSpPr/>
      </xdr:nvSpPr>
      <xdr:spPr>
        <a:xfrm>
          <a:off x="22110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71645</xdr:rowOff>
    </xdr:from>
    <xdr:ext cx="378565" cy="259045"/>
    <xdr:sp macro="" textlink="">
      <xdr:nvSpPr>
        <xdr:cNvPr id="756" name="投資及び出資金該当値テキスト">
          <a:extLst>
            <a:ext uri="{FF2B5EF4-FFF2-40B4-BE49-F238E27FC236}">
              <a16:creationId xmlns:a16="http://schemas.microsoft.com/office/drawing/2014/main" id="{874FC278-1F74-4084-AEDF-395A2B00AF2C}"/>
            </a:ext>
          </a:extLst>
        </xdr:cNvPr>
        <xdr:cNvSpPr txBox="1"/>
      </xdr:nvSpPr>
      <xdr:spPr>
        <a:xfrm>
          <a:off x="22212300" y="658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156832</xdr:rowOff>
    </xdr:from>
    <xdr:to>
      <xdr:col>112</xdr:col>
      <xdr:colOff>38100</xdr:colOff>
      <xdr:row>39</xdr:row>
      <xdr:rowOff>86982</xdr:rowOff>
    </xdr:to>
    <xdr:sp macro="" textlink="">
      <xdr:nvSpPr>
        <xdr:cNvPr id="757" name="楕円 756">
          <a:extLst>
            <a:ext uri="{FF2B5EF4-FFF2-40B4-BE49-F238E27FC236}">
              <a16:creationId xmlns:a16="http://schemas.microsoft.com/office/drawing/2014/main" id="{09451A68-2756-4E2F-B800-F0DCBE9DFCDD}"/>
            </a:ext>
          </a:extLst>
        </xdr:cNvPr>
        <xdr:cNvSpPr/>
      </xdr:nvSpPr>
      <xdr:spPr>
        <a:xfrm>
          <a:off x="21272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78109</xdr:rowOff>
    </xdr:from>
    <xdr:ext cx="378565" cy="259045"/>
    <xdr:sp macro="" textlink="">
      <xdr:nvSpPr>
        <xdr:cNvPr id="758" name="テキスト ボックス 757">
          <a:extLst>
            <a:ext uri="{FF2B5EF4-FFF2-40B4-BE49-F238E27FC236}">
              <a16:creationId xmlns:a16="http://schemas.microsoft.com/office/drawing/2014/main" id="{7A6D9365-0924-4E61-AB8C-8410612CE693}"/>
            </a:ext>
          </a:extLst>
        </xdr:cNvPr>
        <xdr:cNvSpPr txBox="1"/>
      </xdr:nvSpPr>
      <xdr:spPr>
        <a:xfrm>
          <a:off x="21134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156946</xdr:rowOff>
    </xdr:from>
    <xdr:to>
      <xdr:col>107</xdr:col>
      <xdr:colOff>101600</xdr:colOff>
      <xdr:row>39</xdr:row>
      <xdr:rowOff>87096</xdr:rowOff>
    </xdr:to>
    <xdr:sp macro="" textlink="">
      <xdr:nvSpPr>
        <xdr:cNvPr id="759" name="楕円 758">
          <a:extLst>
            <a:ext uri="{FF2B5EF4-FFF2-40B4-BE49-F238E27FC236}">
              <a16:creationId xmlns:a16="http://schemas.microsoft.com/office/drawing/2014/main" id="{A78A3852-8C5A-46EA-9670-7B2CD6161BE5}"/>
            </a:ext>
          </a:extLst>
        </xdr:cNvPr>
        <xdr:cNvSpPr/>
      </xdr:nvSpPr>
      <xdr:spPr>
        <a:xfrm>
          <a:off x="20383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78223</xdr:rowOff>
    </xdr:from>
    <xdr:ext cx="378565" cy="259045"/>
    <xdr:sp macro="" textlink="">
      <xdr:nvSpPr>
        <xdr:cNvPr id="760" name="テキスト ボックス 759">
          <a:extLst>
            <a:ext uri="{FF2B5EF4-FFF2-40B4-BE49-F238E27FC236}">
              <a16:creationId xmlns:a16="http://schemas.microsoft.com/office/drawing/2014/main" id="{B84B50DF-A1AF-44E2-8E13-655C6D10C575}"/>
            </a:ext>
          </a:extLst>
        </xdr:cNvPr>
        <xdr:cNvSpPr txBox="1"/>
      </xdr:nvSpPr>
      <xdr:spPr>
        <a:xfrm>
          <a:off x="20245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157023</xdr:rowOff>
    </xdr:from>
    <xdr:to>
      <xdr:col>102</xdr:col>
      <xdr:colOff>165100</xdr:colOff>
      <xdr:row>39</xdr:row>
      <xdr:rowOff>87173</xdr:rowOff>
    </xdr:to>
    <xdr:sp macro="" textlink="">
      <xdr:nvSpPr>
        <xdr:cNvPr id="761" name="楕円 760">
          <a:extLst>
            <a:ext uri="{FF2B5EF4-FFF2-40B4-BE49-F238E27FC236}">
              <a16:creationId xmlns:a16="http://schemas.microsoft.com/office/drawing/2014/main" id="{8E05E712-BF85-4D0D-BCBE-5F81776FB1EE}"/>
            </a:ext>
          </a:extLst>
        </xdr:cNvPr>
        <xdr:cNvSpPr/>
      </xdr:nvSpPr>
      <xdr:spPr>
        <a:xfrm>
          <a:off x="19494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78300</xdr:rowOff>
    </xdr:from>
    <xdr:ext cx="378565" cy="259045"/>
    <xdr:sp macro="" textlink="">
      <xdr:nvSpPr>
        <xdr:cNvPr id="762" name="テキスト ボックス 761">
          <a:extLst>
            <a:ext uri="{FF2B5EF4-FFF2-40B4-BE49-F238E27FC236}">
              <a16:creationId xmlns:a16="http://schemas.microsoft.com/office/drawing/2014/main" id="{D1D17BFD-64BD-47E3-86DA-C1FF27541EC3}"/>
            </a:ext>
          </a:extLst>
        </xdr:cNvPr>
        <xdr:cNvSpPr txBox="1"/>
      </xdr:nvSpPr>
      <xdr:spPr>
        <a:xfrm>
          <a:off x="19356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157175</xdr:rowOff>
    </xdr:from>
    <xdr:to>
      <xdr:col>98</xdr:col>
      <xdr:colOff>38100</xdr:colOff>
      <xdr:row>39</xdr:row>
      <xdr:rowOff>87325</xdr:rowOff>
    </xdr:to>
    <xdr:sp macro="" textlink="">
      <xdr:nvSpPr>
        <xdr:cNvPr id="763" name="楕円 762">
          <a:extLst>
            <a:ext uri="{FF2B5EF4-FFF2-40B4-BE49-F238E27FC236}">
              <a16:creationId xmlns:a16="http://schemas.microsoft.com/office/drawing/2014/main" id="{7968D599-8EE1-4093-AAEF-63CF3A02584E}"/>
            </a:ext>
          </a:extLst>
        </xdr:cNvPr>
        <xdr:cNvSpPr/>
      </xdr:nvSpPr>
      <xdr:spPr>
        <a:xfrm>
          <a:off x="18605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78452</xdr:rowOff>
    </xdr:from>
    <xdr:ext cx="378565" cy="259045"/>
    <xdr:sp macro="" textlink="">
      <xdr:nvSpPr>
        <xdr:cNvPr id="764" name="テキスト ボックス 763">
          <a:extLst>
            <a:ext uri="{FF2B5EF4-FFF2-40B4-BE49-F238E27FC236}">
              <a16:creationId xmlns:a16="http://schemas.microsoft.com/office/drawing/2014/main" id="{A3F47D63-780F-4753-9FD6-041A6975DF9D}"/>
            </a:ext>
          </a:extLst>
        </xdr:cNvPr>
        <xdr:cNvSpPr txBox="1"/>
      </xdr:nvSpPr>
      <xdr:spPr>
        <a:xfrm>
          <a:off x="18467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7E74022F-DF2A-4352-ABEE-42DD7F9177D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D53D1DC8-2510-4164-B918-82AD078693C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A32F9653-E0AC-404F-88E2-4DA28522579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AE936150-F38E-4092-AFD2-D9013A6924D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72E06D58-05D8-4A93-8F43-A80A363DE31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3210A581-77B6-46CF-83E7-A8411F64780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19777102-4B2B-4690-8E43-DC982F943A4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BA355C4B-C64A-49CE-B659-931D5EC22DF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45DBC883-B64E-4BEE-B02D-D6254004E44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AD7E67CA-D274-419E-8DBF-82FD92C2174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1805726D-2E5B-4113-850F-D26BD2A95C7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DCA33BD6-33DE-41B0-9F98-514176627A2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3A7520AA-D082-46C9-83E4-BA6E1CEDA1CC}"/>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2753EEB2-5A0E-48CA-9EC4-70E0C472C239}"/>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C023EFDF-B399-4443-BAF0-F79FFEBFE66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F5839069-4F2E-41E8-9078-5FB33686F19C}"/>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FC72779A-5E8A-4F3C-8D8D-65ED010DDA4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70617B03-1447-42D3-8F0D-905F7174ECE8}"/>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8B8417EF-67B5-4819-AF7E-C93965E7AA8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972A850D-F148-4EEF-8ACB-1B2ACD8CEE7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7DDB245F-8695-4F8B-B51D-AF7724B4DCF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8FD2713D-4203-4D68-88B5-990D27BA01A2}"/>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A5D9CF68-62D9-47AB-A69A-0B87E8B009F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AC01CC42-4A44-4AAD-9429-6297E0E041BB}"/>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73B7544-9BA2-4BA6-A2D5-1DE4A36279C5}"/>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22CD7F4C-EC71-458A-B343-81C9B1D6FB2D}"/>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EB2F8D0D-C403-4322-94E7-1BF29D6AF358}"/>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2FAD0931-7F78-469C-80CB-F0D9C2ADE738}"/>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DBD17BCD-D9FE-4731-8F75-738E03DED2E2}"/>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81F0C840-FDA8-49E8-87A0-EC7A0E4ACFC7}"/>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5BEB7274-6CE3-4CBF-9A9C-D9D0E1F06451}"/>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E287E6C8-6976-497A-82B2-2433E9B9D36A}"/>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2CC38D25-38A7-4352-98B4-AAF09D7DE5B6}"/>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B3A49F55-818C-476C-89F4-C2A0B2B521CC}"/>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10E1A084-21B1-48C9-9AC1-9F4EC506FF2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9743B20-F75A-4570-A76C-801636D0C6E1}"/>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9A47AC5-505D-4EFB-9769-984FC6186BFC}"/>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B1C2E2D9-0E27-43AC-9A04-65C3B9C461FD}"/>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CE26EDF6-B70A-4C14-B245-E5E789004298}"/>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DCD39E02-7C3F-49D4-9F77-822751FA57D4}"/>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CDCDCDC0-DA77-46A4-8A6E-71E264F3774E}"/>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53233F37-05B0-41BE-B221-AC46A938619E}"/>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F2111DD-3DC4-42C4-9985-557F44B21DA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88E0DE3-2656-4686-93C9-AA34991E110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53E6C49-FAD3-47A2-9A80-772D7B48737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A46A1AB4-15C5-42C4-A4EC-27CB426545B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B7256064-114A-4A38-80B5-C04FBA5D2F3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BE849695-23CB-40E6-9240-0B406205F7F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A2EC9442-A540-4A39-B37F-06D47506E0CB}"/>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8A46C0F-E345-4993-B7B9-9F46D439F7A5}"/>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2A63BF4F-4D86-42C9-A098-804B13A5D52E}"/>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AD7DFEF3-FB05-402E-BE69-A98D20155F86}"/>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4249FE99-5FF0-4CBA-8C23-58D1FF5D7004}"/>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522F8ACB-9933-4991-B308-EE1410221B06}"/>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DE650B92-6784-4AB2-B108-050E00BC0B62}"/>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C7EDC492-74F8-4B5D-AC2A-843551999D12}"/>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1806074F-ACC5-43C4-AE0F-860777DA1AF6}"/>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3B3277F0-8D29-4434-9174-E1B21BD4448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8FA74B37-9704-4BDF-832B-DA9D1F81C33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C1F8F742-19C5-4E97-B733-6E87E2CE1CD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6C4A07C2-62FD-477F-8B5D-DFDB6DC125F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8662E3A9-397F-471E-816E-F7E6645F437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5DF0EBDF-C840-46F7-ABA6-FC387600BC1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16D4F5EF-85A2-4ECF-80AC-B71336E56AA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882F27DF-37EF-4067-8DDA-F87B524A002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8815CCCB-B7A5-4115-B684-9607D265DB3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C4C14DC1-4A35-4774-9AF6-ED6E8E9E7BC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19520D3E-A8FC-4612-8D8A-F6F74707CBAD}"/>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2FFFAE1-6783-43DC-AE32-12D4D3767D7A}"/>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F890F1A6-4C0F-41B3-BA7C-21B69C2FA0FA}"/>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6CFAFB5A-BED8-49F0-BD81-5788311BAD35}"/>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493728C-9E95-4D5E-8A19-D54207714127}"/>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9F8ABA2B-EDFA-49BF-9D82-D9C7B7CFE8D4}"/>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C435DAD4-DC5B-47DF-8376-3339016DCDCD}"/>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FDFE84D4-D673-43A8-8A40-45D8A6C8C639}"/>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DDEA7E6C-21E9-4CDB-B101-8C8F89C3A5E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5CB30C16-488A-45CE-8EDF-43D410ABACC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F6C14523-0AA0-410F-9781-B74B6AB3B458}"/>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A12B22AF-74A1-410D-AD2C-D87D7DBEB1BC}"/>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5B01DBBC-63BD-469B-995C-0597DB9E6FA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DAB101F9-3E3A-4730-8CBD-24A60C57BCF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251EA5AE-9D89-47CD-8A7F-6ED8467088A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120C8FD0-CD13-4822-A0AB-74F2A430BA69}"/>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156BEDB4-0AD9-4B90-AA11-4D642A9CB6BB}"/>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206F981E-8AFB-4DFD-A326-6FD2817D9EBF}"/>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D2F819AA-5682-4E26-B588-2F299F48E588}"/>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6E64AC82-6752-4FB3-9CEC-A67205CAAD37}"/>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47639</xdr:rowOff>
    </xdr:from>
    <xdr:to>
      <xdr:col>116</xdr:col>
      <xdr:colOff>63500</xdr:colOff>
      <xdr:row>76</xdr:row>
      <xdr:rowOff>125026</xdr:rowOff>
    </xdr:to>
    <xdr:cxnSp macro="">
      <xdr:nvCxnSpPr>
        <xdr:cNvPr id="852" name="直線コネクタ 851">
          <a:extLst>
            <a:ext uri="{FF2B5EF4-FFF2-40B4-BE49-F238E27FC236}">
              <a16:creationId xmlns:a16="http://schemas.microsoft.com/office/drawing/2014/main" id="{ECE72696-6EA7-4A2A-8BB8-61461E738496}"/>
            </a:ext>
          </a:extLst>
        </xdr:cNvPr>
        <xdr:cNvCxnSpPr/>
      </xdr:nvCxnSpPr>
      <xdr:spPr>
        <a:xfrm>
          <a:off x="21323300" y="13077839"/>
          <a:ext cx="838200" cy="7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9D19BB5D-E9CC-437C-9C6B-928C48808C3D}"/>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28AC00FF-6B8F-4207-B5E8-9549504279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47639</xdr:rowOff>
    </xdr:from>
    <xdr:to>
      <xdr:col>111</xdr:col>
      <xdr:colOff>177800</xdr:colOff>
      <xdr:row>76</xdr:row>
      <xdr:rowOff>65731</xdr:rowOff>
    </xdr:to>
    <xdr:cxnSp macro="">
      <xdr:nvCxnSpPr>
        <xdr:cNvPr id="855" name="直線コネクタ 854">
          <a:extLst>
            <a:ext uri="{FF2B5EF4-FFF2-40B4-BE49-F238E27FC236}">
              <a16:creationId xmlns:a16="http://schemas.microsoft.com/office/drawing/2014/main" id="{055F043F-1D4B-41CD-B3DF-88B7CD5E793F}"/>
            </a:ext>
          </a:extLst>
        </xdr:cNvPr>
        <xdr:cNvCxnSpPr/>
      </xdr:nvCxnSpPr>
      <xdr:spPr>
        <a:xfrm flipV="1">
          <a:off x="20434300" y="1307783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30048083-DAC2-4669-BE2A-604C0BB91107}"/>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7024FD94-72F2-47DB-8D14-C2BA875FE392}"/>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65731</xdr:rowOff>
    </xdr:from>
    <xdr:to>
      <xdr:col>107</xdr:col>
      <xdr:colOff>50800</xdr:colOff>
      <xdr:row>76</xdr:row>
      <xdr:rowOff>81102</xdr:rowOff>
    </xdr:to>
    <xdr:cxnSp macro="">
      <xdr:nvCxnSpPr>
        <xdr:cNvPr id="858" name="直線コネクタ 857">
          <a:extLst>
            <a:ext uri="{FF2B5EF4-FFF2-40B4-BE49-F238E27FC236}">
              <a16:creationId xmlns:a16="http://schemas.microsoft.com/office/drawing/2014/main" id="{E4CDFD85-890C-4F98-B817-C1121B6DC7A3}"/>
            </a:ext>
          </a:extLst>
        </xdr:cNvPr>
        <xdr:cNvCxnSpPr/>
      </xdr:nvCxnSpPr>
      <xdr:spPr>
        <a:xfrm flipV="1">
          <a:off x="19545300" y="13095931"/>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47A152BD-2CBA-4AF2-9519-51C16BE0D9B4}"/>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FF9B42F5-24CD-42E8-84FB-DEE8F8DB6045}"/>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81102</xdr:rowOff>
    </xdr:from>
    <xdr:to>
      <xdr:col>102</xdr:col>
      <xdr:colOff>114300</xdr:colOff>
      <xdr:row>76</xdr:row>
      <xdr:rowOff>107304</xdr:rowOff>
    </xdr:to>
    <xdr:cxnSp macro="">
      <xdr:nvCxnSpPr>
        <xdr:cNvPr id="861" name="直線コネクタ 860">
          <a:extLst>
            <a:ext uri="{FF2B5EF4-FFF2-40B4-BE49-F238E27FC236}">
              <a16:creationId xmlns:a16="http://schemas.microsoft.com/office/drawing/2014/main" id="{6166FE4E-0006-4938-BB85-A4326DF0AAE4}"/>
            </a:ext>
          </a:extLst>
        </xdr:cNvPr>
        <xdr:cNvCxnSpPr/>
      </xdr:nvCxnSpPr>
      <xdr:spPr>
        <a:xfrm flipV="1">
          <a:off x="18656300" y="13111302"/>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48DBBEB0-FAF6-4510-AB00-2FA15D2EE079}"/>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845CA79F-9F7E-4D27-A777-6DF62745F111}"/>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8FC91CCD-695A-4998-B94C-EEF14BAE0738}"/>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DB1AF3CF-BECC-448C-8791-CB21EE0298E1}"/>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58AE2700-6BB8-498F-9E52-7061422DADE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3DD3A0AA-8FF7-40D5-A767-66DBD7FE8B6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E1A11424-9232-47CA-BD65-B4F0CDB03B0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C6424E60-5EC4-44F8-A475-03CE1926D64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37B486EE-8B3B-4152-A393-0B5EB0A9AE8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74226</xdr:rowOff>
    </xdr:from>
    <xdr:to>
      <xdr:col>116</xdr:col>
      <xdr:colOff>114300</xdr:colOff>
      <xdr:row>77</xdr:row>
      <xdr:rowOff>4376</xdr:rowOff>
    </xdr:to>
    <xdr:sp macro="" textlink="">
      <xdr:nvSpPr>
        <xdr:cNvPr id="871" name="楕円 870">
          <a:extLst>
            <a:ext uri="{FF2B5EF4-FFF2-40B4-BE49-F238E27FC236}">
              <a16:creationId xmlns:a16="http://schemas.microsoft.com/office/drawing/2014/main" id="{A95D2AA7-B886-4C21-B4AB-897B247B279B}"/>
            </a:ext>
          </a:extLst>
        </xdr:cNvPr>
        <xdr:cNvSpPr/>
      </xdr:nvSpPr>
      <xdr:spPr>
        <a:xfrm>
          <a:off x="221107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52653</xdr:rowOff>
    </xdr:from>
    <xdr:ext cx="534377" cy="259045"/>
    <xdr:sp macro="" textlink="">
      <xdr:nvSpPr>
        <xdr:cNvPr id="872" name="繰出金該当値テキスト">
          <a:extLst>
            <a:ext uri="{FF2B5EF4-FFF2-40B4-BE49-F238E27FC236}">
              <a16:creationId xmlns:a16="http://schemas.microsoft.com/office/drawing/2014/main" id="{FE7EAA39-DC04-47E1-BC53-7D8ED5676CA8}"/>
            </a:ext>
          </a:extLst>
        </xdr:cNvPr>
        <xdr:cNvSpPr txBox="1"/>
      </xdr:nvSpPr>
      <xdr:spPr>
        <a:xfrm>
          <a:off x="22212300" y="130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168289</xdr:rowOff>
    </xdr:from>
    <xdr:to>
      <xdr:col>112</xdr:col>
      <xdr:colOff>38100</xdr:colOff>
      <xdr:row>76</xdr:row>
      <xdr:rowOff>98439</xdr:rowOff>
    </xdr:to>
    <xdr:sp macro="" textlink="">
      <xdr:nvSpPr>
        <xdr:cNvPr id="873" name="楕円 872">
          <a:extLst>
            <a:ext uri="{FF2B5EF4-FFF2-40B4-BE49-F238E27FC236}">
              <a16:creationId xmlns:a16="http://schemas.microsoft.com/office/drawing/2014/main" id="{8BEEF2F2-3755-4318-826C-2EC8D6C24242}"/>
            </a:ext>
          </a:extLst>
        </xdr:cNvPr>
        <xdr:cNvSpPr/>
      </xdr:nvSpPr>
      <xdr:spPr>
        <a:xfrm>
          <a:off x="21272500" y="13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89566</xdr:rowOff>
    </xdr:from>
    <xdr:ext cx="534377" cy="259045"/>
    <xdr:sp macro="" textlink="">
      <xdr:nvSpPr>
        <xdr:cNvPr id="874" name="テキスト ボックス 873">
          <a:extLst>
            <a:ext uri="{FF2B5EF4-FFF2-40B4-BE49-F238E27FC236}">
              <a16:creationId xmlns:a16="http://schemas.microsoft.com/office/drawing/2014/main" id="{5F0B0207-B34B-40FB-828D-62F962926D98}"/>
            </a:ext>
          </a:extLst>
        </xdr:cNvPr>
        <xdr:cNvSpPr txBox="1"/>
      </xdr:nvSpPr>
      <xdr:spPr>
        <a:xfrm>
          <a:off x="21056111" y="13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14931</xdr:rowOff>
    </xdr:from>
    <xdr:to>
      <xdr:col>107</xdr:col>
      <xdr:colOff>101600</xdr:colOff>
      <xdr:row>76</xdr:row>
      <xdr:rowOff>116531</xdr:rowOff>
    </xdr:to>
    <xdr:sp macro="" textlink="">
      <xdr:nvSpPr>
        <xdr:cNvPr id="875" name="楕円 874">
          <a:extLst>
            <a:ext uri="{FF2B5EF4-FFF2-40B4-BE49-F238E27FC236}">
              <a16:creationId xmlns:a16="http://schemas.microsoft.com/office/drawing/2014/main" id="{ED58315E-A874-4F43-9A48-37268582A549}"/>
            </a:ext>
          </a:extLst>
        </xdr:cNvPr>
        <xdr:cNvSpPr/>
      </xdr:nvSpPr>
      <xdr:spPr>
        <a:xfrm>
          <a:off x="20383500" y="130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107658</xdr:rowOff>
    </xdr:from>
    <xdr:ext cx="534377" cy="259045"/>
    <xdr:sp macro="" textlink="">
      <xdr:nvSpPr>
        <xdr:cNvPr id="876" name="テキスト ボックス 875">
          <a:extLst>
            <a:ext uri="{FF2B5EF4-FFF2-40B4-BE49-F238E27FC236}">
              <a16:creationId xmlns:a16="http://schemas.microsoft.com/office/drawing/2014/main" id="{5A10CC85-3B61-4F22-9F31-B703C39E2753}"/>
            </a:ext>
          </a:extLst>
        </xdr:cNvPr>
        <xdr:cNvSpPr txBox="1"/>
      </xdr:nvSpPr>
      <xdr:spPr>
        <a:xfrm>
          <a:off x="20167111" y="13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30302</xdr:rowOff>
    </xdr:from>
    <xdr:to>
      <xdr:col>102</xdr:col>
      <xdr:colOff>165100</xdr:colOff>
      <xdr:row>76</xdr:row>
      <xdr:rowOff>131902</xdr:rowOff>
    </xdr:to>
    <xdr:sp macro="" textlink="">
      <xdr:nvSpPr>
        <xdr:cNvPr id="877" name="楕円 876">
          <a:extLst>
            <a:ext uri="{FF2B5EF4-FFF2-40B4-BE49-F238E27FC236}">
              <a16:creationId xmlns:a16="http://schemas.microsoft.com/office/drawing/2014/main" id="{E465C3E7-53A1-471E-BE93-87308EE159AE}"/>
            </a:ext>
          </a:extLst>
        </xdr:cNvPr>
        <xdr:cNvSpPr/>
      </xdr:nvSpPr>
      <xdr:spPr>
        <a:xfrm>
          <a:off x="19494500" y="130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123029</xdr:rowOff>
    </xdr:from>
    <xdr:ext cx="534377" cy="259045"/>
    <xdr:sp macro="" textlink="">
      <xdr:nvSpPr>
        <xdr:cNvPr id="878" name="テキスト ボックス 877">
          <a:extLst>
            <a:ext uri="{FF2B5EF4-FFF2-40B4-BE49-F238E27FC236}">
              <a16:creationId xmlns:a16="http://schemas.microsoft.com/office/drawing/2014/main" id="{0BB6757E-5782-405E-8FCB-9E35612375DC}"/>
            </a:ext>
          </a:extLst>
        </xdr:cNvPr>
        <xdr:cNvSpPr txBox="1"/>
      </xdr:nvSpPr>
      <xdr:spPr>
        <a:xfrm>
          <a:off x="19278111" y="131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56504</xdr:rowOff>
    </xdr:from>
    <xdr:to>
      <xdr:col>98</xdr:col>
      <xdr:colOff>38100</xdr:colOff>
      <xdr:row>76</xdr:row>
      <xdr:rowOff>158104</xdr:rowOff>
    </xdr:to>
    <xdr:sp macro="" textlink="">
      <xdr:nvSpPr>
        <xdr:cNvPr id="879" name="楕円 878">
          <a:extLst>
            <a:ext uri="{FF2B5EF4-FFF2-40B4-BE49-F238E27FC236}">
              <a16:creationId xmlns:a16="http://schemas.microsoft.com/office/drawing/2014/main" id="{46C9DCE6-EDFE-48A9-A463-D130ADA8EB09}"/>
            </a:ext>
          </a:extLst>
        </xdr:cNvPr>
        <xdr:cNvSpPr/>
      </xdr:nvSpPr>
      <xdr:spPr>
        <a:xfrm>
          <a:off x="18605500" y="130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149231</xdr:rowOff>
    </xdr:from>
    <xdr:ext cx="534377" cy="259045"/>
    <xdr:sp macro="" textlink="">
      <xdr:nvSpPr>
        <xdr:cNvPr id="880" name="テキスト ボックス 879">
          <a:extLst>
            <a:ext uri="{FF2B5EF4-FFF2-40B4-BE49-F238E27FC236}">
              <a16:creationId xmlns:a16="http://schemas.microsoft.com/office/drawing/2014/main" id="{1F986A3E-36A8-4C9B-B0AC-878DAADCAA66}"/>
            </a:ext>
          </a:extLst>
        </xdr:cNvPr>
        <xdr:cNvSpPr txBox="1"/>
      </xdr:nvSpPr>
      <xdr:spPr>
        <a:xfrm>
          <a:off x="18389111" y="13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48CECECF-52C0-49F0-8A73-19108F5AAE8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28E3175F-FB33-4FAD-8548-75FF86E7D99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6B81990A-BC50-42EE-96C0-01FD7244991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38BC43F1-19A1-4496-9B18-83C04CD1AC0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40CD5083-F309-4115-AAD5-E7B9B9A680F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5FBF2538-1964-4E8F-8149-604A96B5E01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F67293D8-C17C-4AB5-B4FD-74B85319DD8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66E43630-A121-4110-9805-FD0D271597B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D8466463-CF88-4CF1-BF3E-DE081798AB5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B2FF7FA1-A01A-4525-946F-ED3356BC613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5DA82442-AE2B-4D41-983C-E46FF4C54E7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95DA96A8-9961-4EC1-BB7A-DAB7191D0816}"/>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1821D717-37B4-41C5-975D-BA9652B8407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BD67AE6E-B2F1-40EF-9DD1-4655D043C0F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B485792D-DD33-4E94-A3BC-EFE1AE5418E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EC181AA1-80DE-4A4F-8092-10A50528981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88DD9F19-6FBC-4F08-AFAD-B0C5B235041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B67AB547-EC6E-4C8E-AD73-67AC6A4024B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A49681B8-667C-4191-8E84-6B8C1C5AC0C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AF9ADD45-6570-4750-A8A8-D54F83ED86D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3D3260AE-5D8A-4CAF-981B-D3B51992B59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A94822FA-9492-48CF-B4CC-0F59DB2C051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A80752E8-79EF-4EF0-9033-040AF42C450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8E690640-63E6-4399-9EA5-7B9A3D8B817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1C36ACEF-DDE9-4B7E-AE0C-E05A3C02667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7A6A48A4-8254-4032-9090-1D58A754C0A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CB006B25-852C-43DE-861D-234CB108353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39BBBAB5-A074-426A-8C7F-14BE244B540B}"/>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1888278F-42DC-4F46-BE54-9F1734D569AE}"/>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DFB8A02F-4F71-43AD-886F-C2928845AAA5}"/>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630845F5-ECB2-4187-B8B3-AF24EEEA2CA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CCFF96B4-A61E-411C-8188-D5432F14B1F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5C2D70E9-8110-4FE2-93C3-ADC95BC3EC0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B7E3BAB7-2515-4902-BC6F-D15BBB2D4AD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A3C7848B-4E5B-4063-B0EB-040C6FBD0AF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16B94044-7962-4104-B155-762F6667D86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4D67C7D7-1C81-4217-874F-31DD120D940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7339570E-D00B-43CE-A826-4BAECE1DD30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BB1EECC1-9094-4265-8076-29819B99BF3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FA7759E8-6376-41C8-876C-A8FE4EB1DE7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33190BAB-B7BD-4009-AB8D-DD5BC1E59F82}"/>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C68F2196-BBD4-4D56-A2E0-D35F5CA1BED1}"/>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53897E82-D758-4E5F-BDB1-25289361771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D174B1FA-700A-46C8-B319-3807209CBCF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695DF60C-26E1-40EB-A703-264C38ACFE8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E9FE891D-DF4C-42E1-A6B4-AE3A7C7B5E4C}"/>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4C6D15A9-789E-45C2-BC38-543829EC0286}"/>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46FB6897-FBD5-4CB9-AEE5-0B7872E1FEE8}"/>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CCAFAA7A-DBE5-4F3A-A4AA-0233B4A2B60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3E788F37-357D-410A-AA04-0619524B27A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C403B980-4926-48D6-A29E-BAA98D4C8C6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172BF393-E537-4E06-B919-A115C2F9A5B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49,296</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より低い状況となっている。しかしながら、施設の老朽化も進んでいるため、今後は公共施設総合管理計画に基づき、事業の取捨選択を徹底していくことで、事業費の減少を目指す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公債費は住民一人当たり</a:t>
          </a:r>
          <a:r>
            <a:rPr kumimoji="1" lang="en-US" altLang="ja-JP" sz="1300" baseline="0">
              <a:latin typeface="ＭＳ Ｐゴシック" panose="020B0600070205080204" pitchFamily="50" charset="-128"/>
              <a:ea typeface="ＭＳ Ｐゴシック" panose="020B0600070205080204" pitchFamily="50" charset="-128"/>
            </a:rPr>
            <a:t>42,043</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より低い状況となっている。今後はさらに増加する見込みであることから非常に厳しい財政運営となることが予想される。今後予定している大規模建設事業の終了後は、地方債の新規発行を抑制し、後年度の財政負担を極力抑えられるよう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DB8FED-714D-4042-8545-A3AD785BA3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299CF35-1DA5-45C6-8ECD-F2A242B134D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FA25A62-0ACD-4E3D-9132-8707A40A622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BF29C31-956D-4662-BCBD-AE6892A76CA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68B0D2-476B-4327-A5B8-46A0BE7A30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24354E-77BB-4FBC-A542-E46E35E06B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239B01-DF78-4CF4-B260-0613B1788B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774599-A86F-4D32-BCBB-CA1A00B9E4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C796FF-0DB8-4D54-9736-716359F7DD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E4D188D-6ABB-4A14-90A9-63746F5AE02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BB7848-1B9A-4B48-888C-BE43097FE6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3454B1-94F1-434C-AE34-ED4C41BCEB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3402B6-D106-411A-B68C-45D80628DE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9D8327-8534-4CED-BA19-FE0A3099C1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87FF8A-D717-4ABB-88BB-1A8745B5F9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BCECDBB-F524-4D73-8420-BACF519D615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7350C2F-C861-4B22-AF9D-B0BD93CE290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028948F-ED58-4868-AEA7-599C4A629DF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5E414FB-6C81-4875-A7ED-3DC41B56B0F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DFDE9F-B853-482D-9CAC-3BB48A9C35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DEDB766-ECD7-403C-B973-C9D5649C9D1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CC0B633-737A-4CE5-A6A9-5BAC0849DE9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B5F7DEF-CE24-415A-BF7D-97217E696E0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116E36A-C108-42A7-916C-BD8DA7966C0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9E4CA5-81EC-490D-973C-3F189467B0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7002476-FB4B-443E-BF5C-AD751951FB0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CD1568-6C4C-49DB-9952-1E146904A9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CED7840-FFB0-466E-93F6-D4685896B78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5B1928E-35C2-4259-AEA1-274F2187046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752931B-502F-4CB9-B8BC-7EF132A8781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A8EC65C-CD66-4D54-B2D0-E409F6ACA28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C93D4D0-A0BD-44BA-AD72-21CD49546C1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961D3D6-0F3E-44A9-A918-00BC1D4704D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2F318E9-77F1-4C44-885D-208805B0F95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BF87F31-A9F4-413B-8B5D-1A7A59F89F3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90A0252-73D7-4BB4-9920-437136027D6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88D71CD-075E-4EE8-902F-03E224BFEAC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CDB4A69-CCE7-4705-8752-FB312B47B0F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9168761-D94A-4D8B-A5CD-CB3893F8FF2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8FC4B4D-7EE1-4E0A-904A-F6B711DEC3B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75435048-F7FA-45C8-B507-EE0872C615E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93EB21F-A2DD-43E9-8D33-748BAB087F6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716401A2-DD0B-4718-BC4B-B2EFD6F52243}"/>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719D9F8-066B-47CC-A438-28F52CEF0BE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7B7BE19-D492-49C7-8A7F-E19A82EF7A02}"/>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4078305-25AF-4057-B3C2-7ED0572FD6B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9853041F-E4BE-4543-A775-766C34DBE51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90F8EC8-351E-43E4-B5DB-6DA73FAE740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269FBC9A-D8F5-46BD-B37B-18D76C625A85}"/>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EB4045B-673A-4CBA-9B99-09E5B0559A7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EF47B147-081A-4CB1-828E-44059BE53D6A}"/>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9B0E0E5-E665-4773-93DC-509C732DD29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A1E62B74-AE78-406B-AD4D-50B9798A6B4E}"/>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78CF1794-87AE-4BC2-8CF4-24860DF7C9E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B7E333E5-6CBE-4773-9163-3459C0F22A41}"/>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6F68F402-1AB3-47C7-BF49-1BC1AF5EA698}"/>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77F4156F-B605-48A4-A413-956DD8E25957}"/>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65226304-EB0B-4867-AA87-DF59537C44C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5338B8EE-0ECC-46E7-A602-63EA2B9344BC}"/>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121031</xdr:rowOff>
    </xdr:from>
    <xdr:to>
      <xdr:col>24</xdr:col>
      <xdr:colOff>63500</xdr:colOff>
      <xdr:row>36</xdr:row>
      <xdr:rowOff>135509</xdr:rowOff>
    </xdr:to>
    <xdr:cxnSp macro="">
      <xdr:nvCxnSpPr>
        <xdr:cNvPr id="61" name="直線コネクタ 60">
          <a:extLst>
            <a:ext uri="{FF2B5EF4-FFF2-40B4-BE49-F238E27FC236}">
              <a16:creationId xmlns:a16="http://schemas.microsoft.com/office/drawing/2014/main" id="{9FE44872-5782-40B8-B500-81728F5F5670}"/>
            </a:ext>
          </a:extLst>
        </xdr:cNvPr>
        <xdr:cNvCxnSpPr/>
      </xdr:nvCxnSpPr>
      <xdr:spPr>
        <a:xfrm>
          <a:off x="3797300" y="629323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F270BC7-AEBF-47AC-A841-40926ABE26DA}"/>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D21A5309-8132-4F6F-83B0-5C4CC14B02A7}"/>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121031</xdr:rowOff>
    </xdr:from>
    <xdr:to>
      <xdr:col>19</xdr:col>
      <xdr:colOff>177800</xdr:colOff>
      <xdr:row>37</xdr:row>
      <xdr:rowOff>169608</xdr:rowOff>
    </xdr:to>
    <xdr:cxnSp macro="">
      <xdr:nvCxnSpPr>
        <xdr:cNvPr id="64" name="直線コネクタ 63">
          <a:extLst>
            <a:ext uri="{FF2B5EF4-FFF2-40B4-BE49-F238E27FC236}">
              <a16:creationId xmlns:a16="http://schemas.microsoft.com/office/drawing/2014/main" id="{C32222AB-0D73-45B9-A7B5-C551571DC498}"/>
            </a:ext>
          </a:extLst>
        </xdr:cNvPr>
        <xdr:cNvCxnSpPr/>
      </xdr:nvCxnSpPr>
      <xdr:spPr>
        <a:xfrm flipV="1">
          <a:off x="2908300" y="6293231"/>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F0A18AD2-3943-4A42-9B75-5F5BD2CC796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ABA8B30-A717-4ABC-A3B7-949427948BC6}"/>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36259</xdr:rowOff>
    </xdr:from>
    <xdr:to>
      <xdr:col>15</xdr:col>
      <xdr:colOff>50800</xdr:colOff>
      <xdr:row>37</xdr:row>
      <xdr:rowOff>169608</xdr:rowOff>
    </xdr:to>
    <xdr:cxnSp macro="">
      <xdr:nvCxnSpPr>
        <xdr:cNvPr id="67" name="直線コネクタ 66">
          <a:extLst>
            <a:ext uri="{FF2B5EF4-FFF2-40B4-BE49-F238E27FC236}">
              <a16:creationId xmlns:a16="http://schemas.microsoft.com/office/drawing/2014/main" id="{2B0B7620-0A54-4FC2-BB01-D86CDB68887C}"/>
            </a:ext>
          </a:extLst>
        </xdr:cNvPr>
        <xdr:cNvCxnSpPr/>
      </xdr:nvCxnSpPr>
      <xdr:spPr>
        <a:xfrm>
          <a:off x="2019300" y="6379909"/>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B2CC6AF5-4FD6-49CA-A026-D2F6F4058C8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473902D5-FE61-442E-BF68-2715FB444E9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103696</xdr:rowOff>
    </xdr:from>
    <xdr:to>
      <xdr:col>10</xdr:col>
      <xdr:colOff>114300</xdr:colOff>
      <xdr:row>37</xdr:row>
      <xdr:rowOff>36259</xdr:rowOff>
    </xdr:to>
    <xdr:cxnSp macro="">
      <xdr:nvCxnSpPr>
        <xdr:cNvPr id="70" name="直線コネクタ 69">
          <a:extLst>
            <a:ext uri="{FF2B5EF4-FFF2-40B4-BE49-F238E27FC236}">
              <a16:creationId xmlns:a16="http://schemas.microsoft.com/office/drawing/2014/main" id="{1A371112-7947-4E82-B941-4B10DA78CCE7}"/>
            </a:ext>
          </a:extLst>
        </xdr:cNvPr>
        <xdr:cNvCxnSpPr/>
      </xdr:nvCxnSpPr>
      <xdr:spPr>
        <a:xfrm>
          <a:off x="1130300" y="6275896"/>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DB40C392-33C8-471A-A75D-C57B1C5E15FB}"/>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C4F72F07-1FF9-43D0-BDBB-8A560F317589}"/>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C9FBBC68-B438-4D94-A27B-8C36E859AC7B}"/>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6F75E24-7E55-4A73-9191-F616ECE13A59}"/>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200966D-21D0-4911-A234-4EA3D3BFFD6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85317-E75B-4A08-A06E-56E927CBBF9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7A3116-68FD-4423-BB30-DF4CDFE6F48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D92E367-5890-47D2-95EC-05D16F61C78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A6E2557-6752-49DF-85D4-891CB8DA9B3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84709</xdr:rowOff>
    </xdr:from>
    <xdr:to>
      <xdr:col>24</xdr:col>
      <xdr:colOff>114300</xdr:colOff>
      <xdr:row>37</xdr:row>
      <xdr:rowOff>14859</xdr:rowOff>
    </xdr:to>
    <xdr:sp macro="" textlink="">
      <xdr:nvSpPr>
        <xdr:cNvPr id="80" name="楕円 79">
          <a:extLst>
            <a:ext uri="{FF2B5EF4-FFF2-40B4-BE49-F238E27FC236}">
              <a16:creationId xmlns:a16="http://schemas.microsoft.com/office/drawing/2014/main" id="{969A11F7-E474-499B-8BFD-57EC049A7A70}"/>
            </a:ext>
          </a:extLst>
        </xdr:cNvPr>
        <xdr:cNvSpPr/>
      </xdr:nvSpPr>
      <xdr:spPr>
        <a:xfrm>
          <a:off x="45847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63136</xdr:rowOff>
    </xdr:from>
    <xdr:ext cx="469744" cy="259045"/>
    <xdr:sp macro="" textlink="">
      <xdr:nvSpPr>
        <xdr:cNvPr id="81" name="議会費該当値テキスト">
          <a:extLst>
            <a:ext uri="{FF2B5EF4-FFF2-40B4-BE49-F238E27FC236}">
              <a16:creationId xmlns:a16="http://schemas.microsoft.com/office/drawing/2014/main" id="{9DB53748-CC01-490F-9C4F-DB43E25085F5}"/>
            </a:ext>
          </a:extLst>
        </xdr:cNvPr>
        <xdr:cNvSpPr txBox="1"/>
      </xdr:nvSpPr>
      <xdr:spPr>
        <a:xfrm>
          <a:off x="4686300" y="62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70231</xdr:rowOff>
    </xdr:from>
    <xdr:to>
      <xdr:col>20</xdr:col>
      <xdr:colOff>38100</xdr:colOff>
      <xdr:row>37</xdr:row>
      <xdr:rowOff>381</xdr:rowOff>
    </xdr:to>
    <xdr:sp macro="" textlink="">
      <xdr:nvSpPr>
        <xdr:cNvPr id="82" name="楕円 81">
          <a:extLst>
            <a:ext uri="{FF2B5EF4-FFF2-40B4-BE49-F238E27FC236}">
              <a16:creationId xmlns:a16="http://schemas.microsoft.com/office/drawing/2014/main" id="{830C28AB-151A-4F67-9B7F-A7846AB818AB}"/>
            </a:ext>
          </a:extLst>
        </xdr:cNvPr>
        <xdr:cNvSpPr/>
      </xdr:nvSpPr>
      <xdr:spPr>
        <a:xfrm>
          <a:off x="3746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162958</xdr:rowOff>
    </xdr:from>
    <xdr:ext cx="469744" cy="259045"/>
    <xdr:sp macro="" textlink="">
      <xdr:nvSpPr>
        <xdr:cNvPr id="83" name="テキスト ボックス 82">
          <a:extLst>
            <a:ext uri="{FF2B5EF4-FFF2-40B4-BE49-F238E27FC236}">
              <a16:creationId xmlns:a16="http://schemas.microsoft.com/office/drawing/2014/main" id="{A62F8C41-6846-451A-959B-78DB0E5158DB}"/>
            </a:ext>
          </a:extLst>
        </xdr:cNvPr>
        <xdr:cNvSpPr txBox="1"/>
      </xdr:nvSpPr>
      <xdr:spPr>
        <a:xfrm>
          <a:off x="3562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118809</xdr:rowOff>
    </xdr:from>
    <xdr:to>
      <xdr:col>15</xdr:col>
      <xdr:colOff>101600</xdr:colOff>
      <xdr:row>38</xdr:row>
      <xdr:rowOff>48958</xdr:rowOff>
    </xdr:to>
    <xdr:sp macro="" textlink="">
      <xdr:nvSpPr>
        <xdr:cNvPr id="84" name="楕円 83">
          <a:extLst>
            <a:ext uri="{FF2B5EF4-FFF2-40B4-BE49-F238E27FC236}">
              <a16:creationId xmlns:a16="http://schemas.microsoft.com/office/drawing/2014/main" id="{10E25C0F-3FB8-4A1D-A0B2-768B22CA57AF}"/>
            </a:ext>
          </a:extLst>
        </xdr:cNvPr>
        <xdr:cNvSpPr/>
      </xdr:nvSpPr>
      <xdr:spPr>
        <a:xfrm>
          <a:off x="2857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40085</xdr:rowOff>
    </xdr:from>
    <xdr:ext cx="469744" cy="259045"/>
    <xdr:sp macro="" textlink="">
      <xdr:nvSpPr>
        <xdr:cNvPr id="85" name="テキスト ボックス 84">
          <a:extLst>
            <a:ext uri="{FF2B5EF4-FFF2-40B4-BE49-F238E27FC236}">
              <a16:creationId xmlns:a16="http://schemas.microsoft.com/office/drawing/2014/main" id="{79F55385-B3CD-4116-9C5B-BA2E06D3D389}"/>
            </a:ext>
          </a:extLst>
        </xdr:cNvPr>
        <xdr:cNvSpPr txBox="1"/>
      </xdr:nvSpPr>
      <xdr:spPr>
        <a:xfrm>
          <a:off x="2673428" y="65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156909</xdr:rowOff>
    </xdr:from>
    <xdr:to>
      <xdr:col>10</xdr:col>
      <xdr:colOff>165100</xdr:colOff>
      <xdr:row>37</xdr:row>
      <xdr:rowOff>87059</xdr:rowOff>
    </xdr:to>
    <xdr:sp macro="" textlink="">
      <xdr:nvSpPr>
        <xdr:cNvPr id="86" name="楕円 85">
          <a:extLst>
            <a:ext uri="{FF2B5EF4-FFF2-40B4-BE49-F238E27FC236}">
              <a16:creationId xmlns:a16="http://schemas.microsoft.com/office/drawing/2014/main" id="{298BD0F9-20F4-40E7-AB6D-ECA944CF680A}"/>
            </a:ext>
          </a:extLst>
        </xdr:cNvPr>
        <xdr:cNvSpPr/>
      </xdr:nvSpPr>
      <xdr:spPr>
        <a:xfrm>
          <a:off x="1968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78186</xdr:rowOff>
    </xdr:from>
    <xdr:ext cx="469744" cy="259045"/>
    <xdr:sp macro="" textlink="">
      <xdr:nvSpPr>
        <xdr:cNvPr id="87" name="テキスト ボックス 86">
          <a:extLst>
            <a:ext uri="{FF2B5EF4-FFF2-40B4-BE49-F238E27FC236}">
              <a16:creationId xmlns:a16="http://schemas.microsoft.com/office/drawing/2014/main" id="{8DFB7A63-23AA-473E-8C95-3D2D2B1B432C}"/>
            </a:ext>
          </a:extLst>
        </xdr:cNvPr>
        <xdr:cNvSpPr txBox="1"/>
      </xdr:nvSpPr>
      <xdr:spPr>
        <a:xfrm>
          <a:off x="1784428" y="64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52896</xdr:rowOff>
    </xdr:from>
    <xdr:to>
      <xdr:col>6</xdr:col>
      <xdr:colOff>38100</xdr:colOff>
      <xdr:row>36</xdr:row>
      <xdr:rowOff>154496</xdr:rowOff>
    </xdr:to>
    <xdr:sp macro="" textlink="">
      <xdr:nvSpPr>
        <xdr:cNvPr id="88" name="楕円 87">
          <a:extLst>
            <a:ext uri="{FF2B5EF4-FFF2-40B4-BE49-F238E27FC236}">
              <a16:creationId xmlns:a16="http://schemas.microsoft.com/office/drawing/2014/main" id="{9904A907-7C39-4792-A447-63FA02E8C8EA}"/>
            </a:ext>
          </a:extLst>
        </xdr:cNvPr>
        <xdr:cNvSpPr/>
      </xdr:nvSpPr>
      <xdr:spPr>
        <a:xfrm>
          <a:off x="1079500" y="62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145623</xdr:rowOff>
    </xdr:from>
    <xdr:ext cx="469744" cy="259045"/>
    <xdr:sp macro="" textlink="">
      <xdr:nvSpPr>
        <xdr:cNvPr id="89" name="テキスト ボックス 88">
          <a:extLst>
            <a:ext uri="{FF2B5EF4-FFF2-40B4-BE49-F238E27FC236}">
              <a16:creationId xmlns:a16="http://schemas.microsoft.com/office/drawing/2014/main" id="{FD991170-C754-46C6-8AC8-BD9E9F4C5C6C}"/>
            </a:ext>
          </a:extLst>
        </xdr:cNvPr>
        <xdr:cNvSpPr txBox="1"/>
      </xdr:nvSpPr>
      <xdr:spPr>
        <a:xfrm>
          <a:off x="895428" y="631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BBED0AF-AA3D-463C-97BC-A7C5B75CC9A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0B0A954-B898-44AB-B950-4A2838F1C2A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8AD7692-39A0-4091-943A-D2EF41DCE6E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E1A1C18-78DE-46A1-AC00-5A42FE49D84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6F2176F-AAEC-41D3-9E8A-FE0A3DCA7E0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C7F7A50-02AA-40AD-B28C-D4E4FE43665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75FA635-6310-47EA-854F-EE377F1225E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C48AD0B-DC8A-47E2-A849-C9729FAD16C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1B05321-E77F-4213-8E45-DF95B0B16EE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882D7F6-A345-4FF2-90B9-9B30B876D4A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ACA2C9E6-66EB-4FD9-8C0F-7EC33A2BA03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7E6D5F1E-60E1-4705-9186-336D08432618}"/>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7E88026A-1800-48C5-B755-BEB755244E6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E58DC99-FF08-4C3C-B1D9-6DE560572212}"/>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D17ED57F-4780-40D6-B054-964D4787EAAC}"/>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8306109-D9FA-4F1B-9EA0-2A8E05DA55AE}"/>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36469CC9-4FEA-4ADE-A3B2-C27ED601E76D}"/>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FFB335DB-8B48-41BA-85DB-83818096ED0C}"/>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D2848B9D-BA1D-46E8-B3CD-AF1899C39201}"/>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668CAC3D-BF68-4BF1-9B31-3C6B130281A8}"/>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AD92C0E8-23F5-4F85-82B5-722ADC7D29BA}"/>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193BBD8-95EE-4135-8C07-5D5FB841D22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1F0B51E6-1B39-4D28-9027-D61D32FA714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797F128E-3FD9-4C3B-8B42-95AC9003F3B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17940489-275A-45B9-AFC5-01D06716046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E76178CF-FA02-4EA0-8798-2B68CE4F0E44}"/>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1969B806-D681-4133-95A5-FC6FBEA61D88}"/>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8757F4FE-8D0B-486A-9356-142BA8131BF2}"/>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108CFCD3-0306-4F87-81A7-7014B4A70018}"/>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626A8CFA-3965-4271-B46B-65D2780CE9F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82547</xdr:rowOff>
    </xdr:from>
    <xdr:to>
      <xdr:col>24</xdr:col>
      <xdr:colOff>63500</xdr:colOff>
      <xdr:row>57</xdr:row>
      <xdr:rowOff>128737</xdr:rowOff>
    </xdr:to>
    <xdr:cxnSp macro="">
      <xdr:nvCxnSpPr>
        <xdr:cNvPr id="120" name="直線コネクタ 119">
          <a:extLst>
            <a:ext uri="{FF2B5EF4-FFF2-40B4-BE49-F238E27FC236}">
              <a16:creationId xmlns:a16="http://schemas.microsoft.com/office/drawing/2014/main" id="{788F9927-B530-4C26-AEE7-7B02F0738B53}"/>
            </a:ext>
          </a:extLst>
        </xdr:cNvPr>
        <xdr:cNvCxnSpPr/>
      </xdr:nvCxnSpPr>
      <xdr:spPr>
        <a:xfrm flipV="1">
          <a:off x="3797300" y="9855197"/>
          <a:ext cx="838200" cy="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F60CD7D-5857-47F7-9537-D67C3A11CCEC}"/>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AD4113D9-9A13-4A34-881E-3A051360E55B}"/>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24832</xdr:rowOff>
    </xdr:from>
    <xdr:to>
      <xdr:col>19</xdr:col>
      <xdr:colOff>177800</xdr:colOff>
      <xdr:row>57</xdr:row>
      <xdr:rowOff>128737</xdr:rowOff>
    </xdr:to>
    <xdr:cxnSp macro="">
      <xdr:nvCxnSpPr>
        <xdr:cNvPr id="123" name="直線コネクタ 122">
          <a:extLst>
            <a:ext uri="{FF2B5EF4-FFF2-40B4-BE49-F238E27FC236}">
              <a16:creationId xmlns:a16="http://schemas.microsoft.com/office/drawing/2014/main" id="{405FE419-86E6-4AC6-A05B-9FE2D2B7F14B}"/>
            </a:ext>
          </a:extLst>
        </xdr:cNvPr>
        <xdr:cNvCxnSpPr/>
      </xdr:nvCxnSpPr>
      <xdr:spPr>
        <a:xfrm>
          <a:off x="2908300" y="9797482"/>
          <a:ext cx="889000" cy="10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955EDFCB-A52C-4311-BAAF-D46595117797}"/>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49CA5A9F-72F8-42A8-A7E3-F377FD4C23A4}"/>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24832</xdr:rowOff>
    </xdr:from>
    <xdr:to>
      <xdr:col>15</xdr:col>
      <xdr:colOff>50800</xdr:colOff>
      <xdr:row>58</xdr:row>
      <xdr:rowOff>13657</xdr:rowOff>
    </xdr:to>
    <xdr:cxnSp macro="">
      <xdr:nvCxnSpPr>
        <xdr:cNvPr id="126" name="直線コネクタ 125">
          <a:extLst>
            <a:ext uri="{FF2B5EF4-FFF2-40B4-BE49-F238E27FC236}">
              <a16:creationId xmlns:a16="http://schemas.microsoft.com/office/drawing/2014/main" id="{2A811DBE-7407-4B6B-BF6C-D799C3836B28}"/>
            </a:ext>
          </a:extLst>
        </xdr:cNvPr>
        <xdr:cNvCxnSpPr/>
      </xdr:nvCxnSpPr>
      <xdr:spPr>
        <a:xfrm flipV="1">
          <a:off x="2019300" y="9797482"/>
          <a:ext cx="889000" cy="1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C573155C-BD89-4665-B691-DCB0A3E7FF83}"/>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ED3067EE-2071-48ED-87F5-649297474B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13657</xdr:rowOff>
    </xdr:from>
    <xdr:to>
      <xdr:col>10</xdr:col>
      <xdr:colOff>114300</xdr:colOff>
      <xdr:row>58</xdr:row>
      <xdr:rowOff>14055</xdr:rowOff>
    </xdr:to>
    <xdr:cxnSp macro="">
      <xdr:nvCxnSpPr>
        <xdr:cNvPr id="129" name="直線コネクタ 128">
          <a:extLst>
            <a:ext uri="{FF2B5EF4-FFF2-40B4-BE49-F238E27FC236}">
              <a16:creationId xmlns:a16="http://schemas.microsoft.com/office/drawing/2014/main" id="{5C5DA40E-E30D-4869-9DDB-8084FF77D892}"/>
            </a:ext>
          </a:extLst>
        </xdr:cNvPr>
        <xdr:cNvCxnSpPr/>
      </xdr:nvCxnSpPr>
      <xdr:spPr>
        <a:xfrm flipV="1">
          <a:off x="1130300" y="995775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69DA329C-7382-425C-8554-5F2792E9C4EF}"/>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44E64500-992F-4036-AD1B-B55597A8E62C}"/>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633B3FFB-A42E-4736-BDE6-6654429B2C44}"/>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A208380F-0E05-4665-8787-97A2EEED6EA1}"/>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79CAC51-1164-44B0-BBAB-ABC84D40B60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0AFCD4C-5FDD-4F3E-8D5E-9C20292DA32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3CA280F-9DAD-4D5F-97A0-2D3F15DA744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454720B-93DF-449A-B4C3-1036E1012EF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DD42792-75B1-42D0-9E63-F8FE24B3336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31747</xdr:rowOff>
    </xdr:from>
    <xdr:to>
      <xdr:col>24</xdr:col>
      <xdr:colOff>114300</xdr:colOff>
      <xdr:row>57</xdr:row>
      <xdr:rowOff>133347</xdr:rowOff>
    </xdr:to>
    <xdr:sp macro="" textlink="">
      <xdr:nvSpPr>
        <xdr:cNvPr id="139" name="楕円 138">
          <a:extLst>
            <a:ext uri="{FF2B5EF4-FFF2-40B4-BE49-F238E27FC236}">
              <a16:creationId xmlns:a16="http://schemas.microsoft.com/office/drawing/2014/main" id="{A4110B2E-C32A-42D9-BB61-0C27F832A50F}"/>
            </a:ext>
          </a:extLst>
        </xdr:cNvPr>
        <xdr:cNvSpPr/>
      </xdr:nvSpPr>
      <xdr:spPr>
        <a:xfrm>
          <a:off x="4584700" y="98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10174</xdr:rowOff>
    </xdr:from>
    <xdr:ext cx="599010" cy="259045"/>
    <xdr:sp macro="" textlink="">
      <xdr:nvSpPr>
        <xdr:cNvPr id="140" name="総務費該当値テキスト">
          <a:extLst>
            <a:ext uri="{FF2B5EF4-FFF2-40B4-BE49-F238E27FC236}">
              <a16:creationId xmlns:a16="http://schemas.microsoft.com/office/drawing/2014/main" id="{207756E9-4435-4F52-8B57-AB52AD650E97}"/>
            </a:ext>
          </a:extLst>
        </xdr:cNvPr>
        <xdr:cNvSpPr txBox="1"/>
      </xdr:nvSpPr>
      <xdr:spPr>
        <a:xfrm>
          <a:off x="4686300" y="978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77937</xdr:rowOff>
    </xdr:from>
    <xdr:to>
      <xdr:col>20</xdr:col>
      <xdr:colOff>38100</xdr:colOff>
      <xdr:row>58</xdr:row>
      <xdr:rowOff>8087</xdr:rowOff>
    </xdr:to>
    <xdr:sp macro="" textlink="">
      <xdr:nvSpPr>
        <xdr:cNvPr id="141" name="楕円 140">
          <a:extLst>
            <a:ext uri="{FF2B5EF4-FFF2-40B4-BE49-F238E27FC236}">
              <a16:creationId xmlns:a16="http://schemas.microsoft.com/office/drawing/2014/main" id="{6B5F1DB2-C881-424F-9FAF-F4BD2C58D3F8}"/>
            </a:ext>
          </a:extLst>
        </xdr:cNvPr>
        <xdr:cNvSpPr/>
      </xdr:nvSpPr>
      <xdr:spPr>
        <a:xfrm>
          <a:off x="3746500" y="985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170664</xdr:rowOff>
    </xdr:from>
    <xdr:ext cx="534377" cy="259045"/>
    <xdr:sp macro="" textlink="">
      <xdr:nvSpPr>
        <xdr:cNvPr id="142" name="テキスト ボックス 141">
          <a:extLst>
            <a:ext uri="{FF2B5EF4-FFF2-40B4-BE49-F238E27FC236}">
              <a16:creationId xmlns:a16="http://schemas.microsoft.com/office/drawing/2014/main" id="{227B0EC6-B2EC-4F69-AEDC-CB17E3AA35A7}"/>
            </a:ext>
          </a:extLst>
        </xdr:cNvPr>
        <xdr:cNvSpPr txBox="1"/>
      </xdr:nvSpPr>
      <xdr:spPr>
        <a:xfrm>
          <a:off x="3530111" y="994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145482</xdr:rowOff>
    </xdr:from>
    <xdr:to>
      <xdr:col>15</xdr:col>
      <xdr:colOff>101600</xdr:colOff>
      <xdr:row>57</xdr:row>
      <xdr:rowOff>75632</xdr:rowOff>
    </xdr:to>
    <xdr:sp macro="" textlink="">
      <xdr:nvSpPr>
        <xdr:cNvPr id="143" name="楕円 142">
          <a:extLst>
            <a:ext uri="{FF2B5EF4-FFF2-40B4-BE49-F238E27FC236}">
              <a16:creationId xmlns:a16="http://schemas.microsoft.com/office/drawing/2014/main" id="{796D714B-41CA-4B3A-BE0E-5D26BF787213}"/>
            </a:ext>
          </a:extLst>
        </xdr:cNvPr>
        <xdr:cNvSpPr/>
      </xdr:nvSpPr>
      <xdr:spPr>
        <a:xfrm>
          <a:off x="2857500" y="97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92159</xdr:rowOff>
    </xdr:from>
    <xdr:ext cx="599010" cy="259045"/>
    <xdr:sp macro="" textlink="">
      <xdr:nvSpPr>
        <xdr:cNvPr id="144" name="テキスト ボックス 143">
          <a:extLst>
            <a:ext uri="{FF2B5EF4-FFF2-40B4-BE49-F238E27FC236}">
              <a16:creationId xmlns:a16="http://schemas.microsoft.com/office/drawing/2014/main" id="{86930485-8CA8-46A8-B738-5E5FB452AB0A}"/>
            </a:ext>
          </a:extLst>
        </xdr:cNvPr>
        <xdr:cNvSpPr txBox="1"/>
      </xdr:nvSpPr>
      <xdr:spPr>
        <a:xfrm>
          <a:off x="2608795" y="95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134307</xdr:rowOff>
    </xdr:from>
    <xdr:to>
      <xdr:col>10</xdr:col>
      <xdr:colOff>165100</xdr:colOff>
      <xdr:row>58</xdr:row>
      <xdr:rowOff>64457</xdr:rowOff>
    </xdr:to>
    <xdr:sp macro="" textlink="">
      <xdr:nvSpPr>
        <xdr:cNvPr id="145" name="楕円 144">
          <a:extLst>
            <a:ext uri="{FF2B5EF4-FFF2-40B4-BE49-F238E27FC236}">
              <a16:creationId xmlns:a16="http://schemas.microsoft.com/office/drawing/2014/main" id="{548F9564-B30E-4AA8-9AE3-4DBC04EDDFCE}"/>
            </a:ext>
          </a:extLst>
        </xdr:cNvPr>
        <xdr:cNvSpPr/>
      </xdr:nvSpPr>
      <xdr:spPr>
        <a:xfrm>
          <a:off x="1968500" y="99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55584</xdr:rowOff>
    </xdr:from>
    <xdr:ext cx="534377" cy="259045"/>
    <xdr:sp macro="" textlink="">
      <xdr:nvSpPr>
        <xdr:cNvPr id="146" name="テキスト ボックス 145">
          <a:extLst>
            <a:ext uri="{FF2B5EF4-FFF2-40B4-BE49-F238E27FC236}">
              <a16:creationId xmlns:a16="http://schemas.microsoft.com/office/drawing/2014/main" id="{484FF46F-35BA-4A46-AE4F-76EFED2FC953}"/>
            </a:ext>
          </a:extLst>
        </xdr:cNvPr>
        <xdr:cNvSpPr txBox="1"/>
      </xdr:nvSpPr>
      <xdr:spPr>
        <a:xfrm>
          <a:off x="1752111" y="99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134705</xdr:rowOff>
    </xdr:from>
    <xdr:to>
      <xdr:col>6</xdr:col>
      <xdr:colOff>38100</xdr:colOff>
      <xdr:row>58</xdr:row>
      <xdr:rowOff>64855</xdr:rowOff>
    </xdr:to>
    <xdr:sp macro="" textlink="">
      <xdr:nvSpPr>
        <xdr:cNvPr id="147" name="楕円 146">
          <a:extLst>
            <a:ext uri="{FF2B5EF4-FFF2-40B4-BE49-F238E27FC236}">
              <a16:creationId xmlns:a16="http://schemas.microsoft.com/office/drawing/2014/main" id="{3FE84829-BD37-46CD-82E0-D51B4E56572F}"/>
            </a:ext>
          </a:extLst>
        </xdr:cNvPr>
        <xdr:cNvSpPr/>
      </xdr:nvSpPr>
      <xdr:spPr>
        <a:xfrm>
          <a:off x="1079500" y="99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55982</xdr:rowOff>
    </xdr:from>
    <xdr:ext cx="534377" cy="259045"/>
    <xdr:sp macro="" textlink="">
      <xdr:nvSpPr>
        <xdr:cNvPr id="148" name="テキスト ボックス 147">
          <a:extLst>
            <a:ext uri="{FF2B5EF4-FFF2-40B4-BE49-F238E27FC236}">
              <a16:creationId xmlns:a16="http://schemas.microsoft.com/office/drawing/2014/main" id="{1F963A26-5C2C-4CDF-8FE6-2C157391A062}"/>
            </a:ext>
          </a:extLst>
        </xdr:cNvPr>
        <xdr:cNvSpPr txBox="1"/>
      </xdr:nvSpPr>
      <xdr:spPr>
        <a:xfrm>
          <a:off x="863111" y="100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96CB13A7-37D2-455B-B0AA-C3F54E2D989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9FBD5A88-3D46-4A7E-8737-23B25AD9B60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14B8F28-717D-44A4-80ED-FC5F2F38C74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E684EA7-E6F3-4B2A-9AE6-25EB74C6A3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EF01955-9369-4026-89BA-9BF56143139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B36E89D-BCD8-4D96-906F-D567AEE8EE3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4CEB3F87-8820-45C7-966C-D4D0D3B0F92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581E770-648D-4963-8E2B-6B4C321D51C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3A1D914-078B-406D-8B2C-EAC2694B314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4B8189E7-3A02-4B30-8C5C-29DB2346149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7CF6BF6B-20A4-4608-B7F8-BBBCDF127CF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CA574089-F53A-4EEF-A5B9-3A6EE9284A3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7F985E74-EB16-49A7-A54E-471AD64F4892}"/>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D4687569-A40D-44D6-A4BC-EC8131AC649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8E91D4C0-5FEA-44AB-A4E9-D63FC89DAE6A}"/>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59B6CF75-ED48-4F76-A088-89428D9EDB19}"/>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EC17BEF4-E2EB-4945-8C37-4960E4F9981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81299D95-2565-4A9E-BD17-6D6ABE140CA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A564E38-D75D-4E6A-9975-4AF5CE543E24}"/>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B7966897-4CDE-430A-AC7C-EFA9D7CDC42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35203C58-9A9E-4FAD-8362-F26FBA5BB082}"/>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C4EA62A7-93EF-4C0A-AC37-D0F13635F66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D168A593-2A7D-4E5F-BE8F-5B7B3E7D8AA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5B4810EE-8747-4A52-8B06-7C985D793A8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AA4651E3-B8BF-45A7-8B4D-8F7EFBC27AC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CA5164B4-B624-4B00-BB7F-50AA74445F51}"/>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C89EAEEB-7763-4DBD-9F78-316F8B75EC6C}"/>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BBEC7CF9-2AC0-4AE7-AB90-1809F0956423}"/>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A4BA5FF1-479B-42E0-B40B-CA3B0B564A87}"/>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130191</xdr:rowOff>
    </xdr:from>
    <xdr:to>
      <xdr:col>24</xdr:col>
      <xdr:colOff>63500</xdr:colOff>
      <xdr:row>78</xdr:row>
      <xdr:rowOff>170204</xdr:rowOff>
    </xdr:to>
    <xdr:cxnSp macro="">
      <xdr:nvCxnSpPr>
        <xdr:cNvPr id="178" name="直線コネクタ 177">
          <a:extLst>
            <a:ext uri="{FF2B5EF4-FFF2-40B4-BE49-F238E27FC236}">
              <a16:creationId xmlns:a16="http://schemas.microsoft.com/office/drawing/2014/main" id="{B701BC83-AD3E-4714-AA81-28B55A3AEF3B}"/>
            </a:ext>
          </a:extLst>
        </xdr:cNvPr>
        <xdr:cNvCxnSpPr/>
      </xdr:nvCxnSpPr>
      <xdr:spPr>
        <a:xfrm flipV="1">
          <a:off x="3797300" y="13503291"/>
          <a:ext cx="8382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7D8CFB14-F0D5-4548-995C-6C4443E12CE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CA303AC8-4139-4787-9021-50E10C4DF373}"/>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170204</xdr:rowOff>
    </xdr:from>
    <xdr:to>
      <xdr:col>19</xdr:col>
      <xdr:colOff>177800</xdr:colOff>
      <xdr:row>79</xdr:row>
      <xdr:rowOff>2913</xdr:rowOff>
    </xdr:to>
    <xdr:cxnSp macro="">
      <xdr:nvCxnSpPr>
        <xdr:cNvPr id="181" name="直線コネクタ 180">
          <a:extLst>
            <a:ext uri="{FF2B5EF4-FFF2-40B4-BE49-F238E27FC236}">
              <a16:creationId xmlns:a16="http://schemas.microsoft.com/office/drawing/2014/main" id="{8C6E6003-B98A-43C4-B2ED-D1B444FD4A2C}"/>
            </a:ext>
          </a:extLst>
        </xdr:cNvPr>
        <xdr:cNvCxnSpPr/>
      </xdr:nvCxnSpPr>
      <xdr:spPr>
        <a:xfrm flipV="1">
          <a:off x="2908300" y="13543304"/>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55827714-7F53-4175-854A-05F340BD95DB}"/>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B9CFDC81-E0A6-48A8-8956-E0EB3DE62E08}"/>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2913</xdr:rowOff>
    </xdr:from>
    <xdr:to>
      <xdr:col>15</xdr:col>
      <xdr:colOff>50800</xdr:colOff>
      <xdr:row>79</xdr:row>
      <xdr:rowOff>27068</xdr:rowOff>
    </xdr:to>
    <xdr:cxnSp macro="">
      <xdr:nvCxnSpPr>
        <xdr:cNvPr id="184" name="直線コネクタ 183">
          <a:extLst>
            <a:ext uri="{FF2B5EF4-FFF2-40B4-BE49-F238E27FC236}">
              <a16:creationId xmlns:a16="http://schemas.microsoft.com/office/drawing/2014/main" id="{ED622B01-1774-467D-8991-43F43357CE16}"/>
            </a:ext>
          </a:extLst>
        </xdr:cNvPr>
        <xdr:cNvCxnSpPr/>
      </xdr:nvCxnSpPr>
      <xdr:spPr>
        <a:xfrm flipV="1">
          <a:off x="2019300" y="1354746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12D943F5-0F35-47B1-AF69-21AE76698D67}"/>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98046FA8-4D5F-40A0-A6EF-2A333D829336}"/>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27068</xdr:rowOff>
    </xdr:from>
    <xdr:to>
      <xdr:col>10</xdr:col>
      <xdr:colOff>114300</xdr:colOff>
      <xdr:row>79</xdr:row>
      <xdr:rowOff>52702</xdr:rowOff>
    </xdr:to>
    <xdr:cxnSp macro="">
      <xdr:nvCxnSpPr>
        <xdr:cNvPr id="187" name="直線コネクタ 186">
          <a:extLst>
            <a:ext uri="{FF2B5EF4-FFF2-40B4-BE49-F238E27FC236}">
              <a16:creationId xmlns:a16="http://schemas.microsoft.com/office/drawing/2014/main" id="{2257FD95-F704-4ED1-81A7-6B5C5C86CA40}"/>
            </a:ext>
          </a:extLst>
        </xdr:cNvPr>
        <xdr:cNvCxnSpPr/>
      </xdr:nvCxnSpPr>
      <xdr:spPr>
        <a:xfrm flipV="1">
          <a:off x="1130300" y="13571618"/>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C0269840-9559-40EF-B2B1-65F11E4FA4F9}"/>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184D459-410F-4B2C-804D-4F3A911E69F8}"/>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A9A1D68E-CDA9-4ADC-9441-FF506A3A84C2}"/>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DEF2AEE0-E6C3-4A04-B053-D7F2DAA89A86}"/>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29E1A52-4B0B-4849-B8FE-5D4528C8C29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6229F03-F24B-4D05-84B3-06A8773CF48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DF6E981-53C4-4A53-885C-1C8C67000C9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21246D2-505A-4809-82A6-82E3DE35948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723BEAC-0689-4C88-8E8C-0A27C8ACA64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79391</xdr:rowOff>
    </xdr:from>
    <xdr:to>
      <xdr:col>24</xdr:col>
      <xdr:colOff>114300</xdr:colOff>
      <xdr:row>79</xdr:row>
      <xdr:rowOff>9541</xdr:rowOff>
    </xdr:to>
    <xdr:sp macro="" textlink="">
      <xdr:nvSpPr>
        <xdr:cNvPr id="197" name="楕円 196">
          <a:extLst>
            <a:ext uri="{FF2B5EF4-FFF2-40B4-BE49-F238E27FC236}">
              <a16:creationId xmlns:a16="http://schemas.microsoft.com/office/drawing/2014/main" id="{11E3DA62-CC69-4B96-82C1-4DB1CBA9FD4B}"/>
            </a:ext>
          </a:extLst>
        </xdr:cNvPr>
        <xdr:cNvSpPr/>
      </xdr:nvSpPr>
      <xdr:spPr>
        <a:xfrm>
          <a:off x="45847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165768</xdr:rowOff>
    </xdr:from>
    <xdr:ext cx="599010" cy="259045"/>
    <xdr:sp macro="" textlink="">
      <xdr:nvSpPr>
        <xdr:cNvPr id="198" name="民生費該当値テキスト">
          <a:extLst>
            <a:ext uri="{FF2B5EF4-FFF2-40B4-BE49-F238E27FC236}">
              <a16:creationId xmlns:a16="http://schemas.microsoft.com/office/drawing/2014/main" id="{9480F3D1-4AF2-47F5-A20D-8D4BE547AC7C}"/>
            </a:ext>
          </a:extLst>
        </xdr:cNvPr>
        <xdr:cNvSpPr txBox="1"/>
      </xdr:nvSpPr>
      <xdr:spPr>
        <a:xfrm>
          <a:off x="4686300" y="1336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119404</xdr:rowOff>
    </xdr:from>
    <xdr:to>
      <xdr:col>20</xdr:col>
      <xdr:colOff>38100</xdr:colOff>
      <xdr:row>79</xdr:row>
      <xdr:rowOff>49554</xdr:rowOff>
    </xdr:to>
    <xdr:sp macro="" textlink="">
      <xdr:nvSpPr>
        <xdr:cNvPr id="199" name="楕円 198">
          <a:extLst>
            <a:ext uri="{FF2B5EF4-FFF2-40B4-BE49-F238E27FC236}">
              <a16:creationId xmlns:a16="http://schemas.microsoft.com/office/drawing/2014/main" id="{458B7473-4CF4-4FD2-8311-BBC3905CAF1A}"/>
            </a:ext>
          </a:extLst>
        </xdr:cNvPr>
        <xdr:cNvSpPr/>
      </xdr:nvSpPr>
      <xdr:spPr>
        <a:xfrm>
          <a:off x="3746500" y="134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40681</xdr:rowOff>
    </xdr:from>
    <xdr:ext cx="599010" cy="259045"/>
    <xdr:sp macro="" textlink="">
      <xdr:nvSpPr>
        <xdr:cNvPr id="200" name="テキスト ボックス 199">
          <a:extLst>
            <a:ext uri="{FF2B5EF4-FFF2-40B4-BE49-F238E27FC236}">
              <a16:creationId xmlns:a16="http://schemas.microsoft.com/office/drawing/2014/main" id="{96A63D3D-7319-441D-B319-1C94E79E1D6C}"/>
            </a:ext>
          </a:extLst>
        </xdr:cNvPr>
        <xdr:cNvSpPr txBox="1"/>
      </xdr:nvSpPr>
      <xdr:spPr>
        <a:xfrm>
          <a:off x="3497795" y="135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123563</xdr:rowOff>
    </xdr:from>
    <xdr:to>
      <xdr:col>15</xdr:col>
      <xdr:colOff>101600</xdr:colOff>
      <xdr:row>79</xdr:row>
      <xdr:rowOff>53713</xdr:rowOff>
    </xdr:to>
    <xdr:sp macro="" textlink="">
      <xdr:nvSpPr>
        <xdr:cNvPr id="201" name="楕円 200">
          <a:extLst>
            <a:ext uri="{FF2B5EF4-FFF2-40B4-BE49-F238E27FC236}">
              <a16:creationId xmlns:a16="http://schemas.microsoft.com/office/drawing/2014/main" id="{0E946DDA-3707-4192-B286-146E3D67EE4B}"/>
            </a:ext>
          </a:extLst>
        </xdr:cNvPr>
        <xdr:cNvSpPr/>
      </xdr:nvSpPr>
      <xdr:spPr>
        <a:xfrm>
          <a:off x="2857500" y="13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44840</xdr:rowOff>
    </xdr:from>
    <xdr:ext cx="599010" cy="259045"/>
    <xdr:sp macro="" textlink="">
      <xdr:nvSpPr>
        <xdr:cNvPr id="202" name="テキスト ボックス 201">
          <a:extLst>
            <a:ext uri="{FF2B5EF4-FFF2-40B4-BE49-F238E27FC236}">
              <a16:creationId xmlns:a16="http://schemas.microsoft.com/office/drawing/2014/main" id="{C83B9EC9-2FD7-450B-9F49-93C8E46D711D}"/>
            </a:ext>
          </a:extLst>
        </xdr:cNvPr>
        <xdr:cNvSpPr txBox="1"/>
      </xdr:nvSpPr>
      <xdr:spPr>
        <a:xfrm>
          <a:off x="2608795" y="1358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147718</xdr:rowOff>
    </xdr:from>
    <xdr:to>
      <xdr:col>10</xdr:col>
      <xdr:colOff>165100</xdr:colOff>
      <xdr:row>79</xdr:row>
      <xdr:rowOff>77868</xdr:rowOff>
    </xdr:to>
    <xdr:sp macro="" textlink="">
      <xdr:nvSpPr>
        <xdr:cNvPr id="203" name="楕円 202">
          <a:extLst>
            <a:ext uri="{FF2B5EF4-FFF2-40B4-BE49-F238E27FC236}">
              <a16:creationId xmlns:a16="http://schemas.microsoft.com/office/drawing/2014/main" id="{4BC493F6-EA55-4D09-BBD7-8AE8255A2447}"/>
            </a:ext>
          </a:extLst>
        </xdr:cNvPr>
        <xdr:cNvSpPr/>
      </xdr:nvSpPr>
      <xdr:spPr>
        <a:xfrm>
          <a:off x="1968500" y="135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68995</xdr:rowOff>
    </xdr:from>
    <xdr:ext cx="599010" cy="259045"/>
    <xdr:sp macro="" textlink="">
      <xdr:nvSpPr>
        <xdr:cNvPr id="204" name="テキスト ボックス 203">
          <a:extLst>
            <a:ext uri="{FF2B5EF4-FFF2-40B4-BE49-F238E27FC236}">
              <a16:creationId xmlns:a16="http://schemas.microsoft.com/office/drawing/2014/main" id="{F4A9DCCD-89F5-49CE-8DD9-33A2FE361342}"/>
            </a:ext>
          </a:extLst>
        </xdr:cNvPr>
        <xdr:cNvSpPr txBox="1"/>
      </xdr:nvSpPr>
      <xdr:spPr>
        <a:xfrm>
          <a:off x="1719795" y="1361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1902</xdr:rowOff>
    </xdr:from>
    <xdr:to>
      <xdr:col>6</xdr:col>
      <xdr:colOff>38100</xdr:colOff>
      <xdr:row>79</xdr:row>
      <xdr:rowOff>103502</xdr:rowOff>
    </xdr:to>
    <xdr:sp macro="" textlink="">
      <xdr:nvSpPr>
        <xdr:cNvPr id="205" name="楕円 204">
          <a:extLst>
            <a:ext uri="{FF2B5EF4-FFF2-40B4-BE49-F238E27FC236}">
              <a16:creationId xmlns:a16="http://schemas.microsoft.com/office/drawing/2014/main" id="{A8A60476-ABDD-4C6D-8B44-35AB17682F2E}"/>
            </a:ext>
          </a:extLst>
        </xdr:cNvPr>
        <xdr:cNvSpPr/>
      </xdr:nvSpPr>
      <xdr:spPr>
        <a:xfrm>
          <a:off x="1079500" y="135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94629</xdr:rowOff>
    </xdr:from>
    <xdr:ext cx="534377" cy="259045"/>
    <xdr:sp macro="" textlink="">
      <xdr:nvSpPr>
        <xdr:cNvPr id="206" name="テキスト ボックス 205">
          <a:extLst>
            <a:ext uri="{FF2B5EF4-FFF2-40B4-BE49-F238E27FC236}">
              <a16:creationId xmlns:a16="http://schemas.microsoft.com/office/drawing/2014/main" id="{AD07D6FF-B4A1-45C4-B227-8B1683645F84}"/>
            </a:ext>
          </a:extLst>
        </xdr:cNvPr>
        <xdr:cNvSpPr txBox="1"/>
      </xdr:nvSpPr>
      <xdr:spPr>
        <a:xfrm>
          <a:off x="863111" y="136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7212AE3D-4612-4F8A-891F-1C6AD35D245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BDCBAAE-165C-45F3-B177-F973C10E783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51AB41B7-28C0-4BF1-BA66-02834476C1C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334E2A63-FADD-4C0A-B2ED-F7076DB3244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65748F24-71F6-48BE-8C4F-2D20E368453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EDEF5F9-1C8A-4818-95AD-BAF968F4AD1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A97A96E7-3296-4FE2-84C1-74C983E51B6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C08EAB62-C63A-419B-9EDA-2A0CC976266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5E2FD14A-4568-42FA-BBF9-BAC10267F68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172BA765-2B73-465F-B87B-C935CCA27EA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BAE58EB4-C078-47FB-98BF-D43F99DFF82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7210798B-78EC-41E3-8E37-25AD4C797F94}"/>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E603BA28-F7A5-4681-A153-E65C41DA424D}"/>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63481ABA-F3D3-455C-AE2A-E003A11DD58D}"/>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2611F642-1475-4FD6-B256-A0655B405304}"/>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F35683E0-240D-45E8-98D0-A2F3A4A1371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FBACA4D1-C026-48EB-91CF-4BBEBD234A7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F580639F-0434-4F84-BB06-3DFB5A5ACB12}"/>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7314E45-835A-4DE5-AE3A-E37B742B118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8D0E8BE0-5B43-4DD3-9603-4D66139D6326}"/>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513E1776-F86B-4F40-9356-FBFF5705970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CF113474-4015-442C-80A9-2E3D419E9AF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B60890E1-62CD-42DE-BEA5-3D636F32F63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E4837BC0-D137-483D-A34F-2692FD4A174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793ADCAC-582D-48BE-957A-EB5BBD5A119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ED723497-EC92-4B33-A86A-226FA3368FBD}"/>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4DBF4447-256B-46AD-8EF1-58936DC5E83B}"/>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80454F94-2BDD-4FDE-A8E9-813019AB7F5F}"/>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B36D9C23-4604-48A3-9D60-39100AD05298}"/>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B9537892-2AF1-4D37-A2BD-F0C82B740E7F}"/>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135586</xdr:rowOff>
    </xdr:from>
    <xdr:to>
      <xdr:col>24</xdr:col>
      <xdr:colOff>63500</xdr:colOff>
      <xdr:row>97</xdr:row>
      <xdr:rowOff>142780</xdr:rowOff>
    </xdr:to>
    <xdr:cxnSp macro="">
      <xdr:nvCxnSpPr>
        <xdr:cNvPr id="237" name="直線コネクタ 236">
          <a:extLst>
            <a:ext uri="{FF2B5EF4-FFF2-40B4-BE49-F238E27FC236}">
              <a16:creationId xmlns:a16="http://schemas.microsoft.com/office/drawing/2014/main" id="{9FEE934E-DDCC-4DD5-A00A-2AD71741FE3D}"/>
            </a:ext>
          </a:extLst>
        </xdr:cNvPr>
        <xdr:cNvCxnSpPr/>
      </xdr:nvCxnSpPr>
      <xdr:spPr>
        <a:xfrm flipV="1">
          <a:off x="3797300" y="16766236"/>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C3EC8BF2-BEB7-40D0-9851-32F4A266B618}"/>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C8760897-92A2-4920-B8C4-65CDE8F55B89}"/>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140517</xdr:rowOff>
    </xdr:from>
    <xdr:to>
      <xdr:col>19</xdr:col>
      <xdr:colOff>177800</xdr:colOff>
      <xdr:row>97</xdr:row>
      <xdr:rowOff>142780</xdr:rowOff>
    </xdr:to>
    <xdr:cxnSp macro="">
      <xdr:nvCxnSpPr>
        <xdr:cNvPr id="240" name="直線コネクタ 239">
          <a:extLst>
            <a:ext uri="{FF2B5EF4-FFF2-40B4-BE49-F238E27FC236}">
              <a16:creationId xmlns:a16="http://schemas.microsoft.com/office/drawing/2014/main" id="{6E680533-003B-4347-97E6-305ECC0ACCB0}"/>
            </a:ext>
          </a:extLst>
        </xdr:cNvPr>
        <xdr:cNvCxnSpPr/>
      </xdr:nvCxnSpPr>
      <xdr:spPr>
        <a:xfrm>
          <a:off x="2908300" y="1677116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57C060B0-97F6-4EDA-9788-A042C2D3666D}"/>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A4B62579-A002-4D56-BB6B-C5E9FBEB462F}"/>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117069</xdr:rowOff>
    </xdr:from>
    <xdr:to>
      <xdr:col>15</xdr:col>
      <xdr:colOff>50800</xdr:colOff>
      <xdr:row>97</xdr:row>
      <xdr:rowOff>140517</xdr:rowOff>
    </xdr:to>
    <xdr:cxnSp macro="">
      <xdr:nvCxnSpPr>
        <xdr:cNvPr id="243" name="直線コネクタ 242">
          <a:extLst>
            <a:ext uri="{FF2B5EF4-FFF2-40B4-BE49-F238E27FC236}">
              <a16:creationId xmlns:a16="http://schemas.microsoft.com/office/drawing/2014/main" id="{BFCB7E25-C4E9-41B6-9B72-C3B634C75C2C}"/>
            </a:ext>
          </a:extLst>
        </xdr:cNvPr>
        <xdr:cNvCxnSpPr/>
      </xdr:nvCxnSpPr>
      <xdr:spPr>
        <a:xfrm>
          <a:off x="2019300" y="16747719"/>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34EF3559-0D05-4D00-A68A-C9C3D3BD359B}"/>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5DBF5994-AAE8-4126-941E-7086A67739B2}"/>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117069</xdr:rowOff>
    </xdr:from>
    <xdr:to>
      <xdr:col>10</xdr:col>
      <xdr:colOff>114300</xdr:colOff>
      <xdr:row>97</xdr:row>
      <xdr:rowOff>119343</xdr:rowOff>
    </xdr:to>
    <xdr:cxnSp macro="">
      <xdr:nvCxnSpPr>
        <xdr:cNvPr id="246" name="直線コネクタ 245">
          <a:extLst>
            <a:ext uri="{FF2B5EF4-FFF2-40B4-BE49-F238E27FC236}">
              <a16:creationId xmlns:a16="http://schemas.microsoft.com/office/drawing/2014/main" id="{DDB8D176-6D23-43EB-9E40-CD5801879ECE}"/>
            </a:ext>
          </a:extLst>
        </xdr:cNvPr>
        <xdr:cNvCxnSpPr/>
      </xdr:nvCxnSpPr>
      <xdr:spPr>
        <a:xfrm flipV="1">
          <a:off x="1130300" y="16747719"/>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AD4C7FA5-B871-46EF-8EF9-7412D9FA0EFB}"/>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A7C12DF3-DEA4-48F3-A45C-B3746ABE97F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5EDCF6C4-0043-4185-8B48-F9B3A1DD732D}"/>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C419498A-A442-497C-A8C7-FC9A729AA625}"/>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8C84431-8F81-4745-8327-04416EAAD87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F641CE2-2AE3-44D0-A2AB-ECF75DA7F77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5DA32E5-C777-44D2-BBF3-DFD59BBADE8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83D9A9BD-4295-4D33-A491-99B7C5C6FB6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EB5CC8D9-F9DF-4DFB-BB36-D90339114C6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84786</xdr:rowOff>
    </xdr:from>
    <xdr:to>
      <xdr:col>24</xdr:col>
      <xdr:colOff>114300</xdr:colOff>
      <xdr:row>98</xdr:row>
      <xdr:rowOff>14936</xdr:rowOff>
    </xdr:to>
    <xdr:sp macro="" textlink="">
      <xdr:nvSpPr>
        <xdr:cNvPr id="256" name="楕円 255">
          <a:extLst>
            <a:ext uri="{FF2B5EF4-FFF2-40B4-BE49-F238E27FC236}">
              <a16:creationId xmlns:a16="http://schemas.microsoft.com/office/drawing/2014/main" id="{BB53B0BE-B91A-43C3-9D60-6931752B51B9}"/>
            </a:ext>
          </a:extLst>
        </xdr:cNvPr>
        <xdr:cNvSpPr/>
      </xdr:nvSpPr>
      <xdr:spPr>
        <a:xfrm>
          <a:off x="4584700" y="16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171163</xdr:rowOff>
    </xdr:from>
    <xdr:ext cx="534377" cy="259045"/>
    <xdr:sp macro="" textlink="">
      <xdr:nvSpPr>
        <xdr:cNvPr id="257" name="衛生費該当値テキスト">
          <a:extLst>
            <a:ext uri="{FF2B5EF4-FFF2-40B4-BE49-F238E27FC236}">
              <a16:creationId xmlns:a16="http://schemas.microsoft.com/office/drawing/2014/main" id="{03141BF8-6843-4893-8996-2454F18596AE}"/>
            </a:ext>
          </a:extLst>
        </xdr:cNvPr>
        <xdr:cNvSpPr txBox="1"/>
      </xdr:nvSpPr>
      <xdr:spPr>
        <a:xfrm>
          <a:off x="4686300" y="166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91980</xdr:rowOff>
    </xdr:from>
    <xdr:to>
      <xdr:col>20</xdr:col>
      <xdr:colOff>38100</xdr:colOff>
      <xdr:row>98</xdr:row>
      <xdr:rowOff>22130</xdr:rowOff>
    </xdr:to>
    <xdr:sp macro="" textlink="">
      <xdr:nvSpPr>
        <xdr:cNvPr id="258" name="楕円 257">
          <a:extLst>
            <a:ext uri="{FF2B5EF4-FFF2-40B4-BE49-F238E27FC236}">
              <a16:creationId xmlns:a16="http://schemas.microsoft.com/office/drawing/2014/main" id="{D1657087-B7F7-49EC-813F-9E34DD48C750}"/>
            </a:ext>
          </a:extLst>
        </xdr:cNvPr>
        <xdr:cNvSpPr/>
      </xdr:nvSpPr>
      <xdr:spPr>
        <a:xfrm>
          <a:off x="3746500" y="167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13257</xdr:rowOff>
    </xdr:from>
    <xdr:ext cx="534377" cy="259045"/>
    <xdr:sp macro="" textlink="">
      <xdr:nvSpPr>
        <xdr:cNvPr id="259" name="テキスト ボックス 258">
          <a:extLst>
            <a:ext uri="{FF2B5EF4-FFF2-40B4-BE49-F238E27FC236}">
              <a16:creationId xmlns:a16="http://schemas.microsoft.com/office/drawing/2014/main" id="{EBF26010-5DEB-4B31-8909-89A3CAE95D21}"/>
            </a:ext>
          </a:extLst>
        </xdr:cNvPr>
        <xdr:cNvSpPr txBox="1"/>
      </xdr:nvSpPr>
      <xdr:spPr>
        <a:xfrm>
          <a:off x="3530111" y="168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89717</xdr:rowOff>
    </xdr:from>
    <xdr:to>
      <xdr:col>15</xdr:col>
      <xdr:colOff>101600</xdr:colOff>
      <xdr:row>98</xdr:row>
      <xdr:rowOff>19867</xdr:rowOff>
    </xdr:to>
    <xdr:sp macro="" textlink="">
      <xdr:nvSpPr>
        <xdr:cNvPr id="260" name="楕円 259">
          <a:extLst>
            <a:ext uri="{FF2B5EF4-FFF2-40B4-BE49-F238E27FC236}">
              <a16:creationId xmlns:a16="http://schemas.microsoft.com/office/drawing/2014/main" id="{70124D57-ED67-4827-BCBD-C1A7F2DB7C17}"/>
            </a:ext>
          </a:extLst>
        </xdr:cNvPr>
        <xdr:cNvSpPr/>
      </xdr:nvSpPr>
      <xdr:spPr>
        <a:xfrm>
          <a:off x="2857500" y="16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10994</xdr:rowOff>
    </xdr:from>
    <xdr:ext cx="534377" cy="259045"/>
    <xdr:sp macro="" textlink="">
      <xdr:nvSpPr>
        <xdr:cNvPr id="261" name="テキスト ボックス 260">
          <a:extLst>
            <a:ext uri="{FF2B5EF4-FFF2-40B4-BE49-F238E27FC236}">
              <a16:creationId xmlns:a16="http://schemas.microsoft.com/office/drawing/2014/main" id="{57FC5D9E-9253-4B43-A1CE-B3924AC8FC46}"/>
            </a:ext>
          </a:extLst>
        </xdr:cNvPr>
        <xdr:cNvSpPr txBox="1"/>
      </xdr:nvSpPr>
      <xdr:spPr>
        <a:xfrm>
          <a:off x="2641111" y="168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66269</xdr:rowOff>
    </xdr:from>
    <xdr:to>
      <xdr:col>10</xdr:col>
      <xdr:colOff>165100</xdr:colOff>
      <xdr:row>97</xdr:row>
      <xdr:rowOff>167869</xdr:rowOff>
    </xdr:to>
    <xdr:sp macro="" textlink="">
      <xdr:nvSpPr>
        <xdr:cNvPr id="262" name="楕円 261">
          <a:extLst>
            <a:ext uri="{FF2B5EF4-FFF2-40B4-BE49-F238E27FC236}">
              <a16:creationId xmlns:a16="http://schemas.microsoft.com/office/drawing/2014/main" id="{94FE950B-96FB-4A5B-BD57-A3750C3E7DA9}"/>
            </a:ext>
          </a:extLst>
        </xdr:cNvPr>
        <xdr:cNvSpPr/>
      </xdr:nvSpPr>
      <xdr:spPr>
        <a:xfrm>
          <a:off x="1968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158996</xdr:rowOff>
    </xdr:from>
    <xdr:ext cx="534377" cy="259045"/>
    <xdr:sp macro="" textlink="">
      <xdr:nvSpPr>
        <xdr:cNvPr id="263" name="テキスト ボックス 262">
          <a:extLst>
            <a:ext uri="{FF2B5EF4-FFF2-40B4-BE49-F238E27FC236}">
              <a16:creationId xmlns:a16="http://schemas.microsoft.com/office/drawing/2014/main" id="{925E4C87-37FA-4012-AB54-F513DD235F7E}"/>
            </a:ext>
          </a:extLst>
        </xdr:cNvPr>
        <xdr:cNvSpPr txBox="1"/>
      </xdr:nvSpPr>
      <xdr:spPr>
        <a:xfrm>
          <a:off x="1752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68543</xdr:rowOff>
    </xdr:from>
    <xdr:to>
      <xdr:col>6</xdr:col>
      <xdr:colOff>38100</xdr:colOff>
      <xdr:row>97</xdr:row>
      <xdr:rowOff>170143</xdr:rowOff>
    </xdr:to>
    <xdr:sp macro="" textlink="">
      <xdr:nvSpPr>
        <xdr:cNvPr id="264" name="楕円 263">
          <a:extLst>
            <a:ext uri="{FF2B5EF4-FFF2-40B4-BE49-F238E27FC236}">
              <a16:creationId xmlns:a16="http://schemas.microsoft.com/office/drawing/2014/main" id="{44BC6D74-E289-4FBE-9FB9-671927D95DC3}"/>
            </a:ext>
          </a:extLst>
        </xdr:cNvPr>
        <xdr:cNvSpPr/>
      </xdr:nvSpPr>
      <xdr:spPr>
        <a:xfrm>
          <a:off x="1079500" y="166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161270</xdr:rowOff>
    </xdr:from>
    <xdr:ext cx="534377" cy="259045"/>
    <xdr:sp macro="" textlink="">
      <xdr:nvSpPr>
        <xdr:cNvPr id="265" name="テキスト ボックス 264">
          <a:extLst>
            <a:ext uri="{FF2B5EF4-FFF2-40B4-BE49-F238E27FC236}">
              <a16:creationId xmlns:a16="http://schemas.microsoft.com/office/drawing/2014/main" id="{F3073136-AD34-446E-82BE-9C0E69EF59E4}"/>
            </a:ext>
          </a:extLst>
        </xdr:cNvPr>
        <xdr:cNvSpPr txBox="1"/>
      </xdr:nvSpPr>
      <xdr:spPr>
        <a:xfrm>
          <a:off x="863111" y="16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48EE8E8E-1F1D-4A2A-872D-44F5534096E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12536EDA-DE39-4A32-9016-569D2E9E0A7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BF859BF5-E9D3-44C1-9CA9-748F8608836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E5E59951-71C7-4B3B-BC60-8D9A21F74FC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DC637025-FA5B-48D6-AE5D-053396DBFFA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16C01F2F-9E47-4033-981F-C3C9FD36CA7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303EEA5E-10CF-4505-93AD-CDE5EE5E89A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CE95D333-BC2F-4631-85BD-C6BB9BBD2E1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CF37EB84-7F91-4C74-8412-8435539E0B4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CB34980F-F2D5-4EFD-AD19-38B12C790B4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E94D5ECE-19E3-4683-8B39-A1A3EA794E8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19C05BA2-1791-4581-B952-C6D7C1FAD4E7}"/>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DF9AC377-187D-44EF-BF15-8B14D50B5BD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35F920B2-A9D5-4646-BCCD-BBA84A26D9E7}"/>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46DBB18-270C-43B8-B6AD-8A7E006F9D0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EA4FD812-BBC3-4250-A25C-8D7F68ED6CD4}"/>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936B2ED9-591F-4AF9-A2F0-0869E3D7081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71581D6F-F38C-4617-996C-79908645D8A1}"/>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4183E889-44BA-4A6D-B9A7-3843C81B1625}"/>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50F74A42-962E-402B-9E8A-9F7AAC1EA6FE}"/>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2A8922ED-929B-4DC5-B391-E80C62C90D9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3E03A888-AEA9-4252-B2C3-9C090CC1F47E}"/>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525B4315-2EFD-484C-9563-694DA20D301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ED974C52-1D4C-474E-A08B-B1F2B01B9A98}"/>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32D3AF19-26CD-457F-ABA7-54E7D5D5208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CEC5DF3E-3530-4C1B-BC9D-BF29D9448B2A}"/>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92A2ABAF-A9CC-456E-A8ED-C5F9F9744FBB}"/>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DE36E2FD-5A9E-4749-AA6A-27C7A4BBE0EE}"/>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4826</xdr:rowOff>
    </xdr:from>
    <xdr:to>
      <xdr:col>55</xdr:col>
      <xdr:colOff>0</xdr:colOff>
      <xdr:row>39</xdr:row>
      <xdr:rowOff>5969</xdr:rowOff>
    </xdr:to>
    <xdr:cxnSp macro="">
      <xdr:nvCxnSpPr>
        <xdr:cNvPr id="294" name="直線コネクタ 293">
          <a:extLst>
            <a:ext uri="{FF2B5EF4-FFF2-40B4-BE49-F238E27FC236}">
              <a16:creationId xmlns:a16="http://schemas.microsoft.com/office/drawing/2014/main" id="{8D1A90B2-82F6-4FD6-923E-956AEF701D4E}"/>
            </a:ext>
          </a:extLst>
        </xdr:cNvPr>
        <xdr:cNvCxnSpPr/>
      </xdr:nvCxnSpPr>
      <xdr:spPr>
        <a:xfrm flipV="1">
          <a:off x="9639300" y="66913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65EBF19A-E4FE-458B-8AA1-C03AB511E932}"/>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ED708B67-5D5E-4065-9454-4CB10B0E482F}"/>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1397</xdr:rowOff>
    </xdr:from>
    <xdr:to>
      <xdr:col>50</xdr:col>
      <xdr:colOff>114300</xdr:colOff>
      <xdr:row>39</xdr:row>
      <xdr:rowOff>5969</xdr:rowOff>
    </xdr:to>
    <xdr:cxnSp macro="">
      <xdr:nvCxnSpPr>
        <xdr:cNvPr id="297" name="直線コネクタ 296">
          <a:extLst>
            <a:ext uri="{FF2B5EF4-FFF2-40B4-BE49-F238E27FC236}">
              <a16:creationId xmlns:a16="http://schemas.microsoft.com/office/drawing/2014/main" id="{4692BE65-3756-4174-A751-DAC37F971FFD}"/>
            </a:ext>
          </a:extLst>
        </xdr:cNvPr>
        <xdr:cNvCxnSpPr/>
      </xdr:nvCxnSpPr>
      <xdr:spPr>
        <a:xfrm>
          <a:off x="8750300" y="6687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C6D1A0A1-3BC4-40B6-B14A-F771E2D82F76}"/>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74EA9724-A5C3-4888-8830-7D96D3A177F4}"/>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xdr:rowOff>
    </xdr:from>
    <xdr:to>
      <xdr:col>45</xdr:col>
      <xdr:colOff>177800</xdr:colOff>
      <xdr:row>39</xdr:row>
      <xdr:rowOff>5207</xdr:rowOff>
    </xdr:to>
    <xdr:cxnSp macro="">
      <xdr:nvCxnSpPr>
        <xdr:cNvPr id="300" name="直線コネクタ 299">
          <a:extLst>
            <a:ext uri="{FF2B5EF4-FFF2-40B4-BE49-F238E27FC236}">
              <a16:creationId xmlns:a16="http://schemas.microsoft.com/office/drawing/2014/main" id="{CACD83F6-6377-417D-AB18-3A993EE3B671}"/>
            </a:ext>
          </a:extLst>
        </xdr:cNvPr>
        <xdr:cNvCxnSpPr/>
      </xdr:nvCxnSpPr>
      <xdr:spPr>
        <a:xfrm flipV="1">
          <a:off x="7861300" y="66879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CE3A280E-97E2-49FF-B2BB-C1B1F685903B}"/>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D24C8E7D-1FE2-4266-B4A7-7D83EFA04CB5}"/>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xdr:rowOff>
    </xdr:from>
    <xdr:to>
      <xdr:col>41</xdr:col>
      <xdr:colOff>50800</xdr:colOff>
      <xdr:row>39</xdr:row>
      <xdr:rowOff>5207</xdr:rowOff>
    </xdr:to>
    <xdr:cxnSp macro="">
      <xdr:nvCxnSpPr>
        <xdr:cNvPr id="303" name="直線コネクタ 302">
          <a:extLst>
            <a:ext uri="{FF2B5EF4-FFF2-40B4-BE49-F238E27FC236}">
              <a16:creationId xmlns:a16="http://schemas.microsoft.com/office/drawing/2014/main" id="{4D265D2B-8215-4DBF-A806-65A05EC25688}"/>
            </a:ext>
          </a:extLst>
        </xdr:cNvPr>
        <xdr:cNvCxnSpPr/>
      </xdr:nvCxnSpPr>
      <xdr:spPr>
        <a:xfrm>
          <a:off x="6972300" y="66879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4EBA9C1F-4A58-41E3-8294-2C2FDFD2DC93}"/>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4F3B0387-03FE-4159-A9AF-FBC947A9C7F7}"/>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2D224F29-6248-4792-9EC1-FB3A423D9293}"/>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FD553743-BBB0-4C89-834F-07F1C1BC072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9CB3D8D-ABCF-4A52-BB2C-FC4145F7F63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64482B8-4491-4F46-B814-98B9F2CF009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33F863F-30EC-4585-AB57-2681D08518E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B42BA7D-340E-4842-9C8E-D8A78793B3B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753DFC68-0DA7-485D-AFF1-BBF2DAC346A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125476</xdr:rowOff>
    </xdr:from>
    <xdr:to>
      <xdr:col>55</xdr:col>
      <xdr:colOff>50800</xdr:colOff>
      <xdr:row>39</xdr:row>
      <xdr:rowOff>55626</xdr:rowOff>
    </xdr:to>
    <xdr:sp macro="" textlink="">
      <xdr:nvSpPr>
        <xdr:cNvPr id="313" name="楕円 312">
          <a:extLst>
            <a:ext uri="{FF2B5EF4-FFF2-40B4-BE49-F238E27FC236}">
              <a16:creationId xmlns:a16="http://schemas.microsoft.com/office/drawing/2014/main" id="{D6F3AF2E-2081-46CF-A496-D3B130BD4504}"/>
            </a:ext>
          </a:extLst>
        </xdr:cNvPr>
        <xdr:cNvSpPr/>
      </xdr:nvSpPr>
      <xdr:spPr>
        <a:xfrm>
          <a:off x="10426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40403</xdr:rowOff>
    </xdr:from>
    <xdr:ext cx="378565" cy="259045"/>
    <xdr:sp macro="" textlink="">
      <xdr:nvSpPr>
        <xdr:cNvPr id="314" name="労働費該当値テキスト">
          <a:extLst>
            <a:ext uri="{FF2B5EF4-FFF2-40B4-BE49-F238E27FC236}">
              <a16:creationId xmlns:a16="http://schemas.microsoft.com/office/drawing/2014/main" id="{00388D2B-1FDD-429A-BCD5-D290A997F033}"/>
            </a:ext>
          </a:extLst>
        </xdr:cNvPr>
        <xdr:cNvSpPr txBox="1"/>
      </xdr:nvSpPr>
      <xdr:spPr>
        <a:xfrm>
          <a:off x="10528300" y="655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126619</xdr:rowOff>
    </xdr:from>
    <xdr:to>
      <xdr:col>50</xdr:col>
      <xdr:colOff>165100</xdr:colOff>
      <xdr:row>39</xdr:row>
      <xdr:rowOff>56769</xdr:rowOff>
    </xdr:to>
    <xdr:sp macro="" textlink="">
      <xdr:nvSpPr>
        <xdr:cNvPr id="315" name="楕円 314">
          <a:extLst>
            <a:ext uri="{FF2B5EF4-FFF2-40B4-BE49-F238E27FC236}">
              <a16:creationId xmlns:a16="http://schemas.microsoft.com/office/drawing/2014/main" id="{79EE7B5A-4584-44EE-BDDB-97B4D39093CC}"/>
            </a:ext>
          </a:extLst>
        </xdr:cNvPr>
        <xdr:cNvSpPr/>
      </xdr:nvSpPr>
      <xdr:spPr>
        <a:xfrm>
          <a:off x="9588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47896</xdr:rowOff>
    </xdr:from>
    <xdr:ext cx="378565" cy="259045"/>
    <xdr:sp macro="" textlink="">
      <xdr:nvSpPr>
        <xdr:cNvPr id="316" name="テキスト ボックス 315">
          <a:extLst>
            <a:ext uri="{FF2B5EF4-FFF2-40B4-BE49-F238E27FC236}">
              <a16:creationId xmlns:a16="http://schemas.microsoft.com/office/drawing/2014/main" id="{F0F295D3-4CA1-48B8-9B0D-CD54EC359911}"/>
            </a:ext>
          </a:extLst>
        </xdr:cNvPr>
        <xdr:cNvSpPr txBox="1"/>
      </xdr:nvSpPr>
      <xdr:spPr>
        <a:xfrm>
          <a:off x="9450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122047</xdr:rowOff>
    </xdr:from>
    <xdr:to>
      <xdr:col>46</xdr:col>
      <xdr:colOff>38100</xdr:colOff>
      <xdr:row>39</xdr:row>
      <xdr:rowOff>52197</xdr:rowOff>
    </xdr:to>
    <xdr:sp macro="" textlink="">
      <xdr:nvSpPr>
        <xdr:cNvPr id="317" name="楕円 316">
          <a:extLst>
            <a:ext uri="{FF2B5EF4-FFF2-40B4-BE49-F238E27FC236}">
              <a16:creationId xmlns:a16="http://schemas.microsoft.com/office/drawing/2014/main" id="{3A34BD3B-1217-46AB-9553-C4A022F0A3CE}"/>
            </a:ext>
          </a:extLst>
        </xdr:cNvPr>
        <xdr:cNvSpPr/>
      </xdr:nvSpPr>
      <xdr:spPr>
        <a:xfrm>
          <a:off x="8699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43324</xdr:rowOff>
    </xdr:from>
    <xdr:ext cx="378565" cy="259045"/>
    <xdr:sp macro="" textlink="">
      <xdr:nvSpPr>
        <xdr:cNvPr id="318" name="テキスト ボックス 317">
          <a:extLst>
            <a:ext uri="{FF2B5EF4-FFF2-40B4-BE49-F238E27FC236}">
              <a16:creationId xmlns:a16="http://schemas.microsoft.com/office/drawing/2014/main" id="{F3F87117-5FB4-43DD-B194-78CCF28D2306}"/>
            </a:ext>
          </a:extLst>
        </xdr:cNvPr>
        <xdr:cNvSpPr txBox="1"/>
      </xdr:nvSpPr>
      <xdr:spPr>
        <a:xfrm>
          <a:off x="8561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125857</xdr:rowOff>
    </xdr:from>
    <xdr:to>
      <xdr:col>41</xdr:col>
      <xdr:colOff>101600</xdr:colOff>
      <xdr:row>39</xdr:row>
      <xdr:rowOff>56007</xdr:rowOff>
    </xdr:to>
    <xdr:sp macro="" textlink="">
      <xdr:nvSpPr>
        <xdr:cNvPr id="319" name="楕円 318">
          <a:extLst>
            <a:ext uri="{FF2B5EF4-FFF2-40B4-BE49-F238E27FC236}">
              <a16:creationId xmlns:a16="http://schemas.microsoft.com/office/drawing/2014/main" id="{64A32B8A-C72F-4354-A194-C319F97C680B}"/>
            </a:ext>
          </a:extLst>
        </xdr:cNvPr>
        <xdr:cNvSpPr/>
      </xdr:nvSpPr>
      <xdr:spPr>
        <a:xfrm>
          <a:off x="7810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47134</xdr:rowOff>
    </xdr:from>
    <xdr:ext cx="378565" cy="259045"/>
    <xdr:sp macro="" textlink="">
      <xdr:nvSpPr>
        <xdr:cNvPr id="320" name="テキスト ボックス 319">
          <a:extLst>
            <a:ext uri="{FF2B5EF4-FFF2-40B4-BE49-F238E27FC236}">
              <a16:creationId xmlns:a16="http://schemas.microsoft.com/office/drawing/2014/main" id="{155598EC-4F12-4E1F-91CF-8DF97D3EFA8A}"/>
            </a:ext>
          </a:extLst>
        </xdr:cNvPr>
        <xdr:cNvSpPr txBox="1"/>
      </xdr:nvSpPr>
      <xdr:spPr>
        <a:xfrm>
          <a:off x="7672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122047</xdr:rowOff>
    </xdr:from>
    <xdr:to>
      <xdr:col>36</xdr:col>
      <xdr:colOff>165100</xdr:colOff>
      <xdr:row>39</xdr:row>
      <xdr:rowOff>52197</xdr:rowOff>
    </xdr:to>
    <xdr:sp macro="" textlink="">
      <xdr:nvSpPr>
        <xdr:cNvPr id="321" name="楕円 320">
          <a:extLst>
            <a:ext uri="{FF2B5EF4-FFF2-40B4-BE49-F238E27FC236}">
              <a16:creationId xmlns:a16="http://schemas.microsoft.com/office/drawing/2014/main" id="{2F440852-1AF2-4C8F-A35B-D4EEDEA37A18}"/>
            </a:ext>
          </a:extLst>
        </xdr:cNvPr>
        <xdr:cNvSpPr/>
      </xdr:nvSpPr>
      <xdr:spPr>
        <a:xfrm>
          <a:off x="6921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43324</xdr:rowOff>
    </xdr:from>
    <xdr:ext cx="378565" cy="259045"/>
    <xdr:sp macro="" textlink="">
      <xdr:nvSpPr>
        <xdr:cNvPr id="322" name="テキスト ボックス 321">
          <a:extLst>
            <a:ext uri="{FF2B5EF4-FFF2-40B4-BE49-F238E27FC236}">
              <a16:creationId xmlns:a16="http://schemas.microsoft.com/office/drawing/2014/main" id="{046BCD7F-6A59-4846-B7ED-BA16D1FA8639}"/>
            </a:ext>
          </a:extLst>
        </xdr:cNvPr>
        <xdr:cNvSpPr txBox="1"/>
      </xdr:nvSpPr>
      <xdr:spPr>
        <a:xfrm>
          <a:off x="6783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59C20DE-E5B2-4718-9AD1-C6036665864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4D6432E1-8796-4DC3-94CE-8F02291743B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9A9E7CA2-2220-412A-9FC3-21C8CF8BBF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B967D077-EAB7-47C1-8C4C-8C424E5087E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C5F0EDE2-5F18-4FB3-A6E8-A0431FCF212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E0542495-0305-4F9C-A878-B5D864334D3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951EBABF-254D-460C-B6B7-0F3EA9F9F7B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F6963C7F-A6EA-4EB8-B4AE-F3D4B436EF7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B30883A6-EC16-4EC4-862B-49E1D81CEFE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22D0493F-D9CD-4764-90DA-B65ED9B56B5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2310E9A9-085C-4659-80F2-DA100C37B46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24B4E48-E8AC-40EC-A895-B970A5C3879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869F428-26F2-4E6D-9728-E32EE034CF96}"/>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BF443F64-9C35-4FC6-B4A2-989DF496AF2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D49F8C15-5F00-497C-9833-46AA5659C1E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36831E6D-B4E9-4E96-82BA-8D281EB3238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18884084-8727-4CA7-9DC7-D0CE8AA1E53C}"/>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A3D91CFF-81B9-4264-9E3B-8459AE0718F9}"/>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6426C462-B7FC-4F90-A77F-AD2D81CF9C8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EE8C51F0-E4EB-4C2E-B66A-3AB415813306}"/>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109BB862-7B21-4F1E-A5FA-1916C3D913E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919E1966-71A3-4232-A5C7-576B707ED41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825ACA72-BFCF-440B-9B39-420B7320ED8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66DDA789-4AAF-4715-B9C5-59531A263557}"/>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DDFE601D-06BF-47B8-95C6-535E670350B4}"/>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2C5F02D6-E548-4B35-B963-8F8EA3CB0EED}"/>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1DC87365-C8CA-4880-A888-FE7A9F948218}"/>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C85CFC15-5C64-4CA8-BE2B-AD7CA3BBC996}"/>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84760</xdr:rowOff>
    </xdr:from>
    <xdr:to>
      <xdr:col>55</xdr:col>
      <xdr:colOff>0</xdr:colOff>
      <xdr:row>58</xdr:row>
      <xdr:rowOff>112738</xdr:rowOff>
    </xdr:to>
    <xdr:cxnSp macro="">
      <xdr:nvCxnSpPr>
        <xdr:cNvPr id="351" name="直線コネクタ 350">
          <a:extLst>
            <a:ext uri="{FF2B5EF4-FFF2-40B4-BE49-F238E27FC236}">
              <a16:creationId xmlns:a16="http://schemas.microsoft.com/office/drawing/2014/main" id="{6A13C799-F28B-4311-BF5A-F0ADDC2B6D21}"/>
            </a:ext>
          </a:extLst>
        </xdr:cNvPr>
        <xdr:cNvCxnSpPr/>
      </xdr:nvCxnSpPr>
      <xdr:spPr>
        <a:xfrm flipV="1">
          <a:off x="9639300" y="10028860"/>
          <a:ext cx="8382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410CACDF-1C89-43B4-A995-1DC4562F2DFB}"/>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907A8B54-8F4A-486D-98A4-47FC7982726D}"/>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112116</xdr:rowOff>
    </xdr:from>
    <xdr:to>
      <xdr:col>50</xdr:col>
      <xdr:colOff>114300</xdr:colOff>
      <xdr:row>58</xdr:row>
      <xdr:rowOff>112738</xdr:rowOff>
    </xdr:to>
    <xdr:cxnSp macro="">
      <xdr:nvCxnSpPr>
        <xdr:cNvPr id="354" name="直線コネクタ 353">
          <a:extLst>
            <a:ext uri="{FF2B5EF4-FFF2-40B4-BE49-F238E27FC236}">
              <a16:creationId xmlns:a16="http://schemas.microsoft.com/office/drawing/2014/main" id="{D783955E-5BB1-445F-9D40-F96E3D1DA2D1}"/>
            </a:ext>
          </a:extLst>
        </xdr:cNvPr>
        <xdr:cNvCxnSpPr/>
      </xdr:nvCxnSpPr>
      <xdr:spPr>
        <a:xfrm>
          <a:off x="8750300" y="10056216"/>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E3665E4D-DDE4-49D6-83B2-43B54EE4E4A8}"/>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13E475D2-1CC4-43A7-B4F6-CDBE8B5F8DDA}"/>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110972</xdr:rowOff>
    </xdr:from>
    <xdr:to>
      <xdr:col>45</xdr:col>
      <xdr:colOff>177800</xdr:colOff>
      <xdr:row>58</xdr:row>
      <xdr:rowOff>112116</xdr:rowOff>
    </xdr:to>
    <xdr:cxnSp macro="">
      <xdr:nvCxnSpPr>
        <xdr:cNvPr id="357" name="直線コネクタ 356">
          <a:extLst>
            <a:ext uri="{FF2B5EF4-FFF2-40B4-BE49-F238E27FC236}">
              <a16:creationId xmlns:a16="http://schemas.microsoft.com/office/drawing/2014/main" id="{B257D5B9-E130-4468-80C3-4CEF36860B2F}"/>
            </a:ext>
          </a:extLst>
        </xdr:cNvPr>
        <xdr:cNvCxnSpPr/>
      </xdr:nvCxnSpPr>
      <xdr:spPr>
        <a:xfrm>
          <a:off x="7861300" y="100550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62C95583-9AEA-4EF3-B52B-4FF57BA48A46}"/>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E1AF7C62-51B4-4740-9405-87E7EBD016D3}"/>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102044</xdr:rowOff>
    </xdr:from>
    <xdr:to>
      <xdr:col>41</xdr:col>
      <xdr:colOff>50800</xdr:colOff>
      <xdr:row>58</xdr:row>
      <xdr:rowOff>110972</xdr:rowOff>
    </xdr:to>
    <xdr:cxnSp macro="">
      <xdr:nvCxnSpPr>
        <xdr:cNvPr id="360" name="直線コネクタ 359">
          <a:extLst>
            <a:ext uri="{FF2B5EF4-FFF2-40B4-BE49-F238E27FC236}">
              <a16:creationId xmlns:a16="http://schemas.microsoft.com/office/drawing/2014/main" id="{2AB3E2DB-DEDC-4EB1-8E7A-A7EE9ED30736}"/>
            </a:ext>
          </a:extLst>
        </xdr:cNvPr>
        <xdr:cNvCxnSpPr/>
      </xdr:nvCxnSpPr>
      <xdr:spPr>
        <a:xfrm>
          <a:off x="6972300" y="1004614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575D2559-4B94-4AF5-B9A0-2BC4E978D1F2}"/>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16EC3F73-FB73-4A80-88CD-427DF612CCC4}"/>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B1D1E26D-324D-4A83-B521-4B983A7CA5A9}"/>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BABEDB-5452-4299-884C-91D1FAD3E4D3}"/>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6AD1E9C-F66A-45EE-9460-B89D4986B91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6B7BDB5-B176-4FD3-9036-701C0833C0B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9AFB9B9A-0645-449D-B060-EA2A44A6AA8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0E0A1B5-E513-47D6-82D1-18AC8B513AE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D24E86DD-40DB-427F-8ED0-4BDD1AC67CC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33960</xdr:rowOff>
    </xdr:from>
    <xdr:to>
      <xdr:col>55</xdr:col>
      <xdr:colOff>50800</xdr:colOff>
      <xdr:row>58</xdr:row>
      <xdr:rowOff>135560</xdr:rowOff>
    </xdr:to>
    <xdr:sp macro="" textlink="">
      <xdr:nvSpPr>
        <xdr:cNvPr id="370" name="楕円 369">
          <a:extLst>
            <a:ext uri="{FF2B5EF4-FFF2-40B4-BE49-F238E27FC236}">
              <a16:creationId xmlns:a16="http://schemas.microsoft.com/office/drawing/2014/main" id="{3D493A77-A258-4BC1-A91E-E7004AFA202B}"/>
            </a:ext>
          </a:extLst>
        </xdr:cNvPr>
        <xdr:cNvSpPr/>
      </xdr:nvSpPr>
      <xdr:spPr>
        <a:xfrm>
          <a:off x="10426700" y="99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120337</xdr:rowOff>
    </xdr:from>
    <xdr:ext cx="534377" cy="259045"/>
    <xdr:sp macro="" textlink="">
      <xdr:nvSpPr>
        <xdr:cNvPr id="371" name="農林水産業費該当値テキスト">
          <a:extLst>
            <a:ext uri="{FF2B5EF4-FFF2-40B4-BE49-F238E27FC236}">
              <a16:creationId xmlns:a16="http://schemas.microsoft.com/office/drawing/2014/main" id="{68E6AA44-B23D-456C-A2B7-FD66CCEC69A8}"/>
            </a:ext>
          </a:extLst>
        </xdr:cNvPr>
        <xdr:cNvSpPr txBox="1"/>
      </xdr:nvSpPr>
      <xdr:spPr>
        <a:xfrm>
          <a:off x="10528300" y="98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61938</xdr:rowOff>
    </xdr:from>
    <xdr:to>
      <xdr:col>50</xdr:col>
      <xdr:colOff>165100</xdr:colOff>
      <xdr:row>58</xdr:row>
      <xdr:rowOff>163538</xdr:rowOff>
    </xdr:to>
    <xdr:sp macro="" textlink="">
      <xdr:nvSpPr>
        <xdr:cNvPr id="372" name="楕円 371">
          <a:extLst>
            <a:ext uri="{FF2B5EF4-FFF2-40B4-BE49-F238E27FC236}">
              <a16:creationId xmlns:a16="http://schemas.microsoft.com/office/drawing/2014/main" id="{889A8AD2-3598-4A5E-BA7B-B78163D1C8CD}"/>
            </a:ext>
          </a:extLst>
        </xdr:cNvPr>
        <xdr:cNvSpPr/>
      </xdr:nvSpPr>
      <xdr:spPr>
        <a:xfrm>
          <a:off x="9588500" y="100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154665</xdr:rowOff>
    </xdr:from>
    <xdr:ext cx="469744" cy="259045"/>
    <xdr:sp macro="" textlink="">
      <xdr:nvSpPr>
        <xdr:cNvPr id="373" name="テキスト ボックス 372">
          <a:extLst>
            <a:ext uri="{FF2B5EF4-FFF2-40B4-BE49-F238E27FC236}">
              <a16:creationId xmlns:a16="http://schemas.microsoft.com/office/drawing/2014/main" id="{60D4B8E6-04EE-482E-888E-3C713F57F3E6}"/>
            </a:ext>
          </a:extLst>
        </xdr:cNvPr>
        <xdr:cNvSpPr txBox="1"/>
      </xdr:nvSpPr>
      <xdr:spPr>
        <a:xfrm>
          <a:off x="9404428" y="100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61316</xdr:rowOff>
    </xdr:from>
    <xdr:to>
      <xdr:col>46</xdr:col>
      <xdr:colOff>38100</xdr:colOff>
      <xdr:row>58</xdr:row>
      <xdr:rowOff>162916</xdr:rowOff>
    </xdr:to>
    <xdr:sp macro="" textlink="">
      <xdr:nvSpPr>
        <xdr:cNvPr id="374" name="楕円 373">
          <a:extLst>
            <a:ext uri="{FF2B5EF4-FFF2-40B4-BE49-F238E27FC236}">
              <a16:creationId xmlns:a16="http://schemas.microsoft.com/office/drawing/2014/main" id="{9D84E307-C2B4-4158-AEBA-9771E7D2441E}"/>
            </a:ext>
          </a:extLst>
        </xdr:cNvPr>
        <xdr:cNvSpPr/>
      </xdr:nvSpPr>
      <xdr:spPr>
        <a:xfrm>
          <a:off x="8699500" y="100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154043</xdr:rowOff>
    </xdr:from>
    <xdr:ext cx="469744" cy="259045"/>
    <xdr:sp macro="" textlink="">
      <xdr:nvSpPr>
        <xdr:cNvPr id="375" name="テキスト ボックス 374">
          <a:extLst>
            <a:ext uri="{FF2B5EF4-FFF2-40B4-BE49-F238E27FC236}">
              <a16:creationId xmlns:a16="http://schemas.microsoft.com/office/drawing/2014/main" id="{0B26E7AA-9400-4C93-99B9-48DEE0F8DFCD}"/>
            </a:ext>
          </a:extLst>
        </xdr:cNvPr>
        <xdr:cNvSpPr txBox="1"/>
      </xdr:nvSpPr>
      <xdr:spPr>
        <a:xfrm>
          <a:off x="8515428" y="100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60172</xdr:rowOff>
    </xdr:from>
    <xdr:to>
      <xdr:col>41</xdr:col>
      <xdr:colOff>101600</xdr:colOff>
      <xdr:row>58</xdr:row>
      <xdr:rowOff>161772</xdr:rowOff>
    </xdr:to>
    <xdr:sp macro="" textlink="">
      <xdr:nvSpPr>
        <xdr:cNvPr id="376" name="楕円 375">
          <a:extLst>
            <a:ext uri="{FF2B5EF4-FFF2-40B4-BE49-F238E27FC236}">
              <a16:creationId xmlns:a16="http://schemas.microsoft.com/office/drawing/2014/main" id="{5F040165-9E84-4A17-9D97-84EAC89AF386}"/>
            </a:ext>
          </a:extLst>
        </xdr:cNvPr>
        <xdr:cNvSpPr/>
      </xdr:nvSpPr>
      <xdr:spPr>
        <a:xfrm>
          <a:off x="7810500" y="100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152899</xdr:rowOff>
    </xdr:from>
    <xdr:ext cx="469744" cy="259045"/>
    <xdr:sp macro="" textlink="">
      <xdr:nvSpPr>
        <xdr:cNvPr id="377" name="テキスト ボックス 376">
          <a:extLst>
            <a:ext uri="{FF2B5EF4-FFF2-40B4-BE49-F238E27FC236}">
              <a16:creationId xmlns:a16="http://schemas.microsoft.com/office/drawing/2014/main" id="{A10004DF-5D0E-4FDC-8C34-91EF9479F638}"/>
            </a:ext>
          </a:extLst>
        </xdr:cNvPr>
        <xdr:cNvSpPr txBox="1"/>
      </xdr:nvSpPr>
      <xdr:spPr>
        <a:xfrm>
          <a:off x="7626428" y="100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51244</xdr:rowOff>
    </xdr:from>
    <xdr:to>
      <xdr:col>36</xdr:col>
      <xdr:colOff>165100</xdr:colOff>
      <xdr:row>58</xdr:row>
      <xdr:rowOff>152844</xdr:rowOff>
    </xdr:to>
    <xdr:sp macro="" textlink="">
      <xdr:nvSpPr>
        <xdr:cNvPr id="378" name="楕円 377">
          <a:extLst>
            <a:ext uri="{FF2B5EF4-FFF2-40B4-BE49-F238E27FC236}">
              <a16:creationId xmlns:a16="http://schemas.microsoft.com/office/drawing/2014/main" id="{32D6BF9F-41E9-4936-BBD8-ED58C9ECD5A3}"/>
            </a:ext>
          </a:extLst>
        </xdr:cNvPr>
        <xdr:cNvSpPr/>
      </xdr:nvSpPr>
      <xdr:spPr>
        <a:xfrm>
          <a:off x="6921500" y="99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143971</xdr:rowOff>
    </xdr:from>
    <xdr:ext cx="469744" cy="259045"/>
    <xdr:sp macro="" textlink="">
      <xdr:nvSpPr>
        <xdr:cNvPr id="379" name="テキスト ボックス 378">
          <a:extLst>
            <a:ext uri="{FF2B5EF4-FFF2-40B4-BE49-F238E27FC236}">
              <a16:creationId xmlns:a16="http://schemas.microsoft.com/office/drawing/2014/main" id="{2ECBB9D7-3136-47B7-A99B-912FC1E3C383}"/>
            </a:ext>
          </a:extLst>
        </xdr:cNvPr>
        <xdr:cNvSpPr txBox="1"/>
      </xdr:nvSpPr>
      <xdr:spPr>
        <a:xfrm>
          <a:off x="6737428" y="1008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7B7F35F9-676C-461A-81CA-6C376B2EF4B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8335E06-5BF0-433A-8DBB-E45EF643524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9FC1C16F-6C14-419B-9271-D6C6E000D59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C363DB9F-1F1A-4B6F-9D23-9F0A8605494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2D2F9DB6-0201-4735-8FEB-59299436C81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CE670588-86E1-4576-A78C-BBAAACE6323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4C506BBC-D419-464A-97AA-0F57E7AD30B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75120DBA-D738-4E93-9DEC-6CE91665186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DEC27550-5779-4669-863A-725129BC5B1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AD366E2D-393B-4321-A767-DA84CA76583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38A9374-7EAD-4B26-838D-A9C291E24B5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66ABD49D-B974-471E-94CE-6C7581BF0D9D}"/>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C0DDF376-A87F-4FBF-ADDC-C1B0157C13BC}"/>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988F2619-15F9-4C5A-BBF4-88E2C6C6B20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1DC63D00-866E-4E5C-8713-D096186191F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B2E90098-9BD3-4801-9A75-49C969023F09}"/>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B4BB535B-BFDE-4DF7-A36A-976AAB8A679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402323C0-DD8C-4538-AEDC-95F33E328AE2}"/>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DCBEC392-216D-46C8-A654-1A1949DFECB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B0B748C-9A34-4C57-ABCC-696CB7EC8141}"/>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1AAE53AC-6F5E-4922-9774-3B51AE53BC7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5F3EAF3A-EF10-409D-AB98-561186FE20E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D1C92B6C-590B-4EF6-A191-053E71E38A8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9D5E9AA8-D74A-4AF9-BD46-0D511F63A10D}"/>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78F3B60F-176E-42F1-906C-71252369E69D}"/>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1EDB3ED-7227-42B8-8CE4-D2E410A7A654}"/>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EC23E53F-A2C4-4DB1-8136-1CABA5083448}"/>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C520CA00-3B86-456D-9663-CCE1C118BCD1}"/>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162637</xdr:rowOff>
    </xdr:from>
    <xdr:to>
      <xdr:col>55</xdr:col>
      <xdr:colOff>0</xdr:colOff>
      <xdr:row>78</xdr:row>
      <xdr:rowOff>162954</xdr:rowOff>
    </xdr:to>
    <xdr:cxnSp macro="">
      <xdr:nvCxnSpPr>
        <xdr:cNvPr id="408" name="直線コネクタ 407">
          <a:extLst>
            <a:ext uri="{FF2B5EF4-FFF2-40B4-BE49-F238E27FC236}">
              <a16:creationId xmlns:a16="http://schemas.microsoft.com/office/drawing/2014/main" id="{4EF018ED-D70B-4996-B83C-68D582953E44}"/>
            </a:ext>
          </a:extLst>
        </xdr:cNvPr>
        <xdr:cNvCxnSpPr/>
      </xdr:nvCxnSpPr>
      <xdr:spPr>
        <a:xfrm>
          <a:off x="9639300" y="13535737"/>
          <a:ext cx="8382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DE975A6A-D677-4AA8-BF4D-AD5DAA6D3CED}"/>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B376836E-1CF9-4D6A-A6D5-D790A7BF84A6}"/>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162637</xdr:rowOff>
    </xdr:from>
    <xdr:to>
      <xdr:col>50</xdr:col>
      <xdr:colOff>114300</xdr:colOff>
      <xdr:row>78</xdr:row>
      <xdr:rowOff>166649</xdr:rowOff>
    </xdr:to>
    <xdr:cxnSp macro="">
      <xdr:nvCxnSpPr>
        <xdr:cNvPr id="411" name="直線コネクタ 410">
          <a:extLst>
            <a:ext uri="{FF2B5EF4-FFF2-40B4-BE49-F238E27FC236}">
              <a16:creationId xmlns:a16="http://schemas.microsoft.com/office/drawing/2014/main" id="{8566EB85-7EB9-4845-BADE-552A473CCCE0}"/>
            </a:ext>
          </a:extLst>
        </xdr:cNvPr>
        <xdr:cNvCxnSpPr/>
      </xdr:nvCxnSpPr>
      <xdr:spPr>
        <a:xfrm flipV="1">
          <a:off x="8750300" y="13535737"/>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8E0CC029-1061-49D3-8AFD-9F2C4F661FD9}"/>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20FC641B-E9FF-4CD2-826D-645AB963913C}"/>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165773</xdr:rowOff>
    </xdr:from>
    <xdr:to>
      <xdr:col>45</xdr:col>
      <xdr:colOff>177800</xdr:colOff>
      <xdr:row>78</xdr:row>
      <xdr:rowOff>166649</xdr:rowOff>
    </xdr:to>
    <xdr:cxnSp macro="">
      <xdr:nvCxnSpPr>
        <xdr:cNvPr id="414" name="直線コネクタ 413">
          <a:extLst>
            <a:ext uri="{FF2B5EF4-FFF2-40B4-BE49-F238E27FC236}">
              <a16:creationId xmlns:a16="http://schemas.microsoft.com/office/drawing/2014/main" id="{D831B201-64F8-4823-94F8-E9711FFBD687}"/>
            </a:ext>
          </a:extLst>
        </xdr:cNvPr>
        <xdr:cNvCxnSpPr/>
      </xdr:nvCxnSpPr>
      <xdr:spPr>
        <a:xfrm>
          <a:off x="7861300" y="1353887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234CF1C1-C3B7-48F8-9F09-3D93B215914D}"/>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2DC26C99-A3CD-434C-8781-3F1989C6561B}"/>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165773</xdr:rowOff>
    </xdr:from>
    <xdr:to>
      <xdr:col>41</xdr:col>
      <xdr:colOff>50800</xdr:colOff>
      <xdr:row>78</xdr:row>
      <xdr:rowOff>169545</xdr:rowOff>
    </xdr:to>
    <xdr:cxnSp macro="">
      <xdr:nvCxnSpPr>
        <xdr:cNvPr id="417" name="直線コネクタ 416">
          <a:extLst>
            <a:ext uri="{FF2B5EF4-FFF2-40B4-BE49-F238E27FC236}">
              <a16:creationId xmlns:a16="http://schemas.microsoft.com/office/drawing/2014/main" id="{92A48E50-115D-43DE-AA66-2908953CCE59}"/>
            </a:ext>
          </a:extLst>
        </xdr:cNvPr>
        <xdr:cNvCxnSpPr/>
      </xdr:nvCxnSpPr>
      <xdr:spPr>
        <a:xfrm flipV="1">
          <a:off x="6972300" y="1353887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5FCADC92-403B-4031-83A0-3C065A19BEBD}"/>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75B52F1-BB3A-4C22-AA35-C4A4F74DDD67}"/>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7CF56938-77EF-4CC2-99FA-42D46275A4A3}"/>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9BB4C5E6-833F-40CD-A800-27D54D72AEF3}"/>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7698ADA-723F-4A08-8206-6878308A6CD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5E4C14A-BF93-4E5D-8CFD-3F73E1925B6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E67B712-DD02-4CFF-8369-58214366620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A6066DF-7C6B-460A-A6A2-9D87A798BE0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F53E1D91-510A-4839-8175-E17C5B7FF7B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112154</xdr:rowOff>
    </xdr:from>
    <xdr:to>
      <xdr:col>55</xdr:col>
      <xdr:colOff>50800</xdr:colOff>
      <xdr:row>79</xdr:row>
      <xdr:rowOff>42304</xdr:rowOff>
    </xdr:to>
    <xdr:sp macro="" textlink="">
      <xdr:nvSpPr>
        <xdr:cNvPr id="427" name="楕円 426">
          <a:extLst>
            <a:ext uri="{FF2B5EF4-FFF2-40B4-BE49-F238E27FC236}">
              <a16:creationId xmlns:a16="http://schemas.microsoft.com/office/drawing/2014/main" id="{432EA996-16A9-40EE-B0D4-6EB943CA631E}"/>
            </a:ext>
          </a:extLst>
        </xdr:cNvPr>
        <xdr:cNvSpPr/>
      </xdr:nvSpPr>
      <xdr:spPr>
        <a:xfrm>
          <a:off x="10426700" y="134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27081</xdr:rowOff>
    </xdr:from>
    <xdr:ext cx="469744" cy="259045"/>
    <xdr:sp macro="" textlink="">
      <xdr:nvSpPr>
        <xdr:cNvPr id="428" name="商工費該当値テキスト">
          <a:extLst>
            <a:ext uri="{FF2B5EF4-FFF2-40B4-BE49-F238E27FC236}">
              <a16:creationId xmlns:a16="http://schemas.microsoft.com/office/drawing/2014/main" id="{D9E4F896-CE85-4F1F-AF57-D10B13BF9CEB}"/>
            </a:ext>
          </a:extLst>
        </xdr:cNvPr>
        <xdr:cNvSpPr txBox="1"/>
      </xdr:nvSpPr>
      <xdr:spPr>
        <a:xfrm>
          <a:off x="10528300" y="134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111837</xdr:rowOff>
    </xdr:from>
    <xdr:to>
      <xdr:col>50</xdr:col>
      <xdr:colOff>165100</xdr:colOff>
      <xdr:row>79</xdr:row>
      <xdr:rowOff>41987</xdr:rowOff>
    </xdr:to>
    <xdr:sp macro="" textlink="">
      <xdr:nvSpPr>
        <xdr:cNvPr id="429" name="楕円 428">
          <a:extLst>
            <a:ext uri="{FF2B5EF4-FFF2-40B4-BE49-F238E27FC236}">
              <a16:creationId xmlns:a16="http://schemas.microsoft.com/office/drawing/2014/main" id="{7A4C09FA-BDD1-4E93-A38D-10DEF4022825}"/>
            </a:ext>
          </a:extLst>
        </xdr:cNvPr>
        <xdr:cNvSpPr/>
      </xdr:nvSpPr>
      <xdr:spPr>
        <a:xfrm>
          <a:off x="9588500" y="13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33114</xdr:rowOff>
    </xdr:from>
    <xdr:ext cx="469744" cy="259045"/>
    <xdr:sp macro="" textlink="">
      <xdr:nvSpPr>
        <xdr:cNvPr id="430" name="テキスト ボックス 429">
          <a:extLst>
            <a:ext uri="{FF2B5EF4-FFF2-40B4-BE49-F238E27FC236}">
              <a16:creationId xmlns:a16="http://schemas.microsoft.com/office/drawing/2014/main" id="{381A3C6B-B70C-416E-82F4-E5A217A1B5B4}"/>
            </a:ext>
          </a:extLst>
        </xdr:cNvPr>
        <xdr:cNvSpPr txBox="1"/>
      </xdr:nvSpPr>
      <xdr:spPr>
        <a:xfrm>
          <a:off x="9404428" y="135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115849</xdr:rowOff>
    </xdr:from>
    <xdr:to>
      <xdr:col>46</xdr:col>
      <xdr:colOff>38100</xdr:colOff>
      <xdr:row>79</xdr:row>
      <xdr:rowOff>45999</xdr:rowOff>
    </xdr:to>
    <xdr:sp macro="" textlink="">
      <xdr:nvSpPr>
        <xdr:cNvPr id="431" name="楕円 430">
          <a:extLst>
            <a:ext uri="{FF2B5EF4-FFF2-40B4-BE49-F238E27FC236}">
              <a16:creationId xmlns:a16="http://schemas.microsoft.com/office/drawing/2014/main" id="{7DD191C9-E7A6-4BC3-BA9C-3768A6C72A2C}"/>
            </a:ext>
          </a:extLst>
        </xdr:cNvPr>
        <xdr:cNvSpPr/>
      </xdr:nvSpPr>
      <xdr:spPr>
        <a:xfrm>
          <a:off x="86995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37126</xdr:rowOff>
    </xdr:from>
    <xdr:ext cx="469744" cy="259045"/>
    <xdr:sp macro="" textlink="">
      <xdr:nvSpPr>
        <xdr:cNvPr id="432" name="テキスト ボックス 431">
          <a:extLst>
            <a:ext uri="{FF2B5EF4-FFF2-40B4-BE49-F238E27FC236}">
              <a16:creationId xmlns:a16="http://schemas.microsoft.com/office/drawing/2014/main" id="{032386BA-60B4-462D-9518-588F2841E6FB}"/>
            </a:ext>
          </a:extLst>
        </xdr:cNvPr>
        <xdr:cNvSpPr txBox="1"/>
      </xdr:nvSpPr>
      <xdr:spPr>
        <a:xfrm>
          <a:off x="8515428" y="1358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114973</xdr:rowOff>
    </xdr:from>
    <xdr:to>
      <xdr:col>41</xdr:col>
      <xdr:colOff>101600</xdr:colOff>
      <xdr:row>79</xdr:row>
      <xdr:rowOff>45123</xdr:rowOff>
    </xdr:to>
    <xdr:sp macro="" textlink="">
      <xdr:nvSpPr>
        <xdr:cNvPr id="433" name="楕円 432">
          <a:extLst>
            <a:ext uri="{FF2B5EF4-FFF2-40B4-BE49-F238E27FC236}">
              <a16:creationId xmlns:a16="http://schemas.microsoft.com/office/drawing/2014/main" id="{E427B86C-BA50-493F-807A-A5F1A4060377}"/>
            </a:ext>
          </a:extLst>
        </xdr:cNvPr>
        <xdr:cNvSpPr/>
      </xdr:nvSpPr>
      <xdr:spPr>
        <a:xfrm>
          <a:off x="7810500" y="134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36250</xdr:rowOff>
    </xdr:from>
    <xdr:ext cx="469744" cy="259045"/>
    <xdr:sp macro="" textlink="">
      <xdr:nvSpPr>
        <xdr:cNvPr id="434" name="テキスト ボックス 433">
          <a:extLst>
            <a:ext uri="{FF2B5EF4-FFF2-40B4-BE49-F238E27FC236}">
              <a16:creationId xmlns:a16="http://schemas.microsoft.com/office/drawing/2014/main" id="{2569206B-9C75-4978-AE89-53DAE509C661}"/>
            </a:ext>
          </a:extLst>
        </xdr:cNvPr>
        <xdr:cNvSpPr txBox="1"/>
      </xdr:nvSpPr>
      <xdr:spPr>
        <a:xfrm>
          <a:off x="7626428" y="1358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118745</xdr:rowOff>
    </xdr:from>
    <xdr:to>
      <xdr:col>36</xdr:col>
      <xdr:colOff>165100</xdr:colOff>
      <xdr:row>79</xdr:row>
      <xdr:rowOff>48895</xdr:rowOff>
    </xdr:to>
    <xdr:sp macro="" textlink="">
      <xdr:nvSpPr>
        <xdr:cNvPr id="435" name="楕円 434">
          <a:extLst>
            <a:ext uri="{FF2B5EF4-FFF2-40B4-BE49-F238E27FC236}">
              <a16:creationId xmlns:a16="http://schemas.microsoft.com/office/drawing/2014/main" id="{3140FBFF-1BE4-4D2C-AE9E-038D93104C22}"/>
            </a:ext>
          </a:extLst>
        </xdr:cNvPr>
        <xdr:cNvSpPr/>
      </xdr:nvSpPr>
      <xdr:spPr>
        <a:xfrm>
          <a:off x="692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40022</xdr:rowOff>
    </xdr:from>
    <xdr:ext cx="469744" cy="259045"/>
    <xdr:sp macro="" textlink="">
      <xdr:nvSpPr>
        <xdr:cNvPr id="436" name="テキスト ボックス 435">
          <a:extLst>
            <a:ext uri="{FF2B5EF4-FFF2-40B4-BE49-F238E27FC236}">
              <a16:creationId xmlns:a16="http://schemas.microsoft.com/office/drawing/2014/main" id="{5DD370E9-5726-42A1-9C89-E1EEC7AF188E}"/>
            </a:ext>
          </a:extLst>
        </xdr:cNvPr>
        <xdr:cNvSpPr txBox="1"/>
      </xdr:nvSpPr>
      <xdr:spPr>
        <a:xfrm>
          <a:off x="6737428" y="1358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D2AC8F4D-104A-431A-B6F4-57ED9985EC1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136491B4-69BF-4785-B7EF-0294800CC4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829BDE70-1581-4045-BB48-C19B614BE2A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8E692243-2806-428C-B853-32598668066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F6C10660-F7E6-4B26-B9F4-6589629ED98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B218FC9E-A253-48F4-850F-B14406E664C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64CCC970-AD85-4D38-8EDA-5EB644A0F3B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E276F06F-CFD6-40D0-A1D0-C54BEEA2C1D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C27D145D-8B70-4D82-AB30-E9E5735D37A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B9591D69-BA46-4CFA-B9F2-BFF11477B19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9A94703B-6057-49C8-9E5B-0878936D0EF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3FA3B23C-ABAD-43C5-821B-EC9B438E518B}"/>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506F7064-CC3C-4EB0-B2A7-55ADBE8DD56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7C71968C-DA55-4087-9AAA-99A92FFD1B7C}"/>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1E49759D-82C5-4C8A-9540-89F3EA90E2AB}"/>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D40B256D-67F9-4962-82CF-92DC5362DDE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D0878438-AF8A-48F7-9D82-B367C828408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7A156446-45F3-476E-8703-0033A852FBD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783F19C5-486D-4F7F-A8C1-647E1E81B28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49668927-833E-40B7-AD6E-AB2426E3271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F7B463E1-CDA1-483E-8EA6-2F511B470BC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B2701222-C1E6-481E-A19F-21A109391E31}"/>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9B78D96C-6B06-48E3-9BAF-616AF9E45084}"/>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649864DE-9691-4104-91DD-30F56980F058}"/>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9477C48D-2BF9-476B-B60E-1C95A6DA75B2}"/>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E202E9B7-4895-4C0B-A810-E800A9907288}"/>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154536</xdr:rowOff>
    </xdr:from>
    <xdr:to>
      <xdr:col>55</xdr:col>
      <xdr:colOff>0</xdr:colOff>
      <xdr:row>98</xdr:row>
      <xdr:rowOff>10971</xdr:rowOff>
    </xdr:to>
    <xdr:cxnSp macro="">
      <xdr:nvCxnSpPr>
        <xdr:cNvPr id="463" name="直線コネクタ 462">
          <a:extLst>
            <a:ext uri="{FF2B5EF4-FFF2-40B4-BE49-F238E27FC236}">
              <a16:creationId xmlns:a16="http://schemas.microsoft.com/office/drawing/2014/main" id="{2878DB7D-221C-463B-B8D1-8680380C4805}"/>
            </a:ext>
          </a:extLst>
        </xdr:cNvPr>
        <xdr:cNvCxnSpPr/>
      </xdr:nvCxnSpPr>
      <xdr:spPr>
        <a:xfrm flipV="1">
          <a:off x="9639300" y="16785186"/>
          <a:ext cx="838200" cy="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E6DA313A-1DF3-4C71-AA45-8914E0AD1195}"/>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F1374812-8BF5-4FEE-BBDE-56C02A5AA071}"/>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161092</xdr:rowOff>
    </xdr:from>
    <xdr:to>
      <xdr:col>50</xdr:col>
      <xdr:colOff>114300</xdr:colOff>
      <xdr:row>98</xdr:row>
      <xdr:rowOff>10971</xdr:rowOff>
    </xdr:to>
    <xdr:cxnSp macro="">
      <xdr:nvCxnSpPr>
        <xdr:cNvPr id="466" name="直線コネクタ 465">
          <a:extLst>
            <a:ext uri="{FF2B5EF4-FFF2-40B4-BE49-F238E27FC236}">
              <a16:creationId xmlns:a16="http://schemas.microsoft.com/office/drawing/2014/main" id="{9DC92088-35A8-4F0C-A365-2A8F30235240}"/>
            </a:ext>
          </a:extLst>
        </xdr:cNvPr>
        <xdr:cNvCxnSpPr/>
      </xdr:nvCxnSpPr>
      <xdr:spPr>
        <a:xfrm>
          <a:off x="8750300" y="16791742"/>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CEEBF9F1-B184-4661-A7CD-8A2EBEF66C1A}"/>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F5362BC-115C-49CA-8282-FA590C22AA6E}"/>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142801</xdr:rowOff>
    </xdr:from>
    <xdr:to>
      <xdr:col>45</xdr:col>
      <xdr:colOff>177800</xdr:colOff>
      <xdr:row>97</xdr:row>
      <xdr:rowOff>161092</xdr:rowOff>
    </xdr:to>
    <xdr:cxnSp macro="">
      <xdr:nvCxnSpPr>
        <xdr:cNvPr id="469" name="直線コネクタ 468">
          <a:extLst>
            <a:ext uri="{FF2B5EF4-FFF2-40B4-BE49-F238E27FC236}">
              <a16:creationId xmlns:a16="http://schemas.microsoft.com/office/drawing/2014/main" id="{F589F4A9-CF5F-43EA-822A-9EF5FF8436B8}"/>
            </a:ext>
          </a:extLst>
        </xdr:cNvPr>
        <xdr:cNvCxnSpPr/>
      </xdr:nvCxnSpPr>
      <xdr:spPr>
        <a:xfrm>
          <a:off x="7861300" y="16773451"/>
          <a:ext cx="889000" cy="1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D7FD7F28-1EFF-4397-8EA9-A170FD850F8F}"/>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956AD4FA-5932-4259-AD88-4F69A1C1EF39}"/>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142801</xdr:rowOff>
    </xdr:from>
    <xdr:to>
      <xdr:col>41</xdr:col>
      <xdr:colOff>50800</xdr:colOff>
      <xdr:row>97</xdr:row>
      <xdr:rowOff>156021</xdr:rowOff>
    </xdr:to>
    <xdr:cxnSp macro="">
      <xdr:nvCxnSpPr>
        <xdr:cNvPr id="472" name="直線コネクタ 471">
          <a:extLst>
            <a:ext uri="{FF2B5EF4-FFF2-40B4-BE49-F238E27FC236}">
              <a16:creationId xmlns:a16="http://schemas.microsoft.com/office/drawing/2014/main" id="{3174AE6A-090D-4AF1-B248-C53DF96263B5}"/>
            </a:ext>
          </a:extLst>
        </xdr:cNvPr>
        <xdr:cNvCxnSpPr/>
      </xdr:nvCxnSpPr>
      <xdr:spPr>
        <a:xfrm flipV="1">
          <a:off x="6972300" y="1677345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890F8799-C41F-427D-A8D3-38E5C1C6BB7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E85C80D2-5834-43B7-87D0-4800871CE779}"/>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25AC2E76-FF6B-4ED8-98A4-CF4413BD2667}"/>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7461222A-A97E-4B88-8C7F-800AF9C56D54}"/>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E9A2C359-99E1-4F57-A4FD-BD208FC919D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16BBA21-21C4-4CB8-9980-DFE21E44652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6CA8DFA-5A87-48E1-8E54-ABB2B6B30DB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6F01FB5-2304-4627-80E2-5BEBF6EB7DC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491FFAD-9077-425E-AF40-6DEFC481187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103736</xdr:rowOff>
    </xdr:from>
    <xdr:to>
      <xdr:col>55</xdr:col>
      <xdr:colOff>50800</xdr:colOff>
      <xdr:row>98</xdr:row>
      <xdr:rowOff>33886</xdr:rowOff>
    </xdr:to>
    <xdr:sp macro="" textlink="">
      <xdr:nvSpPr>
        <xdr:cNvPr id="482" name="楕円 481">
          <a:extLst>
            <a:ext uri="{FF2B5EF4-FFF2-40B4-BE49-F238E27FC236}">
              <a16:creationId xmlns:a16="http://schemas.microsoft.com/office/drawing/2014/main" id="{28021790-FCFA-4A4A-A360-D0D4D5C3E364}"/>
            </a:ext>
          </a:extLst>
        </xdr:cNvPr>
        <xdr:cNvSpPr/>
      </xdr:nvSpPr>
      <xdr:spPr>
        <a:xfrm>
          <a:off x="10426700" y="167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18663</xdr:rowOff>
    </xdr:from>
    <xdr:ext cx="534377" cy="259045"/>
    <xdr:sp macro="" textlink="">
      <xdr:nvSpPr>
        <xdr:cNvPr id="483" name="土木費該当値テキスト">
          <a:extLst>
            <a:ext uri="{FF2B5EF4-FFF2-40B4-BE49-F238E27FC236}">
              <a16:creationId xmlns:a16="http://schemas.microsoft.com/office/drawing/2014/main" id="{E58FC67C-0963-4D34-B512-178E0988ED29}"/>
            </a:ext>
          </a:extLst>
        </xdr:cNvPr>
        <xdr:cNvSpPr txBox="1"/>
      </xdr:nvSpPr>
      <xdr:spPr>
        <a:xfrm>
          <a:off x="10528300" y="166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131621</xdr:rowOff>
    </xdr:from>
    <xdr:to>
      <xdr:col>50</xdr:col>
      <xdr:colOff>165100</xdr:colOff>
      <xdr:row>98</xdr:row>
      <xdr:rowOff>61771</xdr:rowOff>
    </xdr:to>
    <xdr:sp macro="" textlink="">
      <xdr:nvSpPr>
        <xdr:cNvPr id="484" name="楕円 483">
          <a:extLst>
            <a:ext uri="{FF2B5EF4-FFF2-40B4-BE49-F238E27FC236}">
              <a16:creationId xmlns:a16="http://schemas.microsoft.com/office/drawing/2014/main" id="{86E50D3F-A16A-48BC-8210-5EA2FBB287B0}"/>
            </a:ext>
          </a:extLst>
        </xdr:cNvPr>
        <xdr:cNvSpPr/>
      </xdr:nvSpPr>
      <xdr:spPr>
        <a:xfrm>
          <a:off x="9588500" y="167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52898</xdr:rowOff>
    </xdr:from>
    <xdr:ext cx="534377" cy="259045"/>
    <xdr:sp macro="" textlink="">
      <xdr:nvSpPr>
        <xdr:cNvPr id="485" name="テキスト ボックス 484">
          <a:extLst>
            <a:ext uri="{FF2B5EF4-FFF2-40B4-BE49-F238E27FC236}">
              <a16:creationId xmlns:a16="http://schemas.microsoft.com/office/drawing/2014/main" id="{C15CFB71-B2D7-4C07-84C9-4CB151D4C4DC}"/>
            </a:ext>
          </a:extLst>
        </xdr:cNvPr>
        <xdr:cNvSpPr txBox="1"/>
      </xdr:nvSpPr>
      <xdr:spPr>
        <a:xfrm>
          <a:off x="9372111" y="168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110292</xdr:rowOff>
    </xdr:from>
    <xdr:to>
      <xdr:col>46</xdr:col>
      <xdr:colOff>38100</xdr:colOff>
      <xdr:row>98</xdr:row>
      <xdr:rowOff>40442</xdr:rowOff>
    </xdr:to>
    <xdr:sp macro="" textlink="">
      <xdr:nvSpPr>
        <xdr:cNvPr id="486" name="楕円 485">
          <a:extLst>
            <a:ext uri="{FF2B5EF4-FFF2-40B4-BE49-F238E27FC236}">
              <a16:creationId xmlns:a16="http://schemas.microsoft.com/office/drawing/2014/main" id="{EB684616-354D-417D-B796-636B9432FD1D}"/>
            </a:ext>
          </a:extLst>
        </xdr:cNvPr>
        <xdr:cNvSpPr/>
      </xdr:nvSpPr>
      <xdr:spPr>
        <a:xfrm>
          <a:off x="8699500" y="167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31569</xdr:rowOff>
    </xdr:from>
    <xdr:ext cx="534377" cy="259045"/>
    <xdr:sp macro="" textlink="">
      <xdr:nvSpPr>
        <xdr:cNvPr id="487" name="テキスト ボックス 486">
          <a:extLst>
            <a:ext uri="{FF2B5EF4-FFF2-40B4-BE49-F238E27FC236}">
              <a16:creationId xmlns:a16="http://schemas.microsoft.com/office/drawing/2014/main" id="{53534361-7742-4554-A334-A14BC98F3DDB}"/>
            </a:ext>
          </a:extLst>
        </xdr:cNvPr>
        <xdr:cNvSpPr txBox="1"/>
      </xdr:nvSpPr>
      <xdr:spPr>
        <a:xfrm>
          <a:off x="8483111" y="168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92001</xdr:rowOff>
    </xdr:from>
    <xdr:to>
      <xdr:col>41</xdr:col>
      <xdr:colOff>101600</xdr:colOff>
      <xdr:row>98</xdr:row>
      <xdr:rowOff>22151</xdr:rowOff>
    </xdr:to>
    <xdr:sp macro="" textlink="">
      <xdr:nvSpPr>
        <xdr:cNvPr id="488" name="楕円 487">
          <a:extLst>
            <a:ext uri="{FF2B5EF4-FFF2-40B4-BE49-F238E27FC236}">
              <a16:creationId xmlns:a16="http://schemas.microsoft.com/office/drawing/2014/main" id="{50FDBFDE-6A95-4098-B9ED-23855589258B}"/>
            </a:ext>
          </a:extLst>
        </xdr:cNvPr>
        <xdr:cNvSpPr/>
      </xdr:nvSpPr>
      <xdr:spPr>
        <a:xfrm>
          <a:off x="7810500" y="16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13278</xdr:rowOff>
    </xdr:from>
    <xdr:ext cx="534377" cy="259045"/>
    <xdr:sp macro="" textlink="">
      <xdr:nvSpPr>
        <xdr:cNvPr id="489" name="テキスト ボックス 488">
          <a:extLst>
            <a:ext uri="{FF2B5EF4-FFF2-40B4-BE49-F238E27FC236}">
              <a16:creationId xmlns:a16="http://schemas.microsoft.com/office/drawing/2014/main" id="{FFE0D607-4CB8-4A50-85F6-89CF6A43B234}"/>
            </a:ext>
          </a:extLst>
        </xdr:cNvPr>
        <xdr:cNvSpPr txBox="1"/>
      </xdr:nvSpPr>
      <xdr:spPr>
        <a:xfrm>
          <a:off x="7594111" y="168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105221</xdr:rowOff>
    </xdr:from>
    <xdr:to>
      <xdr:col>36</xdr:col>
      <xdr:colOff>165100</xdr:colOff>
      <xdr:row>98</xdr:row>
      <xdr:rowOff>35371</xdr:rowOff>
    </xdr:to>
    <xdr:sp macro="" textlink="">
      <xdr:nvSpPr>
        <xdr:cNvPr id="490" name="楕円 489">
          <a:extLst>
            <a:ext uri="{FF2B5EF4-FFF2-40B4-BE49-F238E27FC236}">
              <a16:creationId xmlns:a16="http://schemas.microsoft.com/office/drawing/2014/main" id="{BB6397F8-5665-4E3B-AEC0-1CC5E12F1E7B}"/>
            </a:ext>
          </a:extLst>
        </xdr:cNvPr>
        <xdr:cNvSpPr/>
      </xdr:nvSpPr>
      <xdr:spPr>
        <a:xfrm>
          <a:off x="6921500" y="16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26498</xdr:rowOff>
    </xdr:from>
    <xdr:ext cx="534377" cy="259045"/>
    <xdr:sp macro="" textlink="">
      <xdr:nvSpPr>
        <xdr:cNvPr id="491" name="テキスト ボックス 490">
          <a:extLst>
            <a:ext uri="{FF2B5EF4-FFF2-40B4-BE49-F238E27FC236}">
              <a16:creationId xmlns:a16="http://schemas.microsoft.com/office/drawing/2014/main" id="{48BE7652-085C-4904-B1CC-D84CA7DB4C20}"/>
            </a:ext>
          </a:extLst>
        </xdr:cNvPr>
        <xdr:cNvSpPr txBox="1"/>
      </xdr:nvSpPr>
      <xdr:spPr>
        <a:xfrm>
          <a:off x="6705111" y="168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F49F4F62-FC2D-4C34-9FFD-90FC1BCA7A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9760450F-1C7B-4319-A9E4-6FAC75E6459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628F84C5-12A3-41A2-9E95-B17CFE8F375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9B4D6203-F66F-422F-BEF8-EEB795D48FB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35EC73B7-1FE6-4D21-A41F-6E3C15D44A8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FD84AD90-7878-438B-9B44-189C1462C4C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EF1D2EBE-9CD2-4BC1-8450-BABFD5764FE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D56FB5C7-3283-422D-A387-ACCE13D61B2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1417DD7D-FD49-440C-9095-0FFF6C05BA0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B343828E-401C-427B-8D91-3BED7FAB1F6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8F477B-19FB-4B2A-A3CF-E5772724DB4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91B81E50-3823-480C-82BB-3F774D758684}"/>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60C46205-0ADA-495B-84CC-D36DFFD6950D}"/>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2BFA29D0-3A45-4472-887F-EF24CE4B842D}"/>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F0F58560-138D-4EB4-B3EA-9A60B5F8C09E}"/>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BA93CC67-593C-42EF-96AA-823082560053}"/>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D9E96D47-1C66-43CB-97EA-9C2FAFB7A52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4A8E6448-6E4F-4FEF-B8A3-FB6031D4CE14}"/>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F9B91489-74D9-4DDA-8CD4-0B698C4C99E8}"/>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87102DD9-B413-4CC8-82DE-9695CFF2B003}"/>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D5E5ABC6-B72A-4F18-AF7F-CD834559962D}"/>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2E4890B9-C51F-48B3-BAD1-316AC529BA8B}"/>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C3210C7D-C47B-45B4-988F-34D918E88DF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EC5E937D-0238-4B01-B1F7-C9E00618716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927D60E2-BD83-4911-9C91-04A397FE7D8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C4A0BEEC-101A-40E8-A5AC-945E4F5BD316}"/>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BB33823-A38A-43ED-B8BD-341457B4C448}"/>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4B728158-F40A-4D64-916A-E74816A08699}"/>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1321DA55-F3ED-40E1-BDEB-FDCF52B0CF59}"/>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AF75360E-A669-4055-9520-82A1CF1903B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31670</xdr:rowOff>
    </xdr:from>
    <xdr:to>
      <xdr:col>85</xdr:col>
      <xdr:colOff>127000</xdr:colOff>
      <xdr:row>38</xdr:row>
      <xdr:rowOff>34729</xdr:rowOff>
    </xdr:to>
    <xdr:cxnSp macro="">
      <xdr:nvCxnSpPr>
        <xdr:cNvPr id="522" name="直線コネクタ 521">
          <a:extLst>
            <a:ext uri="{FF2B5EF4-FFF2-40B4-BE49-F238E27FC236}">
              <a16:creationId xmlns:a16="http://schemas.microsoft.com/office/drawing/2014/main" id="{9E87D973-AFD1-45C1-97C4-B6FA570AA379}"/>
            </a:ext>
          </a:extLst>
        </xdr:cNvPr>
        <xdr:cNvCxnSpPr/>
      </xdr:nvCxnSpPr>
      <xdr:spPr>
        <a:xfrm flipV="1">
          <a:off x="15481300" y="6546770"/>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A9290C83-BF26-45E1-ADBA-99653365D28A}"/>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75C942E5-B76E-4E21-AAD3-B82B0BC21E32}"/>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33695</xdr:rowOff>
    </xdr:from>
    <xdr:to>
      <xdr:col>81</xdr:col>
      <xdr:colOff>50800</xdr:colOff>
      <xdr:row>38</xdr:row>
      <xdr:rowOff>34729</xdr:rowOff>
    </xdr:to>
    <xdr:cxnSp macro="">
      <xdr:nvCxnSpPr>
        <xdr:cNvPr id="525" name="直線コネクタ 524">
          <a:extLst>
            <a:ext uri="{FF2B5EF4-FFF2-40B4-BE49-F238E27FC236}">
              <a16:creationId xmlns:a16="http://schemas.microsoft.com/office/drawing/2014/main" id="{D53A8D99-93DC-4876-A597-E8CEEA825F68}"/>
            </a:ext>
          </a:extLst>
        </xdr:cNvPr>
        <xdr:cNvCxnSpPr/>
      </xdr:nvCxnSpPr>
      <xdr:spPr>
        <a:xfrm>
          <a:off x="14592300" y="654879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53FD976E-11BC-4799-B08B-47D8CB391946}"/>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616BD75-3D01-4092-918E-940F5F84B1E7}"/>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26020</xdr:rowOff>
    </xdr:from>
    <xdr:to>
      <xdr:col>76</xdr:col>
      <xdr:colOff>114300</xdr:colOff>
      <xdr:row>38</xdr:row>
      <xdr:rowOff>33695</xdr:rowOff>
    </xdr:to>
    <xdr:cxnSp macro="">
      <xdr:nvCxnSpPr>
        <xdr:cNvPr id="528" name="直線コネクタ 527">
          <a:extLst>
            <a:ext uri="{FF2B5EF4-FFF2-40B4-BE49-F238E27FC236}">
              <a16:creationId xmlns:a16="http://schemas.microsoft.com/office/drawing/2014/main" id="{6EA33E9E-72CB-44E8-A303-11F2D40B8A55}"/>
            </a:ext>
          </a:extLst>
        </xdr:cNvPr>
        <xdr:cNvCxnSpPr/>
      </xdr:nvCxnSpPr>
      <xdr:spPr>
        <a:xfrm>
          <a:off x="13703300" y="6541120"/>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6B9F647-C661-46EF-8433-800C8BCE5B1B}"/>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20339092-269C-410F-80BF-76B12D34F0E5}"/>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26020</xdr:rowOff>
    </xdr:from>
    <xdr:to>
      <xdr:col>71</xdr:col>
      <xdr:colOff>177800</xdr:colOff>
      <xdr:row>38</xdr:row>
      <xdr:rowOff>35284</xdr:rowOff>
    </xdr:to>
    <xdr:cxnSp macro="">
      <xdr:nvCxnSpPr>
        <xdr:cNvPr id="531" name="直線コネクタ 530">
          <a:extLst>
            <a:ext uri="{FF2B5EF4-FFF2-40B4-BE49-F238E27FC236}">
              <a16:creationId xmlns:a16="http://schemas.microsoft.com/office/drawing/2014/main" id="{991BA825-C1CF-4AF6-9B15-47738D20CC59}"/>
            </a:ext>
          </a:extLst>
        </xdr:cNvPr>
        <xdr:cNvCxnSpPr/>
      </xdr:nvCxnSpPr>
      <xdr:spPr>
        <a:xfrm flipV="1">
          <a:off x="12814300" y="6541120"/>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F1783CCD-DF5A-47F0-BA5B-04E49F9B3941}"/>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83B20EB2-AA37-403B-BDEB-01E843A62D4A}"/>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3863EFE6-3D7E-4D5B-BB72-DE5506025D1B}"/>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9CD44BFD-5AF4-4536-B841-687BE76BAAED}"/>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552E7198-520F-4CE5-BD31-C8D3C41BD43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E31FBA6-79DE-4A35-ADD1-CFF2F5010D4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86FF31A-3C75-4A74-9DA0-31562A569E6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E14F4BD-ED8D-4D4B-94F1-EB5D3364D51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ADA100E-563C-46DB-8A0B-867B291324A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152320</xdr:rowOff>
    </xdr:from>
    <xdr:to>
      <xdr:col>85</xdr:col>
      <xdr:colOff>177800</xdr:colOff>
      <xdr:row>38</xdr:row>
      <xdr:rowOff>82470</xdr:rowOff>
    </xdr:to>
    <xdr:sp macro="" textlink="">
      <xdr:nvSpPr>
        <xdr:cNvPr id="541" name="楕円 540">
          <a:extLst>
            <a:ext uri="{FF2B5EF4-FFF2-40B4-BE49-F238E27FC236}">
              <a16:creationId xmlns:a16="http://schemas.microsoft.com/office/drawing/2014/main" id="{AE5611D5-EE36-45AF-AE1B-F74DF5FE5F38}"/>
            </a:ext>
          </a:extLst>
        </xdr:cNvPr>
        <xdr:cNvSpPr/>
      </xdr:nvSpPr>
      <xdr:spPr>
        <a:xfrm>
          <a:off x="16268700" y="64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67247</xdr:rowOff>
    </xdr:from>
    <xdr:ext cx="534377" cy="259045"/>
    <xdr:sp macro="" textlink="">
      <xdr:nvSpPr>
        <xdr:cNvPr id="542" name="消防費該当値テキスト">
          <a:extLst>
            <a:ext uri="{FF2B5EF4-FFF2-40B4-BE49-F238E27FC236}">
              <a16:creationId xmlns:a16="http://schemas.microsoft.com/office/drawing/2014/main" id="{87B71E8D-D611-4005-8914-8040A3CE8320}"/>
            </a:ext>
          </a:extLst>
        </xdr:cNvPr>
        <xdr:cNvSpPr txBox="1"/>
      </xdr:nvSpPr>
      <xdr:spPr>
        <a:xfrm>
          <a:off x="16370300" y="64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155379</xdr:rowOff>
    </xdr:from>
    <xdr:to>
      <xdr:col>81</xdr:col>
      <xdr:colOff>101600</xdr:colOff>
      <xdr:row>38</xdr:row>
      <xdr:rowOff>85529</xdr:rowOff>
    </xdr:to>
    <xdr:sp macro="" textlink="">
      <xdr:nvSpPr>
        <xdr:cNvPr id="543" name="楕円 542">
          <a:extLst>
            <a:ext uri="{FF2B5EF4-FFF2-40B4-BE49-F238E27FC236}">
              <a16:creationId xmlns:a16="http://schemas.microsoft.com/office/drawing/2014/main" id="{5974ECEF-0F7C-46C1-B5A5-1C39DA9802F8}"/>
            </a:ext>
          </a:extLst>
        </xdr:cNvPr>
        <xdr:cNvSpPr/>
      </xdr:nvSpPr>
      <xdr:spPr>
        <a:xfrm>
          <a:off x="15430500" y="64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76656</xdr:rowOff>
    </xdr:from>
    <xdr:ext cx="534377" cy="259045"/>
    <xdr:sp macro="" textlink="">
      <xdr:nvSpPr>
        <xdr:cNvPr id="544" name="テキスト ボックス 543">
          <a:extLst>
            <a:ext uri="{FF2B5EF4-FFF2-40B4-BE49-F238E27FC236}">
              <a16:creationId xmlns:a16="http://schemas.microsoft.com/office/drawing/2014/main" id="{84059F37-8369-4A82-ACA3-65246A80759E}"/>
            </a:ext>
          </a:extLst>
        </xdr:cNvPr>
        <xdr:cNvSpPr txBox="1"/>
      </xdr:nvSpPr>
      <xdr:spPr>
        <a:xfrm>
          <a:off x="15214111" y="6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154345</xdr:rowOff>
    </xdr:from>
    <xdr:to>
      <xdr:col>76</xdr:col>
      <xdr:colOff>165100</xdr:colOff>
      <xdr:row>38</xdr:row>
      <xdr:rowOff>84495</xdr:rowOff>
    </xdr:to>
    <xdr:sp macro="" textlink="">
      <xdr:nvSpPr>
        <xdr:cNvPr id="545" name="楕円 544">
          <a:extLst>
            <a:ext uri="{FF2B5EF4-FFF2-40B4-BE49-F238E27FC236}">
              <a16:creationId xmlns:a16="http://schemas.microsoft.com/office/drawing/2014/main" id="{F3ECBC88-1A1E-4129-8363-0A55187D1854}"/>
            </a:ext>
          </a:extLst>
        </xdr:cNvPr>
        <xdr:cNvSpPr/>
      </xdr:nvSpPr>
      <xdr:spPr>
        <a:xfrm>
          <a:off x="14541500" y="64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75622</xdr:rowOff>
    </xdr:from>
    <xdr:ext cx="534377" cy="259045"/>
    <xdr:sp macro="" textlink="">
      <xdr:nvSpPr>
        <xdr:cNvPr id="546" name="テキスト ボックス 545">
          <a:extLst>
            <a:ext uri="{FF2B5EF4-FFF2-40B4-BE49-F238E27FC236}">
              <a16:creationId xmlns:a16="http://schemas.microsoft.com/office/drawing/2014/main" id="{6CCB8CF1-26F2-41E8-88DB-AA3F7E06E00E}"/>
            </a:ext>
          </a:extLst>
        </xdr:cNvPr>
        <xdr:cNvSpPr txBox="1"/>
      </xdr:nvSpPr>
      <xdr:spPr>
        <a:xfrm>
          <a:off x="14325111" y="659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146671</xdr:rowOff>
    </xdr:from>
    <xdr:to>
      <xdr:col>72</xdr:col>
      <xdr:colOff>38100</xdr:colOff>
      <xdr:row>38</xdr:row>
      <xdr:rowOff>76820</xdr:rowOff>
    </xdr:to>
    <xdr:sp macro="" textlink="">
      <xdr:nvSpPr>
        <xdr:cNvPr id="547" name="楕円 546">
          <a:extLst>
            <a:ext uri="{FF2B5EF4-FFF2-40B4-BE49-F238E27FC236}">
              <a16:creationId xmlns:a16="http://schemas.microsoft.com/office/drawing/2014/main" id="{EE72842E-018F-43C9-8444-8250D3D60BB9}"/>
            </a:ext>
          </a:extLst>
        </xdr:cNvPr>
        <xdr:cNvSpPr/>
      </xdr:nvSpPr>
      <xdr:spPr>
        <a:xfrm>
          <a:off x="13652500" y="6490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67947</xdr:rowOff>
    </xdr:from>
    <xdr:ext cx="534377" cy="259045"/>
    <xdr:sp macro="" textlink="">
      <xdr:nvSpPr>
        <xdr:cNvPr id="548" name="テキスト ボックス 547">
          <a:extLst>
            <a:ext uri="{FF2B5EF4-FFF2-40B4-BE49-F238E27FC236}">
              <a16:creationId xmlns:a16="http://schemas.microsoft.com/office/drawing/2014/main" id="{9C693995-6EAF-4B1D-ADCB-3A90AD4E11D3}"/>
            </a:ext>
          </a:extLst>
        </xdr:cNvPr>
        <xdr:cNvSpPr txBox="1"/>
      </xdr:nvSpPr>
      <xdr:spPr>
        <a:xfrm>
          <a:off x="13436111" y="65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155934</xdr:rowOff>
    </xdr:from>
    <xdr:to>
      <xdr:col>67</xdr:col>
      <xdr:colOff>101600</xdr:colOff>
      <xdr:row>38</xdr:row>
      <xdr:rowOff>86085</xdr:rowOff>
    </xdr:to>
    <xdr:sp macro="" textlink="">
      <xdr:nvSpPr>
        <xdr:cNvPr id="549" name="楕円 548">
          <a:extLst>
            <a:ext uri="{FF2B5EF4-FFF2-40B4-BE49-F238E27FC236}">
              <a16:creationId xmlns:a16="http://schemas.microsoft.com/office/drawing/2014/main" id="{8E418F41-5B57-4288-8FDB-2A170C075649}"/>
            </a:ext>
          </a:extLst>
        </xdr:cNvPr>
        <xdr:cNvSpPr/>
      </xdr:nvSpPr>
      <xdr:spPr>
        <a:xfrm>
          <a:off x="12763500" y="64995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77211</xdr:rowOff>
    </xdr:from>
    <xdr:ext cx="534377" cy="259045"/>
    <xdr:sp macro="" textlink="">
      <xdr:nvSpPr>
        <xdr:cNvPr id="550" name="テキスト ボックス 549">
          <a:extLst>
            <a:ext uri="{FF2B5EF4-FFF2-40B4-BE49-F238E27FC236}">
              <a16:creationId xmlns:a16="http://schemas.microsoft.com/office/drawing/2014/main" id="{BC626D93-E798-4B13-8FC9-F812BEABB1A5}"/>
            </a:ext>
          </a:extLst>
        </xdr:cNvPr>
        <xdr:cNvSpPr txBox="1"/>
      </xdr:nvSpPr>
      <xdr:spPr>
        <a:xfrm>
          <a:off x="12547111" y="659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4C6D93D9-220B-49F8-84D8-41FA029CDB0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5D546C54-222B-4662-978B-81D8BD6E479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E61332F4-E588-450E-95D7-720BBE0903B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FD528527-F4C1-4466-855D-3726950C4DC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46F08BAE-01EE-47C8-92FE-0FF5DA22367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F380D7CD-F5CA-4BA4-B42F-5DB3388ED66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94492FE3-EEE0-4CAE-89F0-01C38FC19EF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17DAD96C-E4BF-4D21-96FC-CE51A5F52E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F30DB700-EFC2-401B-A5E6-58C9B4C9FE4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E1C97A4-AB29-4EA9-908E-57147C9BB73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52214908-9F86-4618-9331-691F69EEFB39}"/>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C3A608CC-16DC-46C5-8031-717EFE96F67E}"/>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D417C4F5-899A-45A6-88CF-CB318E2D7872}"/>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804F080-D242-4A1A-B938-38A6DF515CF5}"/>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F0410032-B380-4C72-A5A6-9E3F59E5202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8DB947B7-721A-48FD-87C1-63B7E8D2EB42}"/>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6F503D62-3B8E-4398-9ED9-A349A681BB1E}"/>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8A51E768-00D4-4FB4-85D8-DD55D2D6DB7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641EBA42-64DD-4BB3-8CC4-F94954E8A31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3CC62BA1-A60D-49BD-8419-62AF901173D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F2D14E01-F5D5-43D2-B8E6-3524AE1F145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FCC355E7-EFA1-48CC-AB20-B1013D5BBC7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79A0D0B0-6840-4ECC-B237-764B811D2D9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7AFD6672-B1ED-461B-BE36-024561B07ED4}"/>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F2A520CE-2E56-41E3-80E0-F47F57F6C0E4}"/>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BDF0DABD-3D69-408B-9089-DB1CCF3DDCE4}"/>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11D7620A-55FF-4883-9C85-424E9FFDB47C}"/>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84084875-28BB-42F3-981C-11DDDB232BC8}"/>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101238</xdr:rowOff>
    </xdr:from>
    <xdr:to>
      <xdr:col>85</xdr:col>
      <xdr:colOff>127000</xdr:colOff>
      <xdr:row>58</xdr:row>
      <xdr:rowOff>106412</xdr:rowOff>
    </xdr:to>
    <xdr:cxnSp macro="">
      <xdr:nvCxnSpPr>
        <xdr:cNvPr id="579" name="直線コネクタ 578">
          <a:extLst>
            <a:ext uri="{FF2B5EF4-FFF2-40B4-BE49-F238E27FC236}">
              <a16:creationId xmlns:a16="http://schemas.microsoft.com/office/drawing/2014/main" id="{1A0DBF58-2D97-4999-97FB-D98639E81B45}"/>
            </a:ext>
          </a:extLst>
        </xdr:cNvPr>
        <xdr:cNvCxnSpPr/>
      </xdr:nvCxnSpPr>
      <xdr:spPr>
        <a:xfrm>
          <a:off x="15481300" y="10045338"/>
          <a:ext cx="8382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32CAB682-C85A-4C01-B21D-4F2C346AD12E}"/>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6F2BF26-891E-46F4-9F26-15A4C70A600B}"/>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156715</xdr:rowOff>
    </xdr:from>
    <xdr:to>
      <xdr:col>81</xdr:col>
      <xdr:colOff>50800</xdr:colOff>
      <xdr:row>58</xdr:row>
      <xdr:rowOff>101238</xdr:rowOff>
    </xdr:to>
    <xdr:cxnSp macro="">
      <xdr:nvCxnSpPr>
        <xdr:cNvPr id="582" name="直線コネクタ 581">
          <a:extLst>
            <a:ext uri="{FF2B5EF4-FFF2-40B4-BE49-F238E27FC236}">
              <a16:creationId xmlns:a16="http://schemas.microsoft.com/office/drawing/2014/main" id="{6ACFD621-AB18-48BC-A1D3-B504922F841F}"/>
            </a:ext>
          </a:extLst>
        </xdr:cNvPr>
        <xdr:cNvCxnSpPr/>
      </xdr:nvCxnSpPr>
      <xdr:spPr>
        <a:xfrm>
          <a:off x="14592300" y="9929365"/>
          <a:ext cx="889000" cy="1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8D1B0735-3D95-4C9F-BCFE-0246820F1FE4}"/>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370FA07F-6065-4333-A257-F96F44A2F1CF}"/>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156715</xdr:rowOff>
    </xdr:from>
    <xdr:to>
      <xdr:col>76</xdr:col>
      <xdr:colOff>114300</xdr:colOff>
      <xdr:row>58</xdr:row>
      <xdr:rowOff>58262</xdr:rowOff>
    </xdr:to>
    <xdr:cxnSp macro="">
      <xdr:nvCxnSpPr>
        <xdr:cNvPr id="585" name="直線コネクタ 584">
          <a:extLst>
            <a:ext uri="{FF2B5EF4-FFF2-40B4-BE49-F238E27FC236}">
              <a16:creationId xmlns:a16="http://schemas.microsoft.com/office/drawing/2014/main" id="{A1F1161D-BE93-4EA7-A441-C5E37D8E3BA5}"/>
            </a:ext>
          </a:extLst>
        </xdr:cNvPr>
        <xdr:cNvCxnSpPr/>
      </xdr:nvCxnSpPr>
      <xdr:spPr>
        <a:xfrm flipV="1">
          <a:off x="13703300" y="9929365"/>
          <a:ext cx="8890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CB9DCBD3-9C24-4E15-B1FE-8CD7ED23CEEB}"/>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9D8EFAD9-3519-4D32-AE85-714253B9E742}"/>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58262</xdr:rowOff>
    </xdr:from>
    <xdr:to>
      <xdr:col>71</xdr:col>
      <xdr:colOff>177800</xdr:colOff>
      <xdr:row>58</xdr:row>
      <xdr:rowOff>90684</xdr:rowOff>
    </xdr:to>
    <xdr:cxnSp macro="">
      <xdr:nvCxnSpPr>
        <xdr:cNvPr id="588" name="直線コネクタ 587">
          <a:extLst>
            <a:ext uri="{FF2B5EF4-FFF2-40B4-BE49-F238E27FC236}">
              <a16:creationId xmlns:a16="http://schemas.microsoft.com/office/drawing/2014/main" id="{97D5A03C-6650-4CAA-97FB-02D43DD4B6C2}"/>
            </a:ext>
          </a:extLst>
        </xdr:cNvPr>
        <xdr:cNvCxnSpPr/>
      </xdr:nvCxnSpPr>
      <xdr:spPr>
        <a:xfrm flipV="1">
          <a:off x="12814300" y="10002362"/>
          <a:ext cx="889000" cy="3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5BA91B35-D284-4283-8E80-5C5EE085E29E}"/>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2D1B0E63-119E-43D3-A97A-45F3A7DA52E1}"/>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F4DBB83F-2186-40A5-9E7B-0E9BDACAD16E}"/>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D2DF66C5-5B8C-41EA-AB68-DDD347D683AD}"/>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0C0920C-F8E8-441A-BCA2-818E0D2EB57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44799C19-98A7-4CE8-A424-65CEDD80EB7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7859BD38-354A-40B2-A1E3-5256DCD3836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6DC08E43-CFBF-49B7-A8BA-839FE4262CD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7942B84-37A2-4918-8EF9-1E86AB581FE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55612</xdr:rowOff>
    </xdr:from>
    <xdr:to>
      <xdr:col>85</xdr:col>
      <xdr:colOff>177800</xdr:colOff>
      <xdr:row>58</xdr:row>
      <xdr:rowOff>157212</xdr:rowOff>
    </xdr:to>
    <xdr:sp macro="" textlink="">
      <xdr:nvSpPr>
        <xdr:cNvPr id="598" name="楕円 597">
          <a:extLst>
            <a:ext uri="{FF2B5EF4-FFF2-40B4-BE49-F238E27FC236}">
              <a16:creationId xmlns:a16="http://schemas.microsoft.com/office/drawing/2014/main" id="{E6F7806D-078E-4D01-9A0C-71FA04F9F936}"/>
            </a:ext>
          </a:extLst>
        </xdr:cNvPr>
        <xdr:cNvSpPr/>
      </xdr:nvSpPr>
      <xdr:spPr>
        <a:xfrm>
          <a:off x="16268700" y="99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141989</xdr:rowOff>
    </xdr:from>
    <xdr:ext cx="534377" cy="259045"/>
    <xdr:sp macro="" textlink="">
      <xdr:nvSpPr>
        <xdr:cNvPr id="599" name="教育費該当値テキスト">
          <a:extLst>
            <a:ext uri="{FF2B5EF4-FFF2-40B4-BE49-F238E27FC236}">
              <a16:creationId xmlns:a16="http://schemas.microsoft.com/office/drawing/2014/main" id="{EEBC6DE3-4B5A-48FB-8A6A-68FE5ABB7AAD}"/>
            </a:ext>
          </a:extLst>
        </xdr:cNvPr>
        <xdr:cNvSpPr txBox="1"/>
      </xdr:nvSpPr>
      <xdr:spPr>
        <a:xfrm>
          <a:off x="16370300" y="99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50438</xdr:rowOff>
    </xdr:from>
    <xdr:to>
      <xdr:col>81</xdr:col>
      <xdr:colOff>101600</xdr:colOff>
      <xdr:row>58</xdr:row>
      <xdr:rowOff>152038</xdr:rowOff>
    </xdr:to>
    <xdr:sp macro="" textlink="">
      <xdr:nvSpPr>
        <xdr:cNvPr id="600" name="楕円 599">
          <a:extLst>
            <a:ext uri="{FF2B5EF4-FFF2-40B4-BE49-F238E27FC236}">
              <a16:creationId xmlns:a16="http://schemas.microsoft.com/office/drawing/2014/main" id="{D13D4E5B-BE42-4648-8717-D7960463338E}"/>
            </a:ext>
          </a:extLst>
        </xdr:cNvPr>
        <xdr:cNvSpPr/>
      </xdr:nvSpPr>
      <xdr:spPr>
        <a:xfrm>
          <a:off x="15430500" y="99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143165</xdr:rowOff>
    </xdr:from>
    <xdr:ext cx="534377" cy="259045"/>
    <xdr:sp macro="" textlink="">
      <xdr:nvSpPr>
        <xdr:cNvPr id="601" name="テキスト ボックス 600">
          <a:extLst>
            <a:ext uri="{FF2B5EF4-FFF2-40B4-BE49-F238E27FC236}">
              <a16:creationId xmlns:a16="http://schemas.microsoft.com/office/drawing/2014/main" id="{021F6BD2-095A-4640-980F-A05E8ED7185A}"/>
            </a:ext>
          </a:extLst>
        </xdr:cNvPr>
        <xdr:cNvSpPr txBox="1"/>
      </xdr:nvSpPr>
      <xdr:spPr>
        <a:xfrm>
          <a:off x="15214111" y="100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105915</xdr:rowOff>
    </xdr:from>
    <xdr:to>
      <xdr:col>76</xdr:col>
      <xdr:colOff>165100</xdr:colOff>
      <xdr:row>58</xdr:row>
      <xdr:rowOff>36065</xdr:rowOff>
    </xdr:to>
    <xdr:sp macro="" textlink="">
      <xdr:nvSpPr>
        <xdr:cNvPr id="602" name="楕円 601">
          <a:extLst>
            <a:ext uri="{FF2B5EF4-FFF2-40B4-BE49-F238E27FC236}">
              <a16:creationId xmlns:a16="http://schemas.microsoft.com/office/drawing/2014/main" id="{3B6832DA-CAFA-4A3C-9293-D2AD2001B6FF}"/>
            </a:ext>
          </a:extLst>
        </xdr:cNvPr>
        <xdr:cNvSpPr/>
      </xdr:nvSpPr>
      <xdr:spPr>
        <a:xfrm>
          <a:off x="14541500" y="987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27192</xdr:rowOff>
    </xdr:from>
    <xdr:ext cx="534377" cy="259045"/>
    <xdr:sp macro="" textlink="">
      <xdr:nvSpPr>
        <xdr:cNvPr id="603" name="テキスト ボックス 602">
          <a:extLst>
            <a:ext uri="{FF2B5EF4-FFF2-40B4-BE49-F238E27FC236}">
              <a16:creationId xmlns:a16="http://schemas.microsoft.com/office/drawing/2014/main" id="{5C483DBF-ABB8-4D89-9FFC-45B14B474B10}"/>
            </a:ext>
          </a:extLst>
        </xdr:cNvPr>
        <xdr:cNvSpPr txBox="1"/>
      </xdr:nvSpPr>
      <xdr:spPr>
        <a:xfrm>
          <a:off x="14325111" y="99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7462</xdr:rowOff>
    </xdr:from>
    <xdr:to>
      <xdr:col>72</xdr:col>
      <xdr:colOff>38100</xdr:colOff>
      <xdr:row>58</xdr:row>
      <xdr:rowOff>109062</xdr:rowOff>
    </xdr:to>
    <xdr:sp macro="" textlink="">
      <xdr:nvSpPr>
        <xdr:cNvPr id="604" name="楕円 603">
          <a:extLst>
            <a:ext uri="{FF2B5EF4-FFF2-40B4-BE49-F238E27FC236}">
              <a16:creationId xmlns:a16="http://schemas.microsoft.com/office/drawing/2014/main" id="{82FB336A-7B5F-44E2-ADCA-68DC01DC42CC}"/>
            </a:ext>
          </a:extLst>
        </xdr:cNvPr>
        <xdr:cNvSpPr/>
      </xdr:nvSpPr>
      <xdr:spPr>
        <a:xfrm>
          <a:off x="13652500" y="99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100189</xdr:rowOff>
    </xdr:from>
    <xdr:ext cx="534377" cy="259045"/>
    <xdr:sp macro="" textlink="">
      <xdr:nvSpPr>
        <xdr:cNvPr id="605" name="テキスト ボックス 604">
          <a:extLst>
            <a:ext uri="{FF2B5EF4-FFF2-40B4-BE49-F238E27FC236}">
              <a16:creationId xmlns:a16="http://schemas.microsoft.com/office/drawing/2014/main" id="{4FC76E2D-EB5F-49CD-B412-44E0239FA36D}"/>
            </a:ext>
          </a:extLst>
        </xdr:cNvPr>
        <xdr:cNvSpPr txBox="1"/>
      </xdr:nvSpPr>
      <xdr:spPr>
        <a:xfrm>
          <a:off x="13436111" y="100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39884</xdr:rowOff>
    </xdr:from>
    <xdr:to>
      <xdr:col>67</xdr:col>
      <xdr:colOff>101600</xdr:colOff>
      <xdr:row>58</xdr:row>
      <xdr:rowOff>141484</xdr:rowOff>
    </xdr:to>
    <xdr:sp macro="" textlink="">
      <xdr:nvSpPr>
        <xdr:cNvPr id="606" name="楕円 605">
          <a:extLst>
            <a:ext uri="{FF2B5EF4-FFF2-40B4-BE49-F238E27FC236}">
              <a16:creationId xmlns:a16="http://schemas.microsoft.com/office/drawing/2014/main" id="{F9EF2982-20BC-44A8-B21C-01AB6392D66E}"/>
            </a:ext>
          </a:extLst>
        </xdr:cNvPr>
        <xdr:cNvSpPr/>
      </xdr:nvSpPr>
      <xdr:spPr>
        <a:xfrm>
          <a:off x="12763500" y="9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132611</xdr:rowOff>
    </xdr:from>
    <xdr:ext cx="534377" cy="259045"/>
    <xdr:sp macro="" textlink="">
      <xdr:nvSpPr>
        <xdr:cNvPr id="607" name="テキスト ボックス 606">
          <a:extLst>
            <a:ext uri="{FF2B5EF4-FFF2-40B4-BE49-F238E27FC236}">
              <a16:creationId xmlns:a16="http://schemas.microsoft.com/office/drawing/2014/main" id="{52A4641F-8EE1-486F-8D26-EC21C40E6B27}"/>
            </a:ext>
          </a:extLst>
        </xdr:cNvPr>
        <xdr:cNvSpPr txBox="1"/>
      </xdr:nvSpPr>
      <xdr:spPr>
        <a:xfrm>
          <a:off x="12547111" y="10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7F7B3B0A-77E5-4C39-BE8E-7E177F4FA96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B8204F3E-C414-4735-845D-8659C682F9B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47C21CA8-079F-43B0-9485-4A2C6314F5D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5FBAF406-1C12-4929-A4FE-6EA75269FD3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D99DCEA3-893F-4BF6-AA67-8BF428F0788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20231128-D7FA-423A-9497-9A260249ACC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A8FB308B-B57C-402B-9F41-2D8E7B72D51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E2C254A5-4843-4171-8670-F457A26A7B8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F42F22CF-8981-457C-AF38-49881856406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F49DC238-480C-4E88-9612-8EB3874F0C5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F7D05511-DA69-4CBA-A1FD-0159DC4CAE5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487227AE-91CD-4625-B593-19EC0A3C950D}"/>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D50D8132-9EF0-4615-A036-04B8D43F6BFE}"/>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282A6021-A2B7-471C-BE56-96080FD20F6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67A8E672-7D51-48E2-962B-0445CCC1402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1072035D-FFF2-48B9-BE07-889C7F428B78}"/>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F38300C-283C-416E-BF50-D8DA00CF6797}"/>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E7D9C268-2BD4-41A1-AC8E-C602FF7533C7}"/>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9FF70082-1E54-4B09-A781-E6FA4ED1B4E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B10F1E8B-4F9E-4136-99E2-C73E1CDEFFB5}"/>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ADB65C15-BB17-4C97-A128-4C8B6065901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8D5AF1F4-2BEC-4CFA-9216-12036B79FF6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DDFDD7D-72D1-4F20-A984-4F79A8DCA00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1524EB4D-6AA4-4236-B10A-6D69ED7CA88B}"/>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E46CFE5E-7114-467F-A188-A15F9A382647}"/>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1BCE5981-4B39-40D2-8AA5-A7348201CFC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CE90D285-4921-4269-947D-A3AD66FB9563}"/>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2860EE87-AE99-4640-B33A-6A1B9DC9A352}"/>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15850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E0497EA2-8D7D-4072-8B92-CC002AC11906}"/>
            </a:ext>
          </a:extLst>
        </xdr:cNvPr>
        <xdr:cNvCxnSpPr/>
      </xdr:nvCxnSpPr>
      <xdr:spPr>
        <a:xfrm flipV="1">
          <a:off x="15481300" y="13560400"/>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E86E888F-618B-44FA-B600-9A7439BF6D58}"/>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6B1F581C-BDFC-4E05-9DBF-4C6CE8E4FB5A}"/>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41324A4-E6CA-4F6A-815D-5F868906EFE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6D97B136-5AC3-4527-8731-957F335B1B9F}"/>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D8F83CAC-A40E-48B0-BA01-12BB6484E12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75423AA-25E4-4F64-96B0-D1C259D3584D}"/>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54F55084-4FF8-4525-A7EB-C1C48B010AB3}"/>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3F6716D0-7D3F-4800-B6B8-37EE3C7AE994}"/>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5BE7AF5A-286B-4E26-8DF6-0D232FD6E565}"/>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7619E409-90E8-49E5-92F7-33A50B7E94F8}"/>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41C95073-D5BB-4CBD-BD1B-A77CEC7FFDA3}"/>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827BD22E-781E-41C8-A596-6313B7622D07}"/>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57757082-4D06-42B3-A111-CDCE0D62B7DB}"/>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4F37B4A2-4849-4B78-8C5B-FBCB6E5796C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8D7D009-6F27-4153-B822-6A16BD33720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5F38A4C-798C-44E3-B51C-9CCD1D30159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14BB0A0-4EF9-4426-8056-5F2837F9855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7C02C314-5C90-400E-8D00-F29BB4F1794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136500</xdr:rowOff>
    </xdr:from>
    <xdr:to>
      <xdr:col>85</xdr:col>
      <xdr:colOff>177800</xdr:colOff>
      <xdr:row>79</xdr:row>
      <xdr:rowOff>66650</xdr:rowOff>
    </xdr:to>
    <xdr:sp macro="" textlink="">
      <xdr:nvSpPr>
        <xdr:cNvPr id="655" name="楕円 654">
          <a:extLst>
            <a:ext uri="{FF2B5EF4-FFF2-40B4-BE49-F238E27FC236}">
              <a16:creationId xmlns:a16="http://schemas.microsoft.com/office/drawing/2014/main" id="{BF68BF71-60FF-45B5-B01E-D01B95496EDA}"/>
            </a:ext>
          </a:extLst>
        </xdr:cNvPr>
        <xdr:cNvSpPr/>
      </xdr:nvSpPr>
      <xdr:spPr>
        <a:xfrm>
          <a:off x="16268700" y="135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a:extLst>
            <a:ext uri="{FF2B5EF4-FFF2-40B4-BE49-F238E27FC236}">
              <a16:creationId xmlns:a16="http://schemas.microsoft.com/office/drawing/2014/main" id="{611FE9A6-5542-4F89-911C-2D00E3A5E74A}"/>
            </a:ext>
          </a:extLst>
        </xdr:cNvPr>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8E65E35E-D682-4289-9CAA-C543A3E2D06B}"/>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FD1520C3-7A2E-47C4-8D2A-A0140F83DEBC}"/>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7C924385-E850-4634-9CBC-1E02649AF51E}"/>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6CD3A2C0-0033-408C-9EC0-4FF2F4857F6B}"/>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53F75A7B-3B48-4268-A320-DB39A3452688}"/>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C1C54594-0FC8-47AD-BA2A-CDFE7057B722}"/>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2DDA1090-F733-4E21-BA85-8F523E6271A3}"/>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6462558C-77E5-4AB3-B3C3-CD031F793C93}"/>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8C172823-91AF-46C6-B034-513E2E39CF3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4F878431-523D-4620-B06C-752A0A06598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301674B5-0761-4BC7-B54D-7FEB19C9B4B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8D17278D-B063-4607-8234-9E68E1ABCFF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A5FEA692-7737-408F-8C22-3560889A9C1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F085D300-159C-453D-A512-301C3FABD6E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F99086B4-1BFA-4386-B4E6-EA6E2B777C6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74E3636D-6832-495F-B7D1-3EC9974A515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2AD7F4B6-5EC6-47A8-91E2-2325E5D7324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33223B5E-7ABF-46E9-AAE8-CFBE6DC28C4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CDCD01A0-C66D-4CC8-AA06-800A58C5F84E}"/>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833B38B7-374C-488A-BFD8-023E976D3974}"/>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A82361C5-16D9-480F-912C-EEEC66E113A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2F16C316-8A92-487D-B4F3-7576E0D4D328}"/>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4F6BF809-7FE3-44EF-8423-848B0F5C048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B969CFD4-0176-4678-819F-FDE8DE809D2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818E8F6E-046D-48D5-A6CE-6E661B02E5D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2386EC87-35CD-44EF-BE8F-B88639A0C875}"/>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95AE3ED1-DAD2-469E-A3B0-0B8A1C1C8A74}"/>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E56E39BD-71C9-4B76-8D6E-1269BC992D9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35D5FA29-6B66-457F-A6E8-892038D4BB2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BCA54C3F-3D8A-4D6B-990F-8D65F631B8B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9EA8CCC-80BD-4E9C-8026-A2C698F7D8D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9874E73C-57E6-4B15-8D9E-952CC515A346}"/>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58D48CE1-E383-4976-9182-AFAA981577A4}"/>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877557BD-3933-4241-8D54-4B62EF73A951}"/>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7F0DCAEC-1042-4244-B9B0-A204FB507ABC}"/>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FA6A8AB9-31F6-4118-AE90-7C945FB857BB}"/>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63926</xdr:rowOff>
    </xdr:from>
    <xdr:to>
      <xdr:col>85</xdr:col>
      <xdr:colOff>127000</xdr:colOff>
      <xdr:row>97</xdr:row>
      <xdr:rowOff>66982</xdr:rowOff>
    </xdr:to>
    <xdr:cxnSp macro="">
      <xdr:nvCxnSpPr>
        <xdr:cNvPr id="693" name="直線コネクタ 692">
          <a:extLst>
            <a:ext uri="{FF2B5EF4-FFF2-40B4-BE49-F238E27FC236}">
              <a16:creationId xmlns:a16="http://schemas.microsoft.com/office/drawing/2014/main" id="{0201C8FC-52FC-4DEB-8921-81C52936F5E1}"/>
            </a:ext>
          </a:extLst>
        </xdr:cNvPr>
        <xdr:cNvCxnSpPr/>
      </xdr:nvCxnSpPr>
      <xdr:spPr>
        <a:xfrm>
          <a:off x="15481300" y="16694576"/>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246AA679-905A-4337-B1F5-799D46DDC33E}"/>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4A734EEC-89F4-440F-BB82-0901B8F727C7}"/>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63926</xdr:rowOff>
    </xdr:from>
    <xdr:to>
      <xdr:col>81</xdr:col>
      <xdr:colOff>50800</xdr:colOff>
      <xdr:row>97</xdr:row>
      <xdr:rowOff>75479</xdr:rowOff>
    </xdr:to>
    <xdr:cxnSp macro="">
      <xdr:nvCxnSpPr>
        <xdr:cNvPr id="696" name="直線コネクタ 695">
          <a:extLst>
            <a:ext uri="{FF2B5EF4-FFF2-40B4-BE49-F238E27FC236}">
              <a16:creationId xmlns:a16="http://schemas.microsoft.com/office/drawing/2014/main" id="{E9E8162E-6454-41D4-B6C0-598BD4FE212C}"/>
            </a:ext>
          </a:extLst>
        </xdr:cNvPr>
        <xdr:cNvCxnSpPr/>
      </xdr:nvCxnSpPr>
      <xdr:spPr>
        <a:xfrm flipV="1">
          <a:off x="14592300" y="16694576"/>
          <a:ext cx="8890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E248E9BD-6FB2-419A-A70E-2C083E9F4E0A}"/>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66ED4A74-A2BB-4898-B6F5-E2DCA1A05D8D}"/>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75479</xdr:rowOff>
    </xdr:from>
    <xdr:to>
      <xdr:col>76</xdr:col>
      <xdr:colOff>114300</xdr:colOff>
      <xdr:row>97</xdr:row>
      <xdr:rowOff>120948</xdr:rowOff>
    </xdr:to>
    <xdr:cxnSp macro="">
      <xdr:nvCxnSpPr>
        <xdr:cNvPr id="699" name="直線コネクタ 698">
          <a:extLst>
            <a:ext uri="{FF2B5EF4-FFF2-40B4-BE49-F238E27FC236}">
              <a16:creationId xmlns:a16="http://schemas.microsoft.com/office/drawing/2014/main" id="{C91E0CD1-FAF6-48BF-905B-D6D68B113EA7}"/>
            </a:ext>
          </a:extLst>
        </xdr:cNvPr>
        <xdr:cNvCxnSpPr/>
      </xdr:nvCxnSpPr>
      <xdr:spPr>
        <a:xfrm flipV="1">
          <a:off x="13703300" y="16706129"/>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77BE9C4D-F23B-4258-A6D3-454349C62994}"/>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D8F12597-1B21-4EC1-9167-4CD4AEE739E3}"/>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120948</xdr:rowOff>
    </xdr:from>
    <xdr:to>
      <xdr:col>71</xdr:col>
      <xdr:colOff>177800</xdr:colOff>
      <xdr:row>97</xdr:row>
      <xdr:rowOff>166660</xdr:rowOff>
    </xdr:to>
    <xdr:cxnSp macro="">
      <xdr:nvCxnSpPr>
        <xdr:cNvPr id="702" name="直線コネクタ 701">
          <a:extLst>
            <a:ext uri="{FF2B5EF4-FFF2-40B4-BE49-F238E27FC236}">
              <a16:creationId xmlns:a16="http://schemas.microsoft.com/office/drawing/2014/main" id="{2F0B0145-AE19-448A-9EFD-AA40C46F780E}"/>
            </a:ext>
          </a:extLst>
        </xdr:cNvPr>
        <xdr:cNvCxnSpPr/>
      </xdr:nvCxnSpPr>
      <xdr:spPr>
        <a:xfrm flipV="1">
          <a:off x="12814300" y="16751598"/>
          <a:ext cx="889000" cy="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DE12F60B-6700-47DF-866A-37F176ABE88A}"/>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BF1E4BCB-BCCC-472B-9AD2-62EDDDDCD0F7}"/>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6F9F1398-30B1-4BAD-BA91-CE981A05E55A}"/>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82DF62B7-E979-4012-AAF0-758FE2FED4CC}"/>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D4C4D07A-47F8-4AC1-BAED-86EAAE6B96B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39F68411-7484-4034-905E-4702C6707E8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89520B10-ADD3-4471-AFE7-F17A9237E4C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784B8529-492D-4B92-AEAF-F0B1E47A706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6F8E0351-2DD8-438B-90F3-65A6E120627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16182</xdr:rowOff>
    </xdr:from>
    <xdr:to>
      <xdr:col>85</xdr:col>
      <xdr:colOff>177800</xdr:colOff>
      <xdr:row>97</xdr:row>
      <xdr:rowOff>117782</xdr:rowOff>
    </xdr:to>
    <xdr:sp macro="" textlink="">
      <xdr:nvSpPr>
        <xdr:cNvPr id="712" name="楕円 711">
          <a:extLst>
            <a:ext uri="{FF2B5EF4-FFF2-40B4-BE49-F238E27FC236}">
              <a16:creationId xmlns:a16="http://schemas.microsoft.com/office/drawing/2014/main" id="{7C4E45E1-FF51-4F74-B7C0-4BA8450966B6}"/>
            </a:ext>
          </a:extLst>
        </xdr:cNvPr>
        <xdr:cNvSpPr/>
      </xdr:nvSpPr>
      <xdr:spPr>
        <a:xfrm>
          <a:off x="16268700" y="166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166059</xdr:rowOff>
    </xdr:from>
    <xdr:ext cx="534377" cy="259045"/>
    <xdr:sp macro="" textlink="">
      <xdr:nvSpPr>
        <xdr:cNvPr id="713" name="公債費該当値テキスト">
          <a:extLst>
            <a:ext uri="{FF2B5EF4-FFF2-40B4-BE49-F238E27FC236}">
              <a16:creationId xmlns:a16="http://schemas.microsoft.com/office/drawing/2014/main" id="{3419488A-CA2D-4D25-9CE5-EA57A9871232}"/>
            </a:ext>
          </a:extLst>
        </xdr:cNvPr>
        <xdr:cNvSpPr txBox="1"/>
      </xdr:nvSpPr>
      <xdr:spPr>
        <a:xfrm>
          <a:off x="16370300" y="166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13126</xdr:rowOff>
    </xdr:from>
    <xdr:to>
      <xdr:col>81</xdr:col>
      <xdr:colOff>101600</xdr:colOff>
      <xdr:row>97</xdr:row>
      <xdr:rowOff>114726</xdr:rowOff>
    </xdr:to>
    <xdr:sp macro="" textlink="">
      <xdr:nvSpPr>
        <xdr:cNvPr id="714" name="楕円 713">
          <a:extLst>
            <a:ext uri="{FF2B5EF4-FFF2-40B4-BE49-F238E27FC236}">
              <a16:creationId xmlns:a16="http://schemas.microsoft.com/office/drawing/2014/main" id="{E4E0DD39-850D-44DE-AE95-6F92616F9AAD}"/>
            </a:ext>
          </a:extLst>
        </xdr:cNvPr>
        <xdr:cNvSpPr/>
      </xdr:nvSpPr>
      <xdr:spPr>
        <a:xfrm>
          <a:off x="15430500" y="166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105853</xdr:rowOff>
    </xdr:from>
    <xdr:ext cx="534377" cy="259045"/>
    <xdr:sp macro="" textlink="">
      <xdr:nvSpPr>
        <xdr:cNvPr id="715" name="テキスト ボックス 714">
          <a:extLst>
            <a:ext uri="{FF2B5EF4-FFF2-40B4-BE49-F238E27FC236}">
              <a16:creationId xmlns:a16="http://schemas.microsoft.com/office/drawing/2014/main" id="{2BBA412F-1100-4018-96B2-A12E1AE6B0A2}"/>
            </a:ext>
          </a:extLst>
        </xdr:cNvPr>
        <xdr:cNvSpPr txBox="1"/>
      </xdr:nvSpPr>
      <xdr:spPr>
        <a:xfrm>
          <a:off x="15214111" y="167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24679</xdr:rowOff>
    </xdr:from>
    <xdr:to>
      <xdr:col>76</xdr:col>
      <xdr:colOff>165100</xdr:colOff>
      <xdr:row>97</xdr:row>
      <xdr:rowOff>126279</xdr:rowOff>
    </xdr:to>
    <xdr:sp macro="" textlink="">
      <xdr:nvSpPr>
        <xdr:cNvPr id="716" name="楕円 715">
          <a:extLst>
            <a:ext uri="{FF2B5EF4-FFF2-40B4-BE49-F238E27FC236}">
              <a16:creationId xmlns:a16="http://schemas.microsoft.com/office/drawing/2014/main" id="{8250D8F6-E049-4010-9DFE-299879154C06}"/>
            </a:ext>
          </a:extLst>
        </xdr:cNvPr>
        <xdr:cNvSpPr/>
      </xdr:nvSpPr>
      <xdr:spPr>
        <a:xfrm>
          <a:off x="14541500" y="166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117406</xdr:rowOff>
    </xdr:from>
    <xdr:ext cx="534377" cy="259045"/>
    <xdr:sp macro="" textlink="">
      <xdr:nvSpPr>
        <xdr:cNvPr id="717" name="テキスト ボックス 716">
          <a:extLst>
            <a:ext uri="{FF2B5EF4-FFF2-40B4-BE49-F238E27FC236}">
              <a16:creationId xmlns:a16="http://schemas.microsoft.com/office/drawing/2014/main" id="{C5021F01-55CE-459F-BA63-26437AFBDFF0}"/>
            </a:ext>
          </a:extLst>
        </xdr:cNvPr>
        <xdr:cNvSpPr txBox="1"/>
      </xdr:nvSpPr>
      <xdr:spPr>
        <a:xfrm>
          <a:off x="14325111" y="167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70148</xdr:rowOff>
    </xdr:from>
    <xdr:to>
      <xdr:col>72</xdr:col>
      <xdr:colOff>38100</xdr:colOff>
      <xdr:row>98</xdr:row>
      <xdr:rowOff>298</xdr:rowOff>
    </xdr:to>
    <xdr:sp macro="" textlink="">
      <xdr:nvSpPr>
        <xdr:cNvPr id="718" name="楕円 717">
          <a:extLst>
            <a:ext uri="{FF2B5EF4-FFF2-40B4-BE49-F238E27FC236}">
              <a16:creationId xmlns:a16="http://schemas.microsoft.com/office/drawing/2014/main" id="{893772F7-284F-48AA-AA47-3D5E756AA0C7}"/>
            </a:ext>
          </a:extLst>
        </xdr:cNvPr>
        <xdr:cNvSpPr/>
      </xdr:nvSpPr>
      <xdr:spPr>
        <a:xfrm>
          <a:off x="13652500" y="167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162875</xdr:rowOff>
    </xdr:from>
    <xdr:ext cx="534377" cy="259045"/>
    <xdr:sp macro="" textlink="">
      <xdr:nvSpPr>
        <xdr:cNvPr id="719" name="テキスト ボックス 718">
          <a:extLst>
            <a:ext uri="{FF2B5EF4-FFF2-40B4-BE49-F238E27FC236}">
              <a16:creationId xmlns:a16="http://schemas.microsoft.com/office/drawing/2014/main" id="{3FE61966-ED98-4D7C-B4DC-31A4C08D555D}"/>
            </a:ext>
          </a:extLst>
        </xdr:cNvPr>
        <xdr:cNvSpPr txBox="1"/>
      </xdr:nvSpPr>
      <xdr:spPr>
        <a:xfrm>
          <a:off x="13436111" y="167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115860</xdr:rowOff>
    </xdr:from>
    <xdr:to>
      <xdr:col>67</xdr:col>
      <xdr:colOff>101600</xdr:colOff>
      <xdr:row>98</xdr:row>
      <xdr:rowOff>46010</xdr:rowOff>
    </xdr:to>
    <xdr:sp macro="" textlink="">
      <xdr:nvSpPr>
        <xdr:cNvPr id="720" name="楕円 719">
          <a:extLst>
            <a:ext uri="{FF2B5EF4-FFF2-40B4-BE49-F238E27FC236}">
              <a16:creationId xmlns:a16="http://schemas.microsoft.com/office/drawing/2014/main" id="{CF1494D7-2879-4935-AE56-49ECF8A3C2B2}"/>
            </a:ext>
          </a:extLst>
        </xdr:cNvPr>
        <xdr:cNvSpPr/>
      </xdr:nvSpPr>
      <xdr:spPr>
        <a:xfrm>
          <a:off x="12763500" y="167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37137</xdr:rowOff>
    </xdr:from>
    <xdr:ext cx="534377" cy="259045"/>
    <xdr:sp macro="" textlink="">
      <xdr:nvSpPr>
        <xdr:cNvPr id="721" name="テキスト ボックス 720">
          <a:extLst>
            <a:ext uri="{FF2B5EF4-FFF2-40B4-BE49-F238E27FC236}">
              <a16:creationId xmlns:a16="http://schemas.microsoft.com/office/drawing/2014/main" id="{9B2226F2-0F1B-43CC-8195-6430DADEC775}"/>
            </a:ext>
          </a:extLst>
        </xdr:cNvPr>
        <xdr:cNvSpPr txBox="1"/>
      </xdr:nvSpPr>
      <xdr:spPr>
        <a:xfrm>
          <a:off x="12547111" y="168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FC450F13-83FD-4651-9EDC-6C846D52879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89252D5C-F85A-4981-9987-AAF86541476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B3003E8-72A9-4FC2-A428-874F565F90C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DBBF2DE0-C8AA-4A42-A7D1-29EC46B6A60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41F59140-00DE-4DF8-9AEA-74C02B760FB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28182AAD-A145-49E1-A755-BE1660FB0B3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A5CD521E-B538-4B33-859D-1C89BADE5D5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4937FC95-44AC-449F-865B-95D926F0D4D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9CA9794E-53FD-424D-B2ED-BB223C1DCAE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6FD6B61A-999B-45D0-A5D1-1D5FFE83741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A584BCAA-14AB-49E6-8D44-1F2063A668A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55ACD79E-EFED-4ED3-9A26-BC0A2C3A372C}"/>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B92D338C-D252-4D3E-8569-CF6A8FAEDCA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1C648E07-4610-47EB-A8B7-92977AA784E7}"/>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8E863283-1861-43A9-A640-3178BD54E5E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389FC86C-9807-457E-B9A4-D8A92BAF467F}"/>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6E109436-F878-4A6C-B24B-E6A005C8AEE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41850620-9EDA-427F-8288-48A68BF5173B}"/>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7CB93C70-6E82-4F46-A88F-765D80251EF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200EA64C-8746-47DA-AFCD-88B32392953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2A3B0EF1-FA5E-4C64-B8EB-0BC08B751F7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68636BA2-38D7-442C-9895-26985FE93756}"/>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289FB8DF-D86E-49EB-827C-10CD5604612E}"/>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D2E42A7D-F5C3-498C-8BB4-2B179ACF8B6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C1B2F588-E82C-4C0C-A7BC-EC764CACA692}"/>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23348166-47AB-4CB2-9AAB-24D3842DBC03}"/>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BBE988D6-3C0C-4A37-A967-4EDB4A34A7A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79538619-E91A-4249-A357-936CA0032439}"/>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C2864347-7D4D-4DBA-BA3B-ABBA248CEF6F}"/>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233B933E-541C-40AD-B283-D4FED5429966}"/>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66049EFD-901E-48D5-885C-EA98C681D241}"/>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38824E6A-4F02-4605-BF50-8AC72C13BD39}"/>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BF814919-8F01-4AFE-AD41-C44910659A9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FB7198F3-EB4F-4896-98B1-1CFAAFA4946A}"/>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7ECE23FE-4EA3-43BF-9C6C-EAF22AF3D064}"/>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350E1126-4701-43A4-8596-DC0E3A58B4D3}"/>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29F56276-97E3-4E3B-B4C0-F0EE89A9B66F}"/>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B13C0261-FC27-4F90-B2C9-AA0FAFE254DB}"/>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31834004-5B64-43FD-8289-467CDEB0DD81}"/>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B0D8048D-908B-4430-8A91-8B129851B8A7}"/>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3D288B55-1764-469A-9AA3-EF8425A83E5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CC33C1BE-DCB3-42BD-A174-58D3C691AA8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65A1D199-C2A1-4CF4-BE51-84D263F055E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86D85559-141E-48A7-95FD-5101BEEBCAF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8BE2A54-60F2-451E-BF34-60E9F682D16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B0B549CC-A580-42CE-99DE-8DCF0D1A955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B3700858-0049-4E18-8C55-CFDF6726E1B1}"/>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91861F7A-A1BB-41D9-BA8E-4D162A73435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E74AE1C1-5D2E-450F-832B-847F9033A8F6}"/>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BC9EE5C7-4A35-4A94-882E-797BD9235B7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C469E652-E263-4011-8D9F-3919AD38E596}"/>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D4FA6B77-14E5-4EFE-A99F-EC6B68D3D9EE}"/>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EA65A535-096B-4587-9B54-5B1AE0722F98}"/>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A49EC9FC-51E7-4949-BD51-63F90F7C3252}"/>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A2AD265D-A5C5-4BEC-8B07-73B14EB764E4}"/>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3E2578F4-040A-4AE1-904B-82861BF0E98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ABD1D63-2A94-4934-9D2B-A4B88DB04B4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37929291-625B-42F1-AB11-CD2CFDB407C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F8A9E48-3CCF-4774-B471-F1004AAC5D6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2ED82D28-AA2E-45BA-8E96-85D26AF6E2E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E410C60E-1F63-4E18-8F9B-CB2B6A4A19C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856DB842-2FCC-4544-A77F-DB8A655A7B1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25D7B68B-202E-46EE-8A8C-88E33A98AE9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B8467B01-BCFA-4B33-895B-BD1958ED0F4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7508CDB6-90E2-4221-A985-71791730764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A4F83069-3267-44C5-8631-3B3AA5F2167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E5423063-2C53-43D5-A63F-ABE5C78F690B}"/>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B0382098-32D7-4AF7-927A-5CFD7501E88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448E3062-B3D7-47AA-8DE2-915D84B9B7C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A89917C7-1C45-4AF9-AB08-3DB58D1AAF5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D1577FA9-7C9F-4C64-B253-70A5C3D05BA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76267CF7-5A81-4D05-8D8F-1A538529A44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AD7B7584-4A6F-4460-A80C-F64C3B79333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3BE634AD-AE2A-4521-91ED-405230485A8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7D968B6-85F9-4B00-95EA-FD0E4B3C1FF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7096FFD0-6397-45E6-A4EB-61939698DA9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A49C4D84-7157-4CA7-8A02-36947C25D47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B825D4DC-852E-4156-B026-7F4F4780CD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2435318B-BC2B-44D1-815D-4C0A1144924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E6FC1309-908D-4A9E-87D1-6EC5FE95F02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7D7F8BF-64D2-484B-AEA7-13F1D564C64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14116CD5-03F5-4552-9859-0A2A8803C38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50CBCB16-B159-4268-BD1F-8969EB526D7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263AAD60-BBF4-4DE4-8CE9-515072F9BCA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F4DD3477-8B03-4138-B8AD-68735DC7A0C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A8737224-654A-4E72-AA03-F6BCF24B4E8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AA83C2FA-EF7D-4EE2-8169-57A4D672F71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ECDF1CE9-7A17-4572-967C-985FDC6035DE}"/>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BBF89D45-8DE8-46C2-81AC-0E1076CB9D7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19FBD0B-B524-4763-B213-F8908262B81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1182240-CD41-48B3-8BF6-E0156393374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F037B43-0B6A-4D43-8136-42A84D7396A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968A6E02-5C54-4CDB-8F6C-28559F9F497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1B2EFAF-2F05-4A96-AEB4-675F290193E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CC655C54-3926-412E-95C6-8EDE688A376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33B4D856-EC4F-4825-BE18-3F15DE541DAD}"/>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60543C89-AE21-491D-8F86-91680C60433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645E82A5-A7E3-4498-B396-6A4C3DEA741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84D15729-AFDA-473F-A674-3A478E5E3B6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79A7735F-618C-4378-8372-164DB7B4CF3B}"/>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7FD4F50A-1FE2-4BA1-A540-14113061917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FB824738-899F-435A-8935-3564702CF9A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A71B8367-AD67-4C4C-B845-2392E0BFEC5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FEF16D14-3625-409E-9826-F58789B077A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6F18717D-9755-40DE-9876-445FE754D47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175AE904-D1B8-432B-BC9F-654F3E40336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289429CC-E8EB-477B-AAF9-EC0D7C71FA7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民生費については、令和元年度は</a:t>
          </a:r>
          <a:r>
            <a:rPr kumimoji="1" lang="en-US" altLang="ja-JP" sz="1300">
              <a:latin typeface="ＭＳ Ｐゴシック" panose="020B0600070205080204" pitchFamily="50" charset="-128"/>
              <a:ea typeface="ＭＳ Ｐゴシック" panose="020B0600070205080204" pitchFamily="50" charset="-128"/>
            </a:rPr>
            <a:t>111,248</a:t>
          </a:r>
          <a:r>
            <a:rPr kumimoji="1" lang="ja-JP" altLang="en-US" sz="1300">
              <a:latin typeface="ＭＳ Ｐゴシック" panose="020B0600070205080204" pitchFamily="50" charset="-128"/>
              <a:ea typeface="ＭＳ Ｐゴシック" panose="020B0600070205080204" pitchFamily="50" charset="-128"/>
            </a:rPr>
            <a:t>円となっており、類似団体平均や埼玉県平均を下回っているものの、町の歳出としては高い割合となっているため、今後も福祉施策の精査を行い、適正な住民サービスとなるよう検討を続け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C1DFFAA-1841-43C7-B19C-F7905E5EF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B1E1576-DB16-4640-A10C-D2730ECF412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F354432-1263-4949-B87C-563EC6AF586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5FBDB1-DB50-4FCB-8C5B-8E70F6A5C16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64BB896-33AC-4B13-A52F-CA208723DA0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DEA06F4-45E3-4E63-924E-1239A9C1C15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2A2D37E-C8B7-4B17-8EA9-F8938AEF7C2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741E076-7717-4009-A9AC-96DCD2344AF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C93ED72-B98A-4BC5-9237-2505CAAA731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94E9C3A-F75D-4ED0-A958-04619F0DFB7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B7B2370-125A-4D6B-B7F4-17FB38E6227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7C09FFC-ED7B-416F-A320-73B81C29E44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5D662FC-7C43-4910-AA80-8975F585999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財政調整基金残高は、適切な財源の確保と歳出の精査により、取り崩しを回避しており、前年度決算余剰金の積立等に伴い、令和元年度末残高は前年度比</a:t>
          </a:r>
          <a:r>
            <a:rPr kumimoji="1" lang="en-US" altLang="ja-JP" sz="1400">
              <a:latin typeface="ＭＳ ゴシック" pitchFamily="49" charset="-128"/>
              <a:ea typeface="ＭＳ ゴシック" pitchFamily="49" charset="-128"/>
            </a:rPr>
            <a:t>19,000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％増加した。標準財政規模に占める割合では</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ポイントの増となり、実質単年度収支も黒字となっている。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今後も、事務事業の見直し等を行い、健全な行財政運営を努めていく。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5A26C33-3135-4D46-8B41-A6B47FD47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6E69879-327F-4FCF-BD4A-A7C0F9C02B7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9EEDC7C-6EA1-4C8E-A08B-BAF142A52D7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E40CC26-0C39-464D-A411-48583338180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FCAE0FB-58B2-4ED0-A4CB-F48F1B49B95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24F5A30-2379-4858-AA7D-4F4EA6CA53D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3EEC7D9-A66E-4F36-99BC-31FD9CD20AB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2F5FEE9-686E-4F62-AED4-C804365EADF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3BBD0B6-7510-48F4-A245-EC07B94C773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一般会計及び特別会計等の全ての会計において黒字となっている。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地方公営企業法適用事業である水道事業会計では、他の会計とは異なり、当年度内の歳入歳出以外に流動資産なども算出に含まれるため、他の会計より比率が大きくなっている。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国民健康保険事業、介護保険事業及び後期高齢者医療事業の各特別会計に対しては、各特別会計事業が増大すれば連動して法定負担も増加するため、自主財源の確保や歳出の更なる削減をしていかなければならず、実質赤字比率が無かったとはいえ、楽観視でき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そのため、今後においても限りある予算の効率性を高め、適切な受益者負担となるよう健全な財政運営及び経営管理を推進していく必要がある。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E870427-C254-422A-8E20-F203B4201C3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10049D6-B3DC-49CF-A440-B5E8007F7DD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2CA27F9-9AEC-4E60-8B21-F64EE9BDA61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D6F5F4F-D90F-4B9B-A6C5-05121FBD8B7F}"/>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EA7FD3E-777F-45A1-8303-4C57D9019DB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8DB7C7F-E8D9-472A-B200-3C2D50E35AF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E7F9579-0518-4C82-B5B3-0B088686700F}"/>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8E567BA-D2B3-4B4E-AD1E-3AE303EFC5F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B01FC93-426B-4A45-B07B-E701A487200C}"/>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5E60F99-023E-4E61-B847-3D319EAE888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156F00F-807C-4C7F-8AD2-7676E8A3AD2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5A7A77F-1048-466C-BD4E-885580CBD96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66BF172-3F22-48C6-B402-BE21BD33C11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88821DE-CB1C-4309-A93C-AA44C98B294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9CE0583-DCCB-4F66-A236-C556AF73182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2C3A54A-1F4E-47B8-ADFD-5D52D30232C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F7A9A75-9173-4608-A803-7C241669045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B2B6FEA-192C-4149-A809-047947D2808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232493B-EB78-49ED-9950-20586CBEDF9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9246014-FC30-4B75-83C8-9ECA348DD7A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16CE4D0-10A8-457A-9CD3-A12D07CDAE0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D083F60-4027-4F62-B1D1-3F51323E702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DAAE6AE-64E4-4F51-A22C-9F2E175063A9}"/>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C9565E-760E-411C-9F85-F6E22E8DC38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F0BA908-70F9-4A8D-A46D-B9E7D0E59C8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415E0F6-CCD4-47F8-B753-AE0B03897EB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EE5D05A-B15A-41F2-8625-A26C0599B87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C5314F7-0924-4008-AD40-28CCC4417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E030B50-CB3E-4245-9B4F-D1BEC41CAAC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E0F5B56-8851-4B97-9B0D-77DA4B846EE4}"/>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近年実施した建設事業の財源として起債の発行を行っているため、元利償還金が増加傾向にある。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源として起債の発行を行う大規模な建設事業を予定しており、ここ数年は元利償還金の増加が見込まれる。予定している事業の終了後は、計画的に起債発行の抑制を図りながら元利償還金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6290861-8DC9-42C7-A846-A237D25536A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8CF1AC1-528F-4057-BB98-AF0617BD30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9C0A472-EBB7-418D-A9A3-20ECFB540F1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6F946D3-B516-442D-A2EE-E606ED1F637D}"/>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将来にわたる町財政の健全な運営を行うため減債基金の積立を目指すとともに、地方債の新規発行を抑制するよう計画的な財政運営に努める。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CE4F0A6-05B0-4D2F-A87A-A831EFB3C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2F08438-2EFE-441B-A08F-8D36DDF28B2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4B31DFB-F48B-485A-93A7-C3DAF8F5739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E1E586B-ED8B-4628-BE50-633641D7261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13651C7-8C0C-4611-BF0E-5DA8B09B755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91266F5-77CB-469B-9278-0E6575C7AF7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C28422A-6684-4F0C-BD0C-75769FD8FE6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1B4AF0C-A760-4215-8740-DAE903596BA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66E4180-FC45-45DF-AB2F-3F02D80009B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532128C-8EEF-44F2-8FC4-479D13DDF93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59E1601-1D21-402C-B7A4-7891F2E07CA5}"/>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771EE4F-D723-42FD-B5F9-3A95162671C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ED8D82C-E0FB-455D-BA28-FD73CF1D7689}"/>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77199B0-14A5-46B9-AF7F-3AF5747FCA3A}"/>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EFC8A9E-660D-4EB9-9638-B34D7178C40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3AB5D04-15B2-46FE-AED1-91CA08DA2899}"/>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37CE81A-76BC-494C-BD89-83F5C03CC33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239EBB4-48D0-4281-954A-549B0B6862B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5DB9685-8F9D-44B4-862A-D0B4F0A1453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32AD5CD-3440-4C43-9DD7-7872EEA1E2F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6B2E07C-8C50-4F4B-9D65-8D18A114CA55}"/>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857DDEC-A25F-49AE-9838-55B0F560C00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一般会計等に係る地方債残高については、建設事業の財源として起債の発行を続けており、増加傾向が続いている。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組合等負担見込額については、新たな施設の建設に係る普通建設事業債を発行している組合もあるため、近年は増加傾向にある。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以上のようなことから、将来負担比率の分子が増加傾向であるため、今後も将来負担比率の動向を注視しながら計画的な借入を行っていく必要がある。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DF3EE59-29D0-404D-83E8-90DFD3975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27A8AC4-0949-4354-8E02-2A89D1858AF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0FA7C95-91AC-4423-8A7C-F787AFA5BEB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DC752E7-9481-4307-BB5E-1E63B2EB4EF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F899200-4AAA-4F31-B24A-14FECC4AFE0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36F8461-02B6-450B-A8A8-3AE721DCB62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5552C0A-561B-4705-8C8A-541E126CC97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埼玉県鳩山町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133710B-1C5A-4765-BE31-4E970252983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FD1BD69-6C49-480C-BAC5-7A052203952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4CE21BA-3C9B-452F-9EBA-D9F8A6C29D8C}"/>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21EC9C8-3F79-44B6-B8AA-963418DD6FF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切な財源の確保と歳出の精査により取り崩しを回避しており、前年度決算余剰金の積立等に伴い増加した。まちづくり応援基金についても、ふるさと納税の拡充により増加しており、地域福祉基金、北部地域活性化基金の取り崩しはあっ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事業計画、各基金条例に基づいた運用により取り崩しを予定している。その後は計画的な財政運営を行い、財政規模に見合った基金管理を行うよう努める。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6C9B755-69FA-4C14-A77D-30B314A2046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1ECBF1B-02A7-4E7C-945C-A5C54AB162E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782F997-F286-49B4-A6CE-A3C636349B7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・ふるさとづくり基金：活力に満ちたふるさとづくりの推進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・地域福祉基金：在宅福祉の推進など地域における保険福祉活動の振興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・まちづくり応援基金：ふるさと鳩山町を愛する人々からの寄附金を財源に、寄附者の思いを尊重した個性豊かで活力に満ちたまちづくり事業の展開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・庁舎等改修基金：役場庁舎等の大規模改修の実施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・北部地域活性化基金：北部地域の活性化事業の円滑な推進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・地域福祉基金：社会福祉協議会補助金に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・北部地域活性化基金：北部地域活性化事業に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・近年、基金は減少傾向であるため、各基金条例に基づき適正な運用により取り崩しを行うものの、平行して基金の計画的な積立て等の運用に取り組む。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EB1A4F2-308E-4EBC-A65E-3A8301EC449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182718F-9289-4E07-AB60-9FE6D1436FB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8FA0873-333F-427A-B5C1-4685BE0A04D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財政調整基金については、適切な財源の確保と歳出の精査により取り崩しを回避しており、前年度決算余剰金の積立等に伴い増加した。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町税の減収や事業費の増加により、財政調整基金の取り崩しも想定されるが、一般的に標準財政規模の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％が適正とされるため、当町の財政調整基金の適正規模は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千万円程度であり、現在も下回っている。今後は、計画的な財政運営により、適正な基金残高を目指す取り組みを行う。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2E2C7CA-BD08-4E45-A7DD-C0C8C921E5A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C1B518D-E64C-4C93-8EE2-45C8D9B16A1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8812348-0360-4A14-830F-3FCF6C471A8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年度から令和元年度にかけて減債基金の増減は生じなかった。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将来にわたる町財政の健全な運営を行うため減債基金の積立てを目指すとともに、地方債の新規発行を抑制するよう計画的な財政運営に努める。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B705695-FA26-47E8-AC1B-522E3C64CD7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年度に策定した公共施設等総合管理計画において、公共施設等の施設総量を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％削減するという目標を掲げ、老朽化した施設の集約化・複合化や除却を進めている。有形固定資産減価償却率は、類似団体と比較すると高い水準であるが、それぞれの公共施設等については令和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年度に策定予定の個別施設計画に基づき施設の維持管理を適切に進めていく。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9360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9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20048</xdr:rowOff>
    </xdr:from>
    <xdr:to>
      <xdr:col>23</xdr:col>
      <xdr:colOff>85725</xdr:colOff>
      <xdr:row>31</xdr:row>
      <xdr:rowOff>81733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06523"/>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31</xdr:row>
      <xdr:rowOff>20048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664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30</xdr:row>
      <xdr:rowOff>151402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0664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21879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地域包括ケアセンター整備事業に係る地方債の借入等で地方債残高が上昇したことによるものである。今後も北部地域活性化事業の実施に係る地方債の借入を予定しており、地方債残高が増加することにより債務償還比率は上昇することが見込まれる。事業終了後は地方債の発行を抑制し、財政調整基金をはじめとする各種基金の適切な積立て・運用をおこない、健全な財政運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1446</xdr:rowOff>
    </xdr:from>
    <xdr:to>
      <xdr:col>76</xdr:col>
      <xdr:colOff>73025</xdr:colOff>
      <xdr:row>32</xdr:row>
      <xdr:rowOff>103046</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2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151323</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23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130267</xdr:rowOff>
    </xdr:from>
    <xdr:to>
      <xdr:col>72</xdr:col>
      <xdr:colOff>123825</xdr:colOff>
      <xdr:row>33</xdr:row>
      <xdr:rowOff>60417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3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52246</xdr:rowOff>
    </xdr:from>
    <xdr:to>
      <xdr:col>76</xdr:col>
      <xdr:colOff>22225</xdr:colOff>
      <xdr:row>33</xdr:row>
      <xdr:rowOff>9617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6310171"/>
          <a:ext cx="711200" cy="1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108437</xdr:rowOff>
    </xdr:from>
    <xdr:to>
      <xdr:col>68</xdr:col>
      <xdr:colOff>123825</xdr:colOff>
      <xdr:row>33</xdr:row>
      <xdr:rowOff>38587</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3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159237</xdr:rowOff>
    </xdr:from>
    <xdr:to>
      <xdr:col>72</xdr:col>
      <xdr:colOff>73025</xdr:colOff>
      <xdr:row>33</xdr:row>
      <xdr:rowOff>9617</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3322300" y="6417162"/>
          <a:ext cx="762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89916</xdr:rowOff>
    </xdr:from>
    <xdr:to>
      <xdr:col>64</xdr:col>
      <xdr:colOff>123825</xdr:colOff>
      <xdr:row>34</xdr:row>
      <xdr:rowOff>20066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159237</xdr:rowOff>
    </xdr:from>
    <xdr:to>
      <xdr:col>68</xdr:col>
      <xdr:colOff>73025</xdr:colOff>
      <xdr:row>33</xdr:row>
      <xdr:rowOff>140716</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6417162"/>
          <a:ext cx="7620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37550</xdr:rowOff>
    </xdr:from>
    <xdr:to>
      <xdr:col>60</xdr:col>
      <xdr:colOff>123825</xdr:colOff>
      <xdr:row>32</xdr:row>
      <xdr:rowOff>139150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2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88350</xdr:rowOff>
    </xdr:from>
    <xdr:to>
      <xdr:col>64</xdr:col>
      <xdr:colOff>73025</xdr:colOff>
      <xdr:row>33</xdr:row>
      <xdr:rowOff>140716</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346275"/>
          <a:ext cx="762000" cy="2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51543</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48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29714</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45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11193</xdr:rowOff>
    </xdr:from>
    <xdr:ext cx="560923"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279838" y="66120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130277</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38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43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57150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09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22860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75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154330</xdr:rowOff>
    </xdr:from>
    <xdr:to>
      <xdr:col>55</xdr:col>
      <xdr:colOff>50800</xdr:colOff>
      <xdr:row>39</xdr:row>
      <xdr:rowOff>84480</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5757</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5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160522</xdr:rowOff>
    </xdr:from>
    <xdr:to>
      <xdr:col>50</xdr:col>
      <xdr:colOff>165100</xdr:colOff>
      <xdr:row>39</xdr:row>
      <xdr:rowOff>90672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6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33680</xdr:rowOff>
    </xdr:from>
    <xdr:to>
      <xdr:col>55</xdr:col>
      <xdr:colOff>0</xdr:colOff>
      <xdr:row>39</xdr:row>
      <xdr:rowOff>39872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720230"/>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167037</xdr:rowOff>
    </xdr:from>
    <xdr:to>
      <xdr:col>46</xdr:col>
      <xdr:colOff>38100</xdr:colOff>
      <xdr:row>39</xdr:row>
      <xdr:rowOff>97187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6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39872</xdr:rowOff>
    </xdr:from>
    <xdr:to>
      <xdr:col>50</xdr:col>
      <xdr:colOff>114300</xdr:colOff>
      <xdr:row>39</xdr:row>
      <xdr:rowOff>46387</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72642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1474</xdr:rowOff>
    </xdr:from>
    <xdr:to>
      <xdr:col>41</xdr:col>
      <xdr:colOff>101600</xdr:colOff>
      <xdr:row>39</xdr:row>
      <xdr:rowOff>103074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6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46387</xdr:rowOff>
    </xdr:from>
    <xdr:to>
      <xdr:col>45</xdr:col>
      <xdr:colOff>177800</xdr:colOff>
      <xdr:row>39</xdr:row>
      <xdr:rowOff>52274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732937"/>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107199</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4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113714</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45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119600</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4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8165</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797300" y="1028373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59</xdr:row>
      <xdr:rowOff>168184</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1026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151856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102494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94616</xdr:rowOff>
    </xdr:from>
    <xdr:to>
      <xdr:col>55</xdr:col>
      <xdr:colOff>50800</xdr:colOff>
      <xdr:row>64</xdr:row>
      <xdr:rowOff>24766</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10426700" y="10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9543</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100-0000EE000000}"/>
            </a:ext>
          </a:extLst>
        </xdr:cNvPr>
        <xdr:cNvSpPr txBox="1"/>
      </xdr:nvSpPr>
      <xdr:spPr>
        <a:xfrm>
          <a:off x="10515600" y="108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97937</xdr:rowOff>
    </xdr:from>
    <xdr:to>
      <xdr:col>50</xdr:col>
      <xdr:colOff>165100</xdr:colOff>
      <xdr:row>64</xdr:row>
      <xdr:rowOff>28087</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9588500" y="108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145416</xdr:rowOff>
    </xdr:from>
    <xdr:to>
      <xdr:col>55</xdr:col>
      <xdr:colOff>0</xdr:colOff>
      <xdr:row>63</xdr:row>
      <xdr:rowOff>148737</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9639300" y="10946766"/>
          <a:ext cx="8382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100633</xdr:rowOff>
    </xdr:from>
    <xdr:to>
      <xdr:col>46</xdr:col>
      <xdr:colOff>38100</xdr:colOff>
      <xdr:row>64</xdr:row>
      <xdr:rowOff>30783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8699500" y="109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148737</xdr:rowOff>
    </xdr:from>
    <xdr:to>
      <xdr:col>50</xdr:col>
      <xdr:colOff>114300</xdr:colOff>
      <xdr:row>63</xdr:row>
      <xdr:rowOff>151433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8750300" y="10950087"/>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102869</xdr:rowOff>
    </xdr:from>
    <xdr:to>
      <xdr:col>41</xdr:col>
      <xdr:colOff>101600</xdr:colOff>
      <xdr:row>64</xdr:row>
      <xdr:rowOff>33019</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7810500" y="109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151433</xdr:rowOff>
    </xdr:from>
    <xdr:to>
      <xdr:col>45</xdr:col>
      <xdr:colOff>177800</xdr:colOff>
      <xdr:row>63</xdr:row>
      <xdr:rowOff>153669</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7861300" y="10952783"/>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19214</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59411" y="109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21910</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83111" y="10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24146</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94111" y="109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00000000-0008-0000-0100-00003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9" name="【認定こども園・幼稚園・保育所】&#10;有形固定資産減価償却率最小値テキスト">
          <a:extLst>
            <a:ext uri="{FF2B5EF4-FFF2-40B4-BE49-F238E27FC236}">
              <a16:creationId xmlns:a16="http://schemas.microsoft.com/office/drawing/2014/main" id="{00000000-0008-0000-0100-00003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00000000-0008-0000-0100-000037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00000000-0008-0000-0100-000039010000}"/>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15" name="フローチャート: 判断 314">
          <a:extLst>
            <a:ext uri="{FF2B5EF4-FFF2-40B4-BE49-F238E27FC236}">
              <a16:creationId xmlns:a16="http://schemas.microsoft.com/office/drawing/2014/main" id="{00000000-0008-0000-0100-00003B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16" name="フローチャート: 判断 315">
          <a:extLst>
            <a:ext uri="{FF2B5EF4-FFF2-40B4-BE49-F238E27FC236}">
              <a16:creationId xmlns:a16="http://schemas.microsoft.com/office/drawing/2014/main" id="{00000000-0008-0000-0100-00003C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324" name="楕円 323">
          <a:extLst>
            <a:ext uri="{FF2B5EF4-FFF2-40B4-BE49-F238E27FC236}">
              <a16:creationId xmlns:a16="http://schemas.microsoft.com/office/drawing/2014/main" id="{00000000-0008-0000-0100-000044010000}"/>
            </a:ext>
          </a:extLst>
        </xdr:cNvPr>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325" name="【認定こども園・幼稚園・保育所】&#10;有形固定資産減価償却率該当値テキスト">
          <a:extLst>
            <a:ext uri="{FF2B5EF4-FFF2-40B4-BE49-F238E27FC236}">
              <a16:creationId xmlns:a16="http://schemas.microsoft.com/office/drawing/2014/main" id="{00000000-0008-0000-0100-000045010000}"/>
            </a:ext>
          </a:extLst>
        </xdr:cNvPr>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108585</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5481300" y="62350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62865</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4592300" y="6191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95885</xdr:rowOff>
    </xdr:from>
    <xdr:to>
      <xdr:col>72</xdr:col>
      <xdr:colOff>38100</xdr:colOff>
      <xdr:row>36</xdr:row>
      <xdr:rowOff>26035</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13652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146685</xdr:rowOff>
    </xdr:from>
    <xdr:to>
      <xdr:col>76</xdr:col>
      <xdr:colOff>114300</xdr:colOff>
      <xdr:row>36</xdr:row>
      <xdr:rowOff>19050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3703300" y="6147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id="{00000000-0008-0000-0100-00004C010000}"/>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id="{00000000-0008-0000-0100-00004D010000}"/>
            </a:ext>
          </a:extLst>
        </xdr:cNvPr>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34" name="n_3aveValue【認定こども園・幼稚園・保育所】&#10;有形固定資産減価償却率">
          <a:extLst>
            <a:ext uri="{FF2B5EF4-FFF2-40B4-BE49-F238E27FC236}">
              <a16:creationId xmlns:a16="http://schemas.microsoft.com/office/drawing/2014/main" id="{00000000-0008-0000-0100-00004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335" name="n_4aveValue【認定こども園・幼稚園・保育所】&#10;有形固定資産減価償却率">
          <a:extLst>
            <a:ext uri="{FF2B5EF4-FFF2-40B4-BE49-F238E27FC236}">
              <a16:creationId xmlns:a16="http://schemas.microsoft.com/office/drawing/2014/main" id="{00000000-0008-0000-0100-00004F010000}"/>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336" name="n_1mainValue【認定こども園・幼稚園・保育所】&#10;有形固定資産減価償却率">
          <a:extLst>
            <a:ext uri="{FF2B5EF4-FFF2-40B4-BE49-F238E27FC236}">
              <a16:creationId xmlns:a16="http://schemas.microsoft.com/office/drawing/2014/main" id="{00000000-0008-0000-0100-000050010000}"/>
            </a:ext>
          </a:extLst>
        </xdr:cNvPr>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37" name="n_2mainValue【認定こども園・幼稚園・保育所】&#10;有形固定資産減価償却率">
          <a:extLst>
            <a:ext uri="{FF2B5EF4-FFF2-40B4-BE49-F238E27FC236}">
              <a16:creationId xmlns:a16="http://schemas.microsoft.com/office/drawing/2014/main" id="{00000000-0008-0000-0100-000051010000}"/>
            </a:ext>
          </a:extLst>
        </xdr:cNvPr>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338" name="n_3mainValue【認定こども園・幼稚園・保育所】&#10;有形固定資産減価償却率">
          <a:extLst>
            <a:ext uri="{FF2B5EF4-FFF2-40B4-BE49-F238E27FC236}">
              <a16:creationId xmlns:a16="http://schemas.microsoft.com/office/drawing/2014/main" id="{00000000-0008-0000-0100-000052010000}"/>
            </a:ext>
          </a:extLst>
        </xdr:cNvPr>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00000000-0008-0000-0100-00006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00000000-0008-0000-0100-000069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00000000-0008-0000-0100-00006B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00000000-0008-0000-0100-00006D010000}"/>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171213</xdr:rowOff>
    </xdr:from>
    <xdr:ext cx="469744" cy="259045"/>
    <xdr:sp macro="" textlink="">
      <xdr:nvSpPr>
        <xdr:cNvPr id="377" name="【認定こども園・幼稚園・保育所】&#10;一人当たり面積該当値テキスト">
          <a:extLst>
            <a:ext uri="{FF2B5EF4-FFF2-40B4-BE49-F238E27FC236}">
              <a16:creationId xmlns:a16="http://schemas.microsoft.com/office/drawing/2014/main" id="{00000000-0008-0000-0100-000079010000}"/>
            </a:ext>
          </a:extLst>
        </xdr:cNvPr>
        <xdr:cNvSpPr txBox="1"/>
      </xdr:nvSpPr>
      <xdr:spPr>
        <a:xfrm>
          <a:off x="221996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21272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21323300" y="699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137922</xdr:rowOff>
    </xdr:from>
    <xdr:to>
      <xdr:col>111</xdr:col>
      <xdr:colOff>177800</xdr:colOff>
      <xdr:row>40</xdr:row>
      <xdr:rowOff>140208</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20434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91694</xdr:rowOff>
    </xdr:from>
    <xdr:to>
      <xdr:col>102</xdr:col>
      <xdr:colOff>165100</xdr:colOff>
      <xdr:row>41</xdr:row>
      <xdr:rowOff>21844</xdr:rowOff>
    </xdr:to>
    <xdr:sp macro="" textlink="">
      <xdr:nvSpPr>
        <xdr:cNvPr id="382" name="楕円 381">
          <a:extLst>
            <a:ext uri="{FF2B5EF4-FFF2-40B4-BE49-F238E27FC236}">
              <a16:creationId xmlns:a16="http://schemas.microsoft.com/office/drawing/2014/main" id="{00000000-0008-0000-0100-00007E010000}"/>
            </a:ext>
          </a:extLst>
        </xdr:cNvPr>
        <xdr:cNvSpPr/>
      </xdr:nvSpPr>
      <xdr:spPr>
        <a:xfrm>
          <a:off x="19494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142494</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19545300" y="699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384" name="n_1aveValue【認定こども園・幼稚園・保育所】&#10;一人当たり面積">
          <a:extLst>
            <a:ext uri="{FF2B5EF4-FFF2-40B4-BE49-F238E27FC236}">
              <a16:creationId xmlns:a16="http://schemas.microsoft.com/office/drawing/2014/main" id="{00000000-0008-0000-0100-000080010000}"/>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385" name="n_2aveValue【認定こども園・幼稚園・保育所】&#10;一人当たり面積">
          <a:extLst>
            <a:ext uri="{FF2B5EF4-FFF2-40B4-BE49-F238E27FC236}">
              <a16:creationId xmlns:a16="http://schemas.microsoft.com/office/drawing/2014/main" id="{00000000-0008-0000-0100-000081010000}"/>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386" name="n_3aveValue【認定こども園・幼稚園・保育所】&#10;一人当たり面積">
          <a:extLst>
            <a:ext uri="{FF2B5EF4-FFF2-40B4-BE49-F238E27FC236}">
              <a16:creationId xmlns:a16="http://schemas.microsoft.com/office/drawing/2014/main" id="{00000000-0008-0000-0100-000082010000}"/>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387" name="n_4aveValue【認定こども園・幼稚園・保育所】&#10;一人当たり面積">
          <a:extLst>
            <a:ext uri="{FF2B5EF4-FFF2-40B4-BE49-F238E27FC236}">
              <a16:creationId xmlns:a16="http://schemas.microsoft.com/office/drawing/2014/main" id="{00000000-0008-0000-0100-000083010000}"/>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macro="" textlink="">
      <xdr:nvSpPr>
        <xdr:cNvPr id="388" name="n_1mainValue【認定こども園・幼稚園・保育所】&#10;一人当たり面積">
          <a:extLst>
            <a:ext uri="{FF2B5EF4-FFF2-40B4-BE49-F238E27FC236}">
              <a16:creationId xmlns:a16="http://schemas.microsoft.com/office/drawing/2014/main" id="{00000000-0008-0000-0100-000084010000}"/>
            </a:ext>
          </a:extLst>
        </xdr:cNvPr>
        <xdr:cNvSpPr txBox="1"/>
      </xdr:nvSpPr>
      <xdr:spPr>
        <a:xfrm>
          <a:off x="210757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89" name="n_2mainValue【認定こども園・幼稚園・保育所】&#10;一人当たり面積">
          <a:extLst>
            <a:ext uri="{FF2B5EF4-FFF2-40B4-BE49-F238E27FC236}">
              <a16:creationId xmlns:a16="http://schemas.microsoft.com/office/drawing/2014/main" id="{00000000-0008-0000-0100-000085010000}"/>
            </a:ext>
          </a:extLst>
        </xdr:cNvPr>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12971</xdr:rowOff>
    </xdr:from>
    <xdr:ext cx="469744" cy="259045"/>
    <xdr:sp macro="" textlink="">
      <xdr:nvSpPr>
        <xdr:cNvPr id="390" name="n_3mainValue【認定こども園・幼稚園・保育所】&#10;一人当たり面積">
          <a:extLst>
            <a:ext uri="{FF2B5EF4-FFF2-40B4-BE49-F238E27FC236}">
              <a16:creationId xmlns:a16="http://schemas.microsoft.com/office/drawing/2014/main" id="{00000000-0008-0000-0100-000086010000}"/>
            </a:ext>
          </a:extLst>
        </xdr:cNvPr>
        <xdr:cNvSpPr txBox="1"/>
      </xdr:nvSpPr>
      <xdr:spPr>
        <a:xfrm>
          <a:off x="19310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学校施設】&#10;有形固定資産減価償却率グラフ枠">
          <a:extLst>
            <a:ext uri="{FF2B5EF4-FFF2-40B4-BE49-F238E27FC236}">
              <a16:creationId xmlns:a16="http://schemas.microsoft.com/office/drawing/2014/main" id="{00000000-0008-0000-0100-00009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17" name="【学校施設】&#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19" name="【学校施設】&#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421" name="【学校施設】&#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43906</xdr:rowOff>
    </xdr:from>
    <xdr:to>
      <xdr:col>85</xdr:col>
      <xdr:colOff>177800</xdr:colOff>
      <xdr:row>61</xdr:row>
      <xdr:rowOff>145506</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22333</xdr:rowOff>
    </xdr:from>
    <xdr:ext cx="405111" cy="259045"/>
    <xdr:sp macro="" textlink="">
      <xdr:nvSpPr>
        <xdr:cNvPr id="433" name="【学校施設】&#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109401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5481300" y="1055315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21046</xdr:rowOff>
    </xdr:from>
    <xdr:to>
      <xdr:col>76</xdr:col>
      <xdr:colOff>165100</xdr:colOff>
      <xdr:row>61</xdr:row>
      <xdr:rowOff>122646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71846</xdr:rowOff>
    </xdr:from>
    <xdr:to>
      <xdr:col>81</xdr:col>
      <xdr:colOff>50800</xdr:colOff>
      <xdr:row>61</xdr:row>
      <xdr:rowOff>109401</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105302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71846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104894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440" name="n_1aveValue【学校施設】&#10;有形固定資産減価償却率">
          <a:extLst>
            <a:ext uri="{FF2B5EF4-FFF2-40B4-BE49-F238E27FC236}">
              <a16:creationId xmlns:a16="http://schemas.microsoft.com/office/drawing/2014/main" id="{00000000-0008-0000-0100-0000B801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441" name="n_2aveValue【学校施設】&#10;有形固定資産減価償却率">
          <a:extLst>
            <a:ext uri="{FF2B5EF4-FFF2-40B4-BE49-F238E27FC236}">
              <a16:creationId xmlns:a16="http://schemas.microsoft.com/office/drawing/2014/main" id="{00000000-0008-0000-0100-0000B901000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42" name="n_3aveValue【学校施設】&#10;有形固定資産減価償却率">
          <a:extLst>
            <a:ext uri="{FF2B5EF4-FFF2-40B4-BE49-F238E27FC236}">
              <a16:creationId xmlns:a16="http://schemas.microsoft.com/office/drawing/2014/main" id="{00000000-0008-0000-0100-0000BA01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443" name="n_4aveValue【学校施設】&#10;有形固定資産減価償却率">
          <a:extLst>
            <a:ext uri="{FF2B5EF4-FFF2-40B4-BE49-F238E27FC236}">
              <a16:creationId xmlns:a16="http://schemas.microsoft.com/office/drawing/2014/main" id="{00000000-0008-0000-0100-0000BB010000}"/>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444" name="n_1mainValue【学校施設】&#10;有形固定資産減価償却率">
          <a:extLst>
            <a:ext uri="{FF2B5EF4-FFF2-40B4-BE49-F238E27FC236}">
              <a16:creationId xmlns:a16="http://schemas.microsoft.com/office/drawing/2014/main" id="{00000000-0008-0000-0100-0000BC010000}"/>
            </a:ext>
          </a:extLst>
        </xdr:cNvPr>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445" name="n_2mainValue【学校施設】&#10;有形固定資産減価償却率">
          <a:extLst>
            <a:ext uri="{FF2B5EF4-FFF2-40B4-BE49-F238E27FC236}">
              <a16:creationId xmlns:a16="http://schemas.microsoft.com/office/drawing/2014/main" id="{00000000-0008-0000-0100-0000BD010000}"/>
            </a:ext>
          </a:extLst>
        </xdr:cNvPr>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446" name="n_3mainValue【学校施設】&#10;有形固定資産減価償却率">
          <a:extLst>
            <a:ext uri="{FF2B5EF4-FFF2-40B4-BE49-F238E27FC236}">
              <a16:creationId xmlns:a16="http://schemas.microsoft.com/office/drawing/2014/main" id="{00000000-0008-0000-0100-0000BE010000}"/>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00000000-0008-0000-0100-0000D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72" name="【学校施設】&#10;一人当たり面積最小値テキスト">
          <a:extLst>
            <a:ext uri="{FF2B5EF4-FFF2-40B4-BE49-F238E27FC236}">
              <a16:creationId xmlns:a16="http://schemas.microsoft.com/office/drawing/2014/main" id="{00000000-0008-0000-0100-0000D801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74" name="【学校施設】&#10;一人当たり面積最大値テキスト">
          <a:extLst>
            <a:ext uri="{FF2B5EF4-FFF2-40B4-BE49-F238E27FC236}">
              <a16:creationId xmlns:a16="http://schemas.microsoft.com/office/drawing/2014/main" id="{00000000-0008-0000-0100-0000DA01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476" name="【学校施設】&#10;一人当たり面積平均値テキスト">
          <a:extLst>
            <a:ext uri="{FF2B5EF4-FFF2-40B4-BE49-F238E27FC236}">
              <a16:creationId xmlns:a16="http://schemas.microsoft.com/office/drawing/2014/main" id="{00000000-0008-0000-0100-0000DC010000}"/>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158369</xdr:rowOff>
    </xdr:from>
    <xdr:to>
      <xdr:col>116</xdr:col>
      <xdr:colOff>114300</xdr:colOff>
      <xdr:row>64</xdr:row>
      <xdr:rowOff>88519</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10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73296</xdr:rowOff>
    </xdr:from>
    <xdr:ext cx="469744" cy="259045"/>
    <xdr:sp macro="" textlink="">
      <xdr:nvSpPr>
        <xdr:cNvPr id="488" name="【学校施設】&#10;一人当たり面積該当値テキスト">
          <a:extLst>
            <a:ext uri="{FF2B5EF4-FFF2-40B4-BE49-F238E27FC236}">
              <a16:creationId xmlns:a16="http://schemas.microsoft.com/office/drawing/2014/main" id="{00000000-0008-0000-0100-0000E8010000}"/>
            </a:ext>
          </a:extLst>
        </xdr:cNvPr>
        <xdr:cNvSpPr txBox="1"/>
      </xdr:nvSpPr>
      <xdr:spPr>
        <a:xfrm>
          <a:off x="22199600" y="1087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17018</xdr:rowOff>
    </xdr:from>
    <xdr:to>
      <xdr:col>112</xdr:col>
      <xdr:colOff>38100</xdr:colOff>
      <xdr:row>64</xdr:row>
      <xdr:rowOff>118618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109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37719</xdr:rowOff>
    </xdr:from>
    <xdr:to>
      <xdr:col>116</xdr:col>
      <xdr:colOff>63500</xdr:colOff>
      <xdr:row>64</xdr:row>
      <xdr:rowOff>67818</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1323300" y="1101051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18542</xdr:rowOff>
    </xdr:from>
    <xdr:to>
      <xdr:col>107</xdr:col>
      <xdr:colOff>101600</xdr:colOff>
      <xdr:row>64</xdr:row>
      <xdr:rowOff>120142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67818</xdr:rowOff>
    </xdr:from>
    <xdr:to>
      <xdr:col>111</xdr:col>
      <xdr:colOff>177800</xdr:colOff>
      <xdr:row>64</xdr:row>
      <xdr:rowOff>69342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434300" y="110406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23114</xdr:rowOff>
    </xdr:from>
    <xdr:to>
      <xdr:col>102</xdr:col>
      <xdr:colOff>165100</xdr:colOff>
      <xdr:row>64</xdr:row>
      <xdr:rowOff>124714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69342</xdr:rowOff>
    </xdr:from>
    <xdr:to>
      <xdr:col>107</xdr:col>
      <xdr:colOff>50800</xdr:colOff>
      <xdr:row>64</xdr:row>
      <xdr:rowOff>73914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110421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495" name="n_1aveValue【学校施設】&#10;一人当たり面積">
          <a:extLst>
            <a:ext uri="{FF2B5EF4-FFF2-40B4-BE49-F238E27FC236}">
              <a16:creationId xmlns:a16="http://schemas.microsoft.com/office/drawing/2014/main" id="{00000000-0008-0000-0100-0000EF010000}"/>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496" name="n_2aveValue【学校施設】&#10;一人当たり面積">
          <a:extLst>
            <a:ext uri="{FF2B5EF4-FFF2-40B4-BE49-F238E27FC236}">
              <a16:creationId xmlns:a16="http://schemas.microsoft.com/office/drawing/2014/main" id="{00000000-0008-0000-0100-0000F0010000}"/>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497" name="n_3aveValue【学校施設】&#10;一人当たり面積">
          <a:extLst>
            <a:ext uri="{FF2B5EF4-FFF2-40B4-BE49-F238E27FC236}">
              <a16:creationId xmlns:a16="http://schemas.microsoft.com/office/drawing/2014/main" id="{00000000-0008-0000-0100-0000F1010000}"/>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498" name="n_4aveValue【学校施設】&#10;一人当たり面積">
          <a:extLst>
            <a:ext uri="{FF2B5EF4-FFF2-40B4-BE49-F238E27FC236}">
              <a16:creationId xmlns:a16="http://schemas.microsoft.com/office/drawing/2014/main" id="{00000000-0008-0000-0100-0000F2010000}"/>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109745</xdr:rowOff>
    </xdr:from>
    <xdr:ext cx="469744" cy="259045"/>
    <xdr:sp macro="" textlink="">
      <xdr:nvSpPr>
        <xdr:cNvPr id="499" name="n_1mainValue【学校施設】&#10;一人当たり面積">
          <a:extLst>
            <a:ext uri="{FF2B5EF4-FFF2-40B4-BE49-F238E27FC236}">
              <a16:creationId xmlns:a16="http://schemas.microsoft.com/office/drawing/2014/main" id="{00000000-0008-0000-0100-0000F3010000}"/>
            </a:ext>
          </a:extLst>
        </xdr:cNvPr>
        <xdr:cNvSpPr txBox="1"/>
      </xdr:nvSpPr>
      <xdr:spPr>
        <a:xfrm>
          <a:off x="21075727" y="110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111269</xdr:rowOff>
    </xdr:from>
    <xdr:ext cx="469744" cy="259045"/>
    <xdr:sp macro="" textlink="">
      <xdr:nvSpPr>
        <xdr:cNvPr id="500" name="n_2mainValue【学校施設】&#10;一人当たり面積">
          <a:extLst>
            <a:ext uri="{FF2B5EF4-FFF2-40B4-BE49-F238E27FC236}">
              <a16:creationId xmlns:a16="http://schemas.microsoft.com/office/drawing/2014/main" id="{00000000-0008-0000-0100-0000F4010000}"/>
            </a:ext>
          </a:extLst>
        </xdr:cNvPr>
        <xdr:cNvSpPr txBox="1"/>
      </xdr:nvSpPr>
      <xdr:spPr>
        <a:xfrm>
          <a:off x="20199427"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115841</xdr:rowOff>
    </xdr:from>
    <xdr:ext cx="469744" cy="259045"/>
    <xdr:sp macro="" textlink="">
      <xdr:nvSpPr>
        <xdr:cNvPr id="501" name="n_3mainValue【学校施設】&#10;一人当たり面積">
          <a:extLst>
            <a:ext uri="{FF2B5EF4-FFF2-40B4-BE49-F238E27FC236}">
              <a16:creationId xmlns:a16="http://schemas.microsoft.com/office/drawing/2014/main" id="{00000000-0008-0000-0100-0000F5010000}"/>
            </a:ext>
          </a:extLst>
        </xdr:cNvPr>
        <xdr:cNvSpPr txBox="1"/>
      </xdr:nvSpPr>
      <xdr:spPr>
        <a:xfrm>
          <a:off x="193104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1" name="【公民館】&#10;有形固定資産減価償却率グラフ枠">
          <a:extLst>
            <a:ext uri="{FF2B5EF4-FFF2-40B4-BE49-F238E27FC236}">
              <a16:creationId xmlns:a16="http://schemas.microsoft.com/office/drawing/2014/main" id="{00000000-0008-0000-0100-00001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3" name="【公民館】&#10;有形固定資産減価償却率最小値テキスト">
          <a:extLst>
            <a:ext uri="{FF2B5EF4-FFF2-40B4-BE49-F238E27FC236}">
              <a16:creationId xmlns:a16="http://schemas.microsoft.com/office/drawing/2014/main" id="{00000000-0008-0000-0100-00001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545" name="【公民館】&#10;有形固定資産減価償却率最大値テキスト">
          <a:extLst>
            <a:ext uri="{FF2B5EF4-FFF2-40B4-BE49-F238E27FC236}">
              <a16:creationId xmlns:a16="http://schemas.microsoft.com/office/drawing/2014/main" id="{00000000-0008-0000-0100-000021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547" name="【公民館】&#10;有形固定資産減価償却率平均値テキスト">
          <a:extLst>
            <a:ext uri="{FF2B5EF4-FFF2-40B4-BE49-F238E27FC236}">
              <a16:creationId xmlns:a16="http://schemas.microsoft.com/office/drawing/2014/main" id="{00000000-0008-0000-0100-000023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57166</xdr:rowOff>
    </xdr:from>
    <xdr:ext cx="405111" cy="259045"/>
    <xdr:sp macro="" textlink="">
      <xdr:nvSpPr>
        <xdr:cNvPr id="559" name="【公民館】&#10;有形固定資産減価償却率該当値テキスト">
          <a:extLst>
            <a:ext uri="{FF2B5EF4-FFF2-40B4-BE49-F238E27FC236}">
              <a16:creationId xmlns:a16="http://schemas.microsoft.com/office/drawing/2014/main" id="{00000000-0008-0000-0100-00002F020000}"/>
            </a:ext>
          </a:extLst>
        </xdr:cNvPr>
        <xdr:cNvSpPr txBox="1"/>
      </xdr:nvSpPr>
      <xdr:spPr>
        <a:xfrm>
          <a:off x="16357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161925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5481300" y="17960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104</xdr:row>
      <xdr:rowOff>161925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4592300" y="17954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365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83820</xdr:rowOff>
    </xdr:from>
    <xdr:to>
      <xdr:col>76</xdr:col>
      <xdr:colOff>114300</xdr:colOff>
      <xdr:row>104</xdr:row>
      <xdr:rowOff>123825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3703300" y="17914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66" name="n_1aveValue【公民館】&#10;有形固定資産減価償却率">
          <a:extLst>
            <a:ext uri="{FF2B5EF4-FFF2-40B4-BE49-F238E27FC236}">
              <a16:creationId xmlns:a16="http://schemas.microsoft.com/office/drawing/2014/main" id="{00000000-0008-0000-0100-000036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567" name="n_2aveValue【公民館】&#10;有形固定資産減価償却率">
          <a:extLst>
            <a:ext uri="{FF2B5EF4-FFF2-40B4-BE49-F238E27FC236}">
              <a16:creationId xmlns:a16="http://schemas.microsoft.com/office/drawing/2014/main" id="{00000000-0008-0000-0100-000037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568" name="n_3aveValue【公民館】&#10;有形固定資産減価償却率">
          <a:extLst>
            <a:ext uri="{FF2B5EF4-FFF2-40B4-BE49-F238E27FC236}">
              <a16:creationId xmlns:a16="http://schemas.microsoft.com/office/drawing/2014/main" id="{00000000-0008-0000-0100-000038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69" name="n_4aveValue【公民館】&#10;有形固定資産減価償却率">
          <a:extLst>
            <a:ext uri="{FF2B5EF4-FFF2-40B4-BE49-F238E27FC236}">
              <a16:creationId xmlns:a16="http://schemas.microsoft.com/office/drawing/2014/main" id="{00000000-0008-0000-0100-00003902000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570" name="n_1mainValue【公民館】&#10;有形固定資産減価償却率">
          <a:extLst>
            <a:ext uri="{FF2B5EF4-FFF2-40B4-BE49-F238E27FC236}">
              <a16:creationId xmlns:a16="http://schemas.microsoft.com/office/drawing/2014/main" id="{00000000-0008-0000-0100-00003A020000}"/>
            </a:ext>
          </a:extLst>
        </xdr:cNvPr>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165752</xdr:rowOff>
    </xdr:from>
    <xdr:ext cx="405111" cy="259045"/>
    <xdr:sp macro="" textlink="">
      <xdr:nvSpPr>
        <xdr:cNvPr id="571" name="n_2mainValue【公民館】&#10;有形固定資産減価償却率">
          <a:extLst>
            <a:ext uri="{FF2B5EF4-FFF2-40B4-BE49-F238E27FC236}">
              <a16:creationId xmlns:a16="http://schemas.microsoft.com/office/drawing/2014/main" id="{00000000-0008-0000-0100-00003B020000}"/>
            </a:ext>
          </a:extLst>
        </xdr:cNvPr>
        <xdr:cNvSpPr txBox="1"/>
      </xdr:nvSpPr>
      <xdr:spPr>
        <a:xfrm>
          <a:off x="14389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125747</xdr:rowOff>
    </xdr:from>
    <xdr:ext cx="405111" cy="259045"/>
    <xdr:sp macro="" textlink="">
      <xdr:nvSpPr>
        <xdr:cNvPr id="572" name="n_3mainValue【公民館】&#10;有形固定資産減価償却率">
          <a:extLst>
            <a:ext uri="{FF2B5EF4-FFF2-40B4-BE49-F238E27FC236}">
              <a16:creationId xmlns:a16="http://schemas.microsoft.com/office/drawing/2014/main" id="{00000000-0008-0000-0100-00003C020000}"/>
            </a:ext>
          </a:extLst>
        </xdr:cNvPr>
        <xdr:cNvSpPr txBox="1"/>
      </xdr:nvSpPr>
      <xdr:spPr>
        <a:xfrm>
          <a:off x="13500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公民館】&#10;一人当たり面積グラフ枠">
          <a:extLst>
            <a:ext uri="{FF2B5EF4-FFF2-40B4-BE49-F238E27FC236}">
              <a16:creationId xmlns:a16="http://schemas.microsoft.com/office/drawing/2014/main" id="{00000000-0008-0000-0100-00005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97" name="【公民館】&#10;一人当たり面積最小値テキスト">
          <a:extLst>
            <a:ext uri="{FF2B5EF4-FFF2-40B4-BE49-F238E27FC236}">
              <a16:creationId xmlns:a16="http://schemas.microsoft.com/office/drawing/2014/main" id="{00000000-0008-0000-0100-000055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599" name="【公民館】&#10;一人当たり面積最大値テキスト">
          <a:extLst>
            <a:ext uri="{FF2B5EF4-FFF2-40B4-BE49-F238E27FC236}">
              <a16:creationId xmlns:a16="http://schemas.microsoft.com/office/drawing/2014/main" id="{00000000-0008-0000-0100-000057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601" name="【公民館】&#10;一人当たり面積平均値テキスト">
          <a:extLst>
            <a:ext uri="{FF2B5EF4-FFF2-40B4-BE49-F238E27FC236}">
              <a16:creationId xmlns:a16="http://schemas.microsoft.com/office/drawing/2014/main" id="{00000000-0008-0000-0100-000059020000}"/>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16511</xdr:rowOff>
    </xdr:from>
    <xdr:to>
      <xdr:col>116</xdr:col>
      <xdr:colOff>114300</xdr:colOff>
      <xdr:row>106</xdr:row>
      <xdr:rowOff>118111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21107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39388</xdr:rowOff>
    </xdr:from>
    <xdr:ext cx="469744" cy="259045"/>
    <xdr:sp macro="" textlink="">
      <xdr:nvSpPr>
        <xdr:cNvPr id="613" name="【公民館】&#10;一人当たり面積該当値テキスト">
          <a:extLst>
            <a:ext uri="{FF2B5EF4-FFF2-40B4-BE49-F238E27FC236}">
              <a16:creationId xmlns:a16="http://schemas.microsoft.com/office/drawing/2014/main" id="{00000000-0008-0000-0100-000065020000}"/>
            </a:ext>
          </a:extLst>
        </xdr:cNvPr>
        <xdr:cNvSpPr txBox="1"/>
      </xdr:nvSpPr>
      <xdr:spPr>
        <a:xfrm>
          <a:off x="22199600" y="1804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67311</xdr:rowOff>
    </xdr:from>
    <xdr:to>
      <xdr:col>116</xdr:col>
      <xdr:colOff>63500</xdr:colOff>
      <xdr:row>107</xdr:row>
      <xdr:rowOff>80011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1323300" y="18241011"/>
          <a:ext cx="8382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83820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0434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35561</xdr:rowOff>
    </xdr:from>
    <xdr:to>
      <xdr:col>102</xdr:col>
      <xdr:colOff>165100</xdr:colOff>
      <xdr:row>107</xdr:row>
      <xdr:rowOff>137161</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94500" y="183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86361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9545300" y="18428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20" name="n_1aveValue【公民館】&#10;一人当たり面積">
          <a:extLst>
            <a:ext uri="{FF2B5EF4-FFF2-40B4-BE49-F238E27FC236}">
              <a16:creationId xmlns:a16="http://schemas.microsoft.com/office/drawing/2014/main" id="{00000000-0008-0000-0100-00006C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21" name="n_2aveValue【公民館】&#10;一人当たり面積">
          <a:extLst>
            <a:ext uri="{FF2B5EF4-FFF2-40B4-BE49-F238E27FC236}">
              <a16:creationId xmlns:a16="http://schemas.microsoft.com/office/drawing/2014/main" id="{00000000-0008-0000-0100-00006D02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22" name="n_3aveValue【公民館】&#10;一人当たり面積">
          <a:extLst>
            <a:ext uri="{FF2B5EF4-FFF2-40B4-BE49-F238E27FC236}">
              <a16:creationId xmlns:a16="http://schemas.microsoft.com/office/drawing/2014/main" id="{00000000-0008-0000-0100-00006E02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623" name="n_4aveValue【公民館】&#10;一人当たり面積">
          <a:extLst>
            <a:ext uri="{FF2B5EF4-FFF2-40B4-BE49-F238E27FC236}">
              <a16:creationId xmlns:a16="http://schemas.microsoft.com/office/drawing/2014/main" id="{00000000-0008-0000-0100-00006F02000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624" name="n_1mainValue【公民館】&#10;一人当たり面積">
          <a:extLst>
            <a:ext uri="{FF2B5EF4-FFF2-40B4-BE49-F238E27FC236}">
              <a16:creationId xmlns:a16="http://schemas.microsoft.com/office/drawing/2014/main" id="{00000000-0008-0000-0100-000070020000}"/>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625" name="n_2mainValue【公民館】&#10;一人当たり面積">
          <a:extLst>
            <a:ext uri="{FF2B5EF4-FFF2-40B4-BE49-F238E27FC236}">
              <a16:creationId xmlns:a16="http://schemas.microsoft.com/office/drawing/2014/main" id="{00000000-0008-0000-0100-000071020000}"/>
            </a:ext>
          </a:extLst>
        </xdr:cNvPr>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128288</xdr:rowOff>
    </xdr:from>
    <xdr:ext cx="469744" cy="259045"/>
    <xdr:sp macro="" textlink="">
      <xdr:nvSpPr>
        <xdr:cNvPr id="626" name="n_3mainValue【公民館】&#10;一人当たり面積">
          <a:extLst>
            <a:ext uri="{FF2B5EF4-FFF2-40B4-BE49-F238E27FC236}">
              <a16:creationId xmlns:a16="http://schemas.microsoft.com/office/drawing/2014/main" id="{00000000-0008-0000-0100-000072020000}"/>
            </a:ext>
          </a:extLst>
        </xdr:cNvPr>
        <xdr:cNvSpPr txBox="1"/>
      </xdr:nvSpPr>
      <xdr:spPr>
        <a:xfrm>
          <a:off x="19310427" y="1847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有形固定資産減価償却率において、道路、学校施設、公民館は類似団体を上回っているが、その他の施設においては下回っている。それぞれの施設については、令和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年度中に策定予定である個別施設計画に基づいて、老朽化対策に取り組んでいくこととしている。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13,657
13,533
25.73
5,791,614
5,454,738
107,129
3,535,269
7,048,248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12519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631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28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9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98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133350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200-0000B8000000}"/>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3797300" y="10359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72390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908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30480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019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2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200-0000E0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200-0000E2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200-0000E4000000}"/>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xdr:rowOff>
    </xdr:from>
    <xdr:to>
      <xdr:col>55</xdr:col>
      <xdr:colOff>50800</xdr:colOff>
      <xdr:row>63</xdr:row>
      <xdr:rowOff>114481</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0426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162758</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200-0000F0000000}"/>
            </a:ext>
          </a:extLst>
        </xdr:cNvPr>
        <xdr:cNvSpPr txBox="1"/>
      </xdr:nvSpPr>
      <xdr:spPr>
        <a:xfrm>
          <a:off x="10515600"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16147</xdr:rowOff>
    </xdr:from>
    <xdr:to>
      <xdr:col>50</xdr:col>
      <xdr:colOff>165100</xdr:colOff>
      <xdr:row>63</xdr:row>
      <xdr:rowOff>117747</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958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63681</xdr:rowOff>
    </xdr:from>
    <xdr:to>
      <xdr:col>55</xdr:col>
      <xdr:colOff>0</xdr:colOff>
      <xdr:row>63</xdr:row>
      <xdr:rowOff>66947</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9639300" y="108650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19413</xdr:rowOff>
    </xdr:from>
    <xdr:to>
      <xdr:col>46</xdr:col>
      <xdr:colOff>38100</xdr:colOff>
      <xdr:row>63</xdr:row>
      <xdr:rowOff>121013</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869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66947</xdr:rowOff>
    </xdr:from>
    <xdr:to>
      <xdr:col>50</xdr:col>
      <xdr:colOff>114300</xdr:colOff>
      <xdr:row>63</xdr:row>
      <xdr:rowOff>70213</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8750300" y="1086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21046</xdr:rowOff>
    </xdr:from>
    <xdr:to>
      <xdr:col>41</xdr:col>
      <xdr:colOff>101600</xdr:colOff>
      <xdr:row>63</xdr:row>
      <xdr:rowOff>122646</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7810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70213</xdr:rowOff>
    </xdr:from>
    <xdr:to>
      <xdr:col>45</xdr:col>
      <xdr:colOff>177800</xdr:colOff>
      <xdr:row>63</xdr:row>
      <xdr:rowOff>71846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7861300" y="108715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47" name="n_1aveValue【体育館・プール】&#10;一人当たり面積">
          <a:extLst>
            <a:ext uri="{FF2B5EF4-FFF2-40B4-BE49-F238E27FC236}">
              <a16:creationId xmlns:a16="http://schemas.microsoft.com/office/drawing/2014/main" id="{00000000-0008-0000-0200-0000F700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48" name="n_2aveValue【体育館・プール】&#10;一人当たり面積">
          <a:extLst>
            <a:ext uri="{FF2B5EF4-FFF2-40B4-BE49-F238E27FC236}">
              <a16:creationId xmlns:a16="http://schemas.microsoft.com/office/drawing/2014/main" id="{00000000-0008-0000-0200-0000F800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49" name="n_3aveValue【体育館・プール】&#10;一人当たり面積">
          <a:extLst>
            <a:ext uri="{FF2B5EF4-FFF2-40B4-BE49-F238E27FC236}">
              <a16:creationId xmlns:a16="http://schemas.microsoft.com/office/drawing/2014/main" id="{00000000-0008-0000-0200-0000F900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a:extLst>
            <a:ext uri="{FF2B5EF4-FFF2-40B4-BE49-F238E27FC236}">
              <a16:creationId xmlns:a16="http://schemas.microsoft.com/office/drawing/2014/main" id="{00000000-0008-0000-0200-0000FA00000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108874</xdr:rowOff>
    </xdr:from>
    <xdr:ext cx="469744" cy="259045"/>
    <xdr:sp macro="" textlink="">
      <xdr:nvSpPr>
        <xdr:cNvPr id="251" name="n_1mainValue【体育館・プール】&#10;一人当たり面積">
          <a:extLst>
            <a:ext uri="{FF2B5EF4-FFF2-40B4-BE49-F238E27FC236}">
              <a16:creationId xmlns:a16="http://schemas.microsoft.com/office/drawing/2014/main" id="{00000000-0008-0000-0200-0000FB000000}"/>
            </a:ext>
          </a:extLst>
        </xdr:cNvPr>
        <xdr:cNvSpPr txBox="1"/>
      </xdr:nvSpPr>
      <xdr:spPr>
        <a:xfrm>
          <a:off x="93917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112140</xdr:rowOff>
    </xdr:from>
    <xdr:ext cx="469744" cy="259045"/>
    <xdr:sp macro="" textlink="">
      <xdr:nvSpPr>
        <xdr:cNvPr id="252" name="n_2mainValue【体育館・プール】&#10;一人当たり面積">
          <a:extLst>
            <a:ext uri="{FF2B5EF4-FFF2-40B4-BE49-F238E27FC236}">
              <a16:creationId xmlns:a16="http://schemas.microsoft.com/office/drawing/2014/main" id="{00000000-0008-0000-0200-0000FC000000}"/>
            </a:ext>
          </a:extLst>
        </xdr:cNvPr>
        <xdr:cNvSpPr txBox="1"/>
      </xdr:nvSpPr>
      <xdr:spPr>
        <a:xfrm>
          <a:off x="8515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113773</xdr:rowOff>
    </xdr:from>
    <xdr:ext cx="469744" cy="259045"/>
    <xdr:sp macro="" textlink="">
      <xdr:nvSpPr>
        <xdr:cNvPr id="253" name="n_3mainValue【体育館・プール】&#10;一人当たり面積">
          <a:extLst>
            <a:ext uri="{FF2B5EF4-FFF2-40B4-BE49-F238E27FC236}">
              <a16:creationId xmlns:a16="http://schemas.microsoft.com/office/drawing/2014/main" id="{00000000-0008-0000-0200-0000FD000000}"/>
            </a:ext>
          </a:extLst>
        </xdr:cNvPr>
        <xdr:cNvSpPr txBox="1"/>
      </xdr:nvSpPr>
      <xdr:spPr>
        <a:xfrm>
          <a:off x="7626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00000000-0008-0000-02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00000000-0008-0000-0200-00001801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00000000-0008-0000-0200-00001A01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00000000-0008-0000-0200-00001C01000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57513</xdr:rowOff>
    </xdr:from>
    <xdr:to>
      <xdr:col>24</xdr:col>
      <xdr:colOff>114300</xdr:colOff>
      <xdr:row>78</xdr:row>
      <xdr:rowOff>159113</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4584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10540</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00000000-0008-0000-0200-000028010000}"/>
            </a:ext>
          </a:extLst>
        </xdr:cNvPr>
        <xdr:cNvSpPr txBox="1"/>
      </xdr:nvSpPr>
      <xdr:spPr>
        <a:xfrm>
          <a:off x="4673600" y="1338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134257</xdr:rowOff>
    </xdr:from>
    <xdr:to>
      <xdr:col>20</xdr:col>
      <xdr:colOff>38100</xdr:colOff>
      <xdr:row>78</xdr:row>
      <xdr:rowOff>64407</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3746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xdr:rowOff>
    </xdr:from>
    <xdr:to>
      <xdr:col>24</xdr:col>
      <xdr:colOff>63500</xdr:colOff>
      <xdr:row>78</xdr:row>
      <xdr:rowOff>108313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3797300" y="1338670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39551</xdr:rowOff>
    </xdr:from>
    <xdr:to>
      <xdr:col>15</xdr:col>
      <xdr:colOff>101600</xdr:colOff>
      <xdr:row>77</xdr:row>
      <xdr:rowOff>141151</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8575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90351</xdr:rowOff>
    </xdr:from>
    <xdr:to>
      <xdr:col>19</xdr:col>
      <xdr:colOff>177800</xdr:colOff>
      <xdr:row>78</xdr:row>
      <xdr:rowOff>13607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2908300" y="1329200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50981</xdr:rowOff>
    </xdr:from>
    <xdr:to>
      <xdr:col>10</xdr:col>
      <xdr:colOff>165100</xdr:colOff>
      <xdr:row>77</xdr:row>
      <xdr:rowOff>152581</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685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90351</xdr:rowOff>
    </xdr:from>
    <xdr:to>
      <xdr:col>15</xdr:col>
      <xdr:colOff>50800</xdr:colOff>
      <xdr:row>77</xdr:row>
      <xdr:rowOff>101781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2019300" y="13292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303" name="n_1aveValue【福祉施設】&#10;有形固定資産減価償却率">
          <a:extLst>
            <a:ext uri="{FF2B5EF4-FFF2-40B4-BE49-F238E27FC236}">
              <a16:creationId xmlns:a16="http://schemas.microsoft.com/office/drawing/2014/main" id="{00000000-0008-0000-0200-00002F010000}"/>
            </a:ext>
          </a:extLst>
        </xdr:cNvPr>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304" name="n_2aveValue【福祉施設】&#10;有形固定資産減価償却率">
          <a:extLst>
            <a:ext uri="{FF2B5EF4-FFF2-40B4-BE49-F238E27FC236}">
              <a16:creationId xmlns:a16="http://schemas.microsoft.com/office/drawing/2014/main" id="{00000000-0008-0000-0200-000030010000}"/>
            </a:ext>
          </a:extLst>
        </xdr:cNvPr>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05" name="n_3aveValue【福祉施設】&#10;有形固定資産減価償却率">
          <a:extLst>
            <a:ext uri="{FF2B5EF4-FFF2-40B4-BE49-F238E27FC236}">
              <a16:creationId xmlns:a16="http://schemas.microsoft.com/office/drawing/2014/main" id="{00000000-0008-0000-0200-000031010000}"/>
            </a:ext>
          </a:extLst>
        </xdr:cNvPr>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6" name="n_4aveValue【福祉施設】&#10;有形固定資産減価償却率">
          <a:extLst>
            <a:ext uri="{FF2B5EF4-FFF2-40B4-BE49-F238E27FC236}">
              <a16:creationId xmlns:a16="http://schemas.microsoft.com/office/drawing/2014/main" id="{00000000-0008-0000-0200-000032010000}"/>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80934</xdr:rowOff>
    </xdr:from>
    <xdr:ext cx="340478" cy="259045"/>
    <xdr:sp macro="" textlink="">
      <xdr:nvSpPr>
        <xdr:cNvPr id="307" name="n_1mainValue【福祉施設】&#10;有形固定資産減価償却率">
          <a:extLst>
            <a:ext uri="{FF2B5EF4-FFF2-40B4-BE49-F238E27FC236}">
              <a16:creationId xmlns:a16="http://schemas.microsoft.com/office/drawing/2014/main" id="{00000000-0008-0000-0200-000033010000}"/>
            </a:ext>
          </a:extLst>
        </xdr:cNvPr>
        <xdr:cNvSpPr txBox="1"/>
      </xdr:nvSpPr>
      <xdr:spPr>
        <a:xfrm>
          <a:off x="3614361" y="1311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75</xdr:row>
      <xdr:rowOff>157678</xdr:rowOff>
    </xdr:from>
    <xdr:ext cx="340478" cy="259045"/>
    <xdr:sp macro="" textlink="">
      <xdr:nvSpPr>
        <xdr:cNvPr id="308" name="n_2mainValue【福祉施設】&#10;有形固定資産減価償却率">
          <a:extLst>
            <a:ext uri="{FF2B5EF4-FFF2-40B4-BE49-F238E27FC236}">
              <a16:creationId xmlns:a16="http://schemas.microsoft.com/office/drawing/2014/main" id="{00000000-0008-0000-0200-000034010000}"/>
            </a:ext>
          </a:extLst>
        </xdr:cNvPr>
        <xdr:cNvSpPr txBox="1"/>
      </xdr:nvSpPr>
      <xdr:spPr>
        <a:xfrm>
          <a:off x="2738061" y="13016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75</xdr:row>
      <xdr:rowOff>169108</xdr:rowOff>
    </xdr:from>
    <xdr:ext cx="340478" cy="259045"/>
    <xdr:sp macro="" textlink="">
      <xdr:nvSpPr>
        <xdr:cNvPr id="309" name="n_3mainValue【福祉施設】&#10;有形固定資産減価償却率">
          <a:extLst>
            <a:ext uri="{FF2B5EF4-FFF2-40B4-BE49-F238E27FC236}">
              <a16:creationId xmlns:a16="http://schemas.microsoft.com/office/drawing/2014/main" id="{00000000-0008-0000-0200-000035010000}"/>
            </a:ext>
          </a:extLst>
        </xdr:cNvPr>
        <xdr:cNvSpPr txBox="1"/>
      </xdr:nvSpPr>
      <xdr:spPr>
        <a:xfrm>
          <a:off x="1849061" y="1302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200-00004E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200-00005001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200-000052010000}"/>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65405</xdr:rowOff>
    </xdr:from>
    <xdr:to>
      <xdr:col>55</xdr:col>
      <xdr:colOff>50800</xdr:colOff>
      <xdr:row>84</xdr:row>
      <xdr:rowOff>167005</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0426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88282</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200-00005E010000}"/>
            </a:ext>
          </a:extLst>
        </xdr:cNvPr>
        <xdr:cNvSpPr txBox="1"/>
      </xdr:nvSpPr>
      <xdr:spPr>
        <a:xfrm>
          <a:off x="10515600"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69214</xdr:rowOff>
    </xdr:from>
    <xdr:to>
      <xdr:col>50</xdr:col>
      <xdr:colOff>165100</xdr:colOff>
      <xdr:row>84</xdr:row>
      <xdr:rowOff>170814</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116205</xdr:rowOff>
    </xdr:from>
    <xdr:to>
      <xdr:col>55</xdr:col>
      <xdr:colOff>0</xdr:colOff>
      <xdr:row>84</xdr:row>
      <xdr:rowOff>120014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9639300" y="145180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73025</xdr:rowOff>
    </xdr:from>
    <xdr:to>
      <xdr:col>46</xdr:col>
      <xdr:colOff>38100</xdr:colOff>
      <xdr:row>85</xdr:row>
      <xdr:rowOff>3175</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120014</xdr:rowOff>
    </xdr:from>
    <xdr:to>
      <xdr:col>50</xdr:col>
      <xdr:colOff>114300</xdr:colOff>
      <xdr:row>84</xdr:row>
      <xdr:rowOff>123825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8750300" y="145218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76836</xdr:rowOff>
    </xdr:from>
    <xdr:to>
      <xdr:col>41</xdr:col>
      <xdr:colOff>101600</xdr:colOff>
      <xdr:row>85</xdr:row>
      <xdr:rowOff>6986</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810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123825</xdr:rowOff>
    </xdr:from>
    <xdr:to>
      <xdr:col>45</xdr:col>
      <xdr:colOff>177800</xdr:colOff>
      <xdr:row>84</xdr:row>
      <xdr:rowOff>127636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7861300" y="145256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a:extLst>
            <a:ext uri="{FF2B5EF4-FFF2-40B4-BE49-F238E27FC236}">
              <a16:creationId xmlns:a16="http://schemas.microsoft.com/office/drawing/2014/main" id="{00000000-0008-0000-0200-00006601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9" name="n_3aveValue【福祉施設】&#10;一人当たり面積">
          <a:extLst>
            <a:ext uri="{FF2B5EF4-FFF2-40B4-BE49-F238E27FC236}">
              <a16:creationId xmlns:a16="http://schemas.microsoft.com/office/drawing/2014/main" id="{00000000-0008-0000-0200-00006701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60" name="n_4aveValue【福祉施設】&#10;一人当たり面積">
          <a:extLst>
            <a:ext uri="{FF2B5EF4-FFF2-40B4-BE49-F238E27FC236}">
              <a16:creationId xmlns:a16="http://schemas.microsoft.com/office/drawing/2014/main" id="{00000000-0008-0000-0200-000068010000}"/>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161941</xdr:rowOff>
    </xdr:from>
    <xdr:ext cx="469744" cy="259045"/>
    <xdr:sp macro="" textlink="">
      <xdr:nvSpPr>
        <xdr:cNvPr id="361" name="n_1mainValue【福祉施設】&#10;一人当たり面積">
          <a:extLst>
            <a:ext uri="{FF2B5EF4-FFF2-40B4-BE49-F238E27FC236}">
              <a16:creationId xmlns:a16="http://schemas.microsoft.com/office/drawing/2014/main" id="{00000000-0008-0000-0200-000069010000}"/>
            </a:ext>
          </a:extLst>
        </xdr:cNvPr>
        <xdr:cNvSpPr txBox="1"/>
      </xdr:nvSpPr>
      <xdr:spPr>
        <a:xfrm>
          <a:off x="93917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165752</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169563</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a:extLst>
            <a:ext uri="{FF2B5EF4-FFF2-40B4-BE49-F238E27FC236}">
              <a16:creationId xmlns:a16="http://schemas.microsoft.com/office/drawing/2014/main" id="{00000000-0008-0000-0200-000085010000}"/>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00000000-0008-0000-0200-000087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00000000-0008-0000-0200-000089010000}"/>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145414</xdr:rowOff>
    </xdr:from>
    <xdr:to>
      <xdr:col>24</xdr:col>
      <xdr:colOff>114300</xdr:colOff>
      <xdr:row>105</xdr:row>
      <xdr:rowOff>75564</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123841</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00000000-0008-0000-0200-000095010000}"/>
            </a:ext>
          </a:extLst>
        </xdr:cNvPr>
        <xdr:cNvSpPr txBox="1"/>
      </xdr:nvSpPr>
      <xdr:spPr>
        <a:xfrm>
          <a:off x="4673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3746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105</xdr:row>
      <xdr:rowOff>24764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3797300" y="17794605"/>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46355</xdr:rowOff>
    </xdr:from>
    <xdr:to>
      <xdr:col>15</xdr:col>
      <xdr:colOff>101600</xdr:colOff>
      <xdr:row>103</xdr:row>
      <xdr:rowOff>147955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857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97155</xdr:rowOff>
    </xdr:from>
    <xdr:to>
      <xdr:col>19</xdr:col>
      <xdr:colOff>177800</xdr:colOff>
      <xdr:row>103</xdr:row>
      <xdr:rowOff>135255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908300" y="1775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968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59055</xdr:rowOff>
    </xdr:from>
    <xdr:to>
      <xdr:col>15</xdr:col>
      <xdr:colOff>50800</xdr:colOff>
      <xdr:row>103</xdr:row>
      <xdr:rowOff>97155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019300" y="1771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412" name="n_1aveValue【市民会館】&#10;有形固定資産減価償却率">
          <a:extLst>
            <a:ext uri="{FF2B5EF4-FFF2-40B4-BE49-F238E27FC236}">
              <a16:creationId xmlns:a16="http://schemas.microsoft.com/office/drawing/2014/main" id="{00000000-0008-0000-0200-00009C010000}"/>
            </a:ext>
          </a:extLst>
        </xdr:cNvPr>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413" name="n_2aveValue【市民会館】&#10;有形固定資産減価償却率">
          <a:extLst>
            <a:ext uri="{FF2B5EF4-FFF2-40B4-BE49-F238E27FC236}">
              <a16:creationId xmlns:a16="http://schemas.microsoft.com/office/drawing/2014/main" id="{00000000-0008-0000-0200-00009D010000}"/>
            </a:ext>
          </a:extLst>
        </xdr:cNvPr>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14" name="n_3aveValue【市民会館】&#10;有形固定資産減価償却率">
          <a:extLst>
            <a:ext uri="{FF2B5EF4-FFF2-40B4-BE49-F238E27FC236}">
              <a16:creationId xmlns:a16="http://schemas.microsoft.com/office/drawing/2014/main" id="{00000000-0008-0000-0200-00009E010000}"/>
            </a:ext>
          </a:extLst>
        </xdr:cNvPr>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5" name="n_4aveValue【市民会館】&#10;有形固定資産減価償却率">
          <a:extLst>
            <a:ext uri="{FF2B5EF4-FFF2-40B4-BE49-F238E27FC236}">
              <a16:creationId xmlns:a16="http://schemas.microsoft.com/office/drawing/2014/main" id="{00000000-0008-0000-0200-00009F010000}"/>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31132</xdr:rowOff>
    </xdr:from>
    <xdr:ext cx="405111" cy="259045"/>
    <xdr:sp macro="" textlink="">
      <xdr:nvSpPr>
        <xdr:cNvPr id="416" name="n_1main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164482</xdr:rowOff>
    </xdr:from>
    <xdr:ext cx="405111" cy="259045"/>
    <xdr:sp macro="" textlink="">
      <xdr:nvSpPr>
        <xdr:cNvPr id="417" name="n_2mainValue【市民会館】&#10;有形固定資産減価償却率">
          <a:extLst>
            <a:ext uri="{FF2B5EF4-FFF2-40B4-BE49-F238E27FC236}">
              <a16:creationId xmlns:a16="http://schemas.microsoft.com/office/drawing/2014/main" id="{00000000-0008-0000-0200-0000A1010000}"/>
            </a:ext>
          </a:extLst>
        </xdr:cNvPr>
        <xdr:cNvSpPr txBox="1"/>
      </xdr:nvSpPr>
      <xdr:spPr>
        <a:xfrm>
          <a:off x="2705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18" name="n_3mainValue【市民会館】&#10;有形固定資産減価償却率">
          <a:extLst>
            <a:ext uri="{FF2B5EF4-FFF2-40B4-BE49-F238E27FC236}">
              <a16:creationId xmlns:a16="http://schemas.microsoft.com/office/drawing/2014/main" id="{00000000-0008-0000-0200-0000A2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5" name="【市民会館】&#10;一人当たり面積最小値テキスト">
          <a:extLst>
            <a:ext uri="{FF2B5EF4-FFF2-40B4-BE49-F238E27FC236}">
              <a16:creationId xmlns:a16="http://schemas.microsoft.com/office/drawing/2014/main" id="{00000000-0008-0000-0200-0000BD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7" name="【市民会館】&#10;一人当たり面積最大値テキスト">
          <a:extLst>
            <a:ext uri="{FF2B5EF4-FFF2-40B4-BE49-F238E27FC236}">
              <a16:creationId xmlns:a16="http://schemas.microsoft.com/office/drawing/2014/main" id="{00000000-0008-0000-0200-0000BF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9" name="【市民会館】&#10;一人当たり面積平均値テキスト">
          <a:extLst>
            <a:ext uri="{FF2B5EF4-FFF2-40B4-BE49-F238E27FC236}">
              <a16:creationId xmlns:a16="http://schemas.microsoft.com/office/drawing/2014/main" id="{00000000-0008-0000-0200-0000C1010000}"/>
            </a:ext>
          </a:extLst>
        </xdr:cNvPr>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0426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52813</xdr:rowOff>
    </xdr:from>
    <xdr:ext cx="469744" cy="259045"/>
    <xdr:sp macro="" textlink="">
      <xdr:nvSpPr>
        <xdr:cNvPr id="461" name="【市民会館】&#10;一人当たり面積該当値テキスト">
          <a:extLst>
            <a:ext uri="{FF2B5EF4-FFF2-40B4-BE49-F238E27FC236}">
              <a16:creationId xmlns:a16="http://schemas.microsoft.com/office/drawing/2014/main" id="{00000000-0008-0000-0200-0000CD010000}"/>
            </a:ext>
          </a:extLst>
        </xdr:cNvPr>
        <xdr:cNvSpPr txBox="1"/>
      </xdr:nvSpPr>
      <xdr:spPr>
        <a:xfrm>
          <a:off x="10515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97245</xdr:rowOff>
    </xdr:from>
    <xdr:to>
      <xdr:col>50</xdr:col>
      <xdr:colOff>165100</xdr:colOff>
      <xdr:row>108</xdr:row>
      <xdr:rowOff>27395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9588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125186</xdr:rowOff>
    </xdr:from>
    <xdr:to>
      <xdr:col>55</xdr:col>
      <xdr:colOff>0</xdr:colOff>
      <xdr:row>107</xdr:row>
      <xdr:rowOff>148045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9639300" y="18298886"/>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100512</xdr:rowOff>
    </xdr:from>
    <xdr:to>
      <xdr:col>46</xdr:col>
      <xdr:colOff>38100</xdr:colOff>
      <xdr:row>108</xdr:row>
      <xdr:rowOff>30662</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8699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148045</xdr:rowOff>
    </xdr:from>
    <xdr:to>
      <xdr:col>50</xdr:col>
      <xdr:colOff>114300</xdr:colOff>
      <xdr:row>107</xdr:row>
      <xdr:rowOff>151312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8750300" y="184931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151312</xdr:rowOff>
    </xdr:from>
    <xdr:to>
      <xdr:col>45</xdr:col>
      <xdr:colOff>177800</xdr:colOff>
      <xdr:row>107</xdr:row>
      <xdr:rowOff>152944</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7861300" y="1849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8" name="n_1aveValue【市民会館】&#10;一人当たり面積">
          <a:extLst>
            <a:ext uri="{FF2B5EF4-FFF2-40B4-BE49-F238E27FC236}">
              <a16:creationId xmlns:a16="http://schemas.microsoft.com/office/drawing/2014/main" id="{00000000-0008-0000-0200-0000D401000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9" name="n_2aveValue【市民会館】&#10;一人当たり面積">
          <a:extLst>
            <a:ext uri="{FF2B5EF4-FFF2-40B4-BE49-F238E27FC236}">
              <a16:creationId xmlns:a16="http://schemas.microsoft.com/office/drawing/2014/main" id="{00000000-0008-0000-0200-0000D5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70" name="n_3aveValue【市民会館】&#10;一人当たり面積">
          <a:extLst>
            <a:ext uri="{FF2B5EF4-FFF2-40B4-BE49-F238E27FC236}">
              <a16:creationId xmlns:a16="http://schemas.microsoft.com/office/drawing/2014/main" id="{00000000-0008-0000-0200-0000D601000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71" name="n_4aveValue【市民会館】&#10;一人当たり面積">
          <a:extLst>
            <a:ext uri="{FF2B5EF4-FFF2-40B4-BE49-F238E27FC236}">
              <a16:creationId xmlns:a16="http://schemas.microsoft.com/office/drawing/2014/main" id="{00000000-0008-0000-0200-0000D7010000}"/>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18522</xdr:rowOff>
    </xdr:from>
    <xdr:ext cx="469744" cy="259045"/>
    <xdr:sp macro="" textlink="">
      <xdr:nvSpPr>
        <xdr:cNvPr id="472" name="n_1mainValue【市民会館】&#10;一人当たり面積">
          <a:extLst>
            <a:ext uri="{FF2B5EF4-FFF2-40B4-BE49-F238E27FC236}">
              <a16:creationId xmlns:a16="http://schemas.microsoft.com/office/drawing/2014/main" id="{00000000-0008-0000-0200-0000D8010000}"/>
            </a:ext>
          </a:extLst>
        </xdr:cNvPr>
        <xdr:cNvSpPr txBox="1"/>
      </xdr:nvSpPr>
      <xdr:spPr>
        <a:xfrm>
          <a:off x="93917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21789</xdr:rowOff>
    </xdr:from>
    <xdr:ext cx="469744" cy="259045"/>
    <xdr:sp macro="" textlink="">
      <xdr:nvSpPr>
        <xdr:cNvPr id="473" name="n_2mainValue【市民会館】&#10;一人当たり面積">
          <a:extLst>
            <a:ext uri="{FF2B5EF4-FFF2-40B4-BE49-F238E27FC236}">
              <a16:creationId xmlns:a16="http://schemas.microsoft.com/office/drawing/2014/main" id="{00000000-0008-0000-0200-0000D9010000}"/>
            </a:ext>
          </a:extLst>
        </xdr:cNvPr>
        <xdr:cNvSpPr txBox="1"/>
      </xdr:nvSpPr>
      <xdr:spPr>
        <a:xfrm>
          <a:off x="8515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74" name="n_3mainValue【市民会館】&#10;一人当たり面積">
          <a:extLst>
            <a:ext uri="{FF2B5EF4-FFF2-40B4-BE49-F238E27FC236}">
              <a16:creationId xmlns:a16="http://schemas.microsoft.com/office/drawing/2014/main" id="{00000000-0008-0000-0200-0000DA010000}"/>
            </a:ext>
          </a:extLst>
        </xdr:cNvPr>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id="{00000000-0008-0000-0200-0000F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id="{00000000-0008-0000-0200-0000F6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00000000-0008-0000-0200-0000F8010000}"/>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id="{00000000-0008-0000-0200-000004020000}"/>
            </a:ext>
          </a:extLst>
        </xdr:cNvPr>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26670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5481300" y="6316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36</xdr:row>
      <xdr:rowOff>152400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4592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44450</xdr:rowOff>
    </xdr:from>
    <xdr:to>
      <xdr:col>72</xdr:col>
      <xdr:colOff>38100</xdr:colOff>
      <xdr:row>34</xdr:row>
      <xdr:rowOff>146050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3652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36</xdr:row>
      <xdr:rowOff>152400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3703300" y="5924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523" name="n_1ave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24" name="n_2aveValue【一般廃棄物処理施設】&#10;有形固定資産減価償却率">
          <a:extLst>
            <a:ext uri="{FF2B5EF4-FFF2-40B4-BE49-F238E27FC236}">
              <a16:creationId xmlns:a16="http://schemas.microsoft.com/office/drawing/2014/main" id="{00000000-0008-0000-0200-00000C02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6" name="n_4aveValue【一般廃棄物処理施設】&#10;有形固定資産減価償却率">
          <a:extLst>
            <a:ext uri="{FF2B5EF4-FFF2-40B4-BE49-F238E27FC236}">
              <a16:creationId xmlns:a16="http://schemas.microsoft.com/office/drawing/2014/main" id="{00000000-0008-0000-0200-00000E02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27" name="n_1main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4389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162577</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3500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52" name="【一般廃棄物処理施設】&#10;一人当たり有形固定資産（償却資産）額最小値テキスト">
          <a:extLst>
            <a:ext uri="{FF2B5EF4-FFF2-40B4-BE49-F238E27FC236}">
              <a16:creationId xmlns:a16="http://schemas.microsoft.com/office/drawing/2014/main" id="{00000000-0008-0000-0200-00002802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4" name="【一般廃棄物処理施設】&#10;一人当たり有形固定資産（償却資産）額最大値テキスト">
          <a:extLst>
            <a:ext uri="{FF2B5EF4-FFF2-40B4-BE49-F238E27FC236}">
              <a16:creationId xmlns:a16="http://schemas.microsoft.com/office/drawing/2014/main" id="{00000000-0008-0000-0200-00002A02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56" name="【一般廃棄物処理施設】&#10;一人当たり有形固定資産（償却資産）額平均値テキスト">
          <a:extLst>
            <a:ext uri="{FF2B5EF4-FFF2-40B4-BE49-F238E27FC236}">
              <a16:creationId xmlns:a16="http://schemas.microsoft.com/office/drawing/2014/main" id="{00000000-0008-0000-0200-00002C020000}"/>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51261</xdr:rowOff>
    </xdr:from>
    <xdr:to>
      <xdr:col>116</xdr:col>
      <xdr:colOff>114300</xdr:colOff>
      <xdr:row>41</xdr:row>
      <xdr:rowOff>152861</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22110700" y="70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137638</xdr:rowOff>
    </xdr:from>
    <xdr:ext cx="534377" cy="259045"/>
    <xdr:sp macro="" textlink="">
      <xdr:nvSpPr>
        <xdr:cNvPr id="568" name="【一般廃棄物処理施設】&#10;一人当たり有形固定資産（償却資産）額該当値テキスト">
          <a:extLst>
            <a:ext uri="{FF2B5EF4-FFF2-40B4-BE49-F238E27FC236}">
              <a16:creationId xmlns:a16="http://schemas.microsoft.com/office/drawing/2014/main" id="{00000000-0008-0000-0200-000038020000}"/>
            </a:ext>
          </a:extLst>
        </xdr:cNvPr>
        <xdr:cNvSpPr txBox="1"/>
      </xdr:nvSpPr>
      <xdr:spPr>
        <a:xfrm>
          <a:off x="22199600" y="69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51431</xdr:rowOff>
    </xdr:from>
    <xdr:to>
      <xdr:col>112</xdr:col>
      <xdr:colOff>38100</xdr:colOff>
      <xdr:row>41</xdr:row>
      <xdr:rowOff>153031</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21272500" y="70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102061</xdr:rowOff>
    </xdr:from>
    <xdr:to>
      <xdr:col>116</xdr:col>
      <xdr:colOff>63500</xdr:colOff>
      <xdr:row>41</xdr:row>
      <xdr:rowOff>102231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1323300" y="7131511"/>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53397</xdr:rowOff>
    </xdr:from>
    <xdr:to>
      <xdr:col>107</xdr:col>
      <xdr:colOff>101600</xdr:colOff>
      <xdr:row>41</xdr:row>
      <xdr:rowOff>154997</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20383500" y="7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102231</xdr:rowOff>
    </xdr:from>
    <xdr:to>
      <xdr:col>111</xdr:col>
      <xdr:colOff>177800</xdr:colOff>
      <xdr:row>41</xdr:row>
      <xdr:rowOff>104197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0434300" y="713168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14470</xdr:rowOff>
    </xdr:from>
    <xdr:to>
      <xdr:col>102</xdr:col>
      <xdr:colOff>165100</xdr:colOff>
      <xdr:row>41</xdr:row>
      <xdr:rowOff>116070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9494500" y="7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65270</xdr:rowOff>
    </xdr:from>
    <xdr:to>
      <xdr:col>107</xdr:col>
      <xdr:colOff>50800</xdr:colOff>
      <xdr:row>41</xdr:row>
      <xdr:rowOff>104197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9545300" y="7094720"/>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75" name="n_1ave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76" name="n_2ave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77" name="n_3aveValue【一般廃棄物処理施設】&#10;一人当たり有形固定資産（償却資産）額">
          <a:extLst>
            <a:ext uri="{FF2B5EF4-FFF2-40B4-BE49-F238E27FC236}">
              <a16:creationId xmlns:a16="http://schemas.microsoft.com/office/drawing/2014/main" id="{00000000-0008-0000-0200-00004102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8" name="n_4ave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144158</xdr:rowOff>
    </xdr:from>
    <xdr:ext cx="534377" cy="259045"/>
    <xdr:sp macro="" textlink="">
      <xdr:nvSpPr>
        <xdr:cNvPr id="579" name="n_1mainValue【一般廃棄物処理施設】&#10;一人当たり有形固定資産（償却資産）額">
          <a:extLst>
            <a:ext uri="{FF2B5EF4-FFF2-40B4-BE49-F238E27FC236}">
              <a16:creationId xmlns:a16="http://schemas.microsoft.com/office/drawing/2014/main" id="{00000000-0008-0000-0200-000043020000}"/>
            </a:ext>
          </a:extLst>
        </xdr:cNvPr>
        <xdr:cNvSpPr txBox="1"/>
      </xdr:nvSpPr>
      <xdr:spPr>
        <a:xfrm>
          <a:off x="21043411" y="71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146124</xdr:rowOff>
    </xdr:from>
    <xdr:ext cx="534377" cy="259045"/>
    <xdr:sp macro="" textlink="">
      <xdr:nvSpPr>
        <xdr:cNvPr id="580" name="n_2main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20167111" y="71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107197</xdr:rowOff>
    </xdr:from>
    <xdr:ext cx="534377" cy="259045"/>
    <xdr:sp macro="" textlink="">
      <xdr:nvSpPr>
        <xdr:cNvPr id="581" name="n_3main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19278111" y="71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a:extLst>
            <a:ext uri="{FF2B5EF4-FFF2-40B4-BE49-F238E27FC236}">
              <a16:creationId xmlns:a16="http://schemas.microsoft.com/office/drawing/2014/main" id="{00000000-0008-0000-0200-00005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05" name="【保健センター・保健所】&#10;有形固定資産減価償却率最小値テキスト">
          <a:extLst>
            <a:ext uri="{FF2B5EF4-FFF2-40B4-BE49-F238E27FC236}">
              <a16:creationId xmlns:a16="http://schemas.microsoft.com/office/drawing/2014/main" id="{00000000-0008-0000-0200-00005D0200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07" name="【保健センター・保健所】&#10;有形固定資産減価償却率最大値テキスト">
          <a:extLst>
            <a:ext uri="{FF2B5EF4-FFF2-40B4-BE49-F238E27FC236}">
              <a16:creationId xmlns:a16="http://schemas.microsoft.com/office/drawing/2014/main" id="{00000000-0008-0000-0200-00005F020000}"/>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09" name="【保健センター・保健所】&#10;有形固定資産減価償却率平均値テキスト">
          <a:extLst>
            <a:ext uri="{FF2B5EF4-FFF2-40B4-BE49-F238E27FC236}">
              <a16:creationId xmlns:a16="http://schemas.microsoft.com/office/drawing/2014/main" id="{00000000-0008-0000-0200-00006102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122936</xdr:rowOff>
    </xdr:from>
    <xdr:to>
      <xdr:col>85</xdr:col>
      <xdr:colOff>177800</xdr:colOff>
      <xdr:row>60</xdr:row>
      <xdr:rowOff>53086</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6268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101363</xdr:rowOff>
    </xdr:from>
    <xdr:ext cx="405111" cy="259045"/>
    <xdr:sp macro="" textlink="">
      <xdr:nvSpPr>
        <xdr:cNvPr id="621" name="【保健センター・保健所】&#10;有形固定資産減価償却率該当値テキスト">
          <a:extLst>
            <a:ext uri="{FF2B5EF4-FFF2-40B4-BE49-F238E27FC236}">
              <a16:creationId xmlns:a16="http://schemas.microsoft.com/office/drawing/2014/main" id="{00000000-0008-0000-0200-00006D020000}"/>
            </a:ext>
          </a:extLst>
        </xdr:cNvPr>
        <xdr:cNvSpPr txBox="1"/>
      </xdr:nvSpPr>
      <xdr:spPr>
        <a:xfrm>
          <a:off x="16357600"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60</xdr:row>
      <xdr:rowOff>2286</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5481300" y="102458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130302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4592300" y="101955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150368</xdr:rowOff>
    </xdr:from>
    <xdr:to>
      <xdr:col>72</xdr:col>
      <xdr:colOff>38100</xdr:colOff>
      <xdr:row>59</xdr:row>
      <xdr:rowOff>80518</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3652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29718</xdr:rowOff>
    </xdr:from>
    <xdr:to>
      <xdr:col>76</xdr:col>
      <xdr:colOff>114300</xdr:colOff>
      <xdr:row>59</xdr:row>
      <xdr:rowOff>80010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3703300" y="101452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628" name="n_1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629" name="n_2ave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630" name="n_3ave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632" name="n_1mainValue【保健センター・保健所】&#10;有形固定資産減価償却率">
          <a:extLst>
            <a:ext uri="{FF2B5EF4-FFF2-40B4-BE49-F238E27FC236}">
              <a16:creationId xmlns:a16="http://schemas.microsoft.com/office/drawing/2014/main" id="{00000000-0008-0000-0200-000078020000}"/>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633" name="n_2mainValue【保健センター・保健所】&#10;有形固定資産減価償却率">
          <a:extLst>
            <a:ext uri="{FF2B5EF4-FFF2-40B4-BE49-F238E27FC236}">
              <a16:creationId xmlns:a16="http://schemas.microsoft.com/office/drawing/2014/main" id="{00000000-0008-0000-0200-000079020000}"/>
            </a:ext>
          </a:extLst>
        </xdr:cNvPr>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71645</xdr:rowOff>
    </xdr:from>
    <xdr:ext cx="405111" cy="259045"/>
    <xdr:sp macro="" textlink="">
      <xdr:nvSpPr>
        <xdr:cNvPr id="634" name="n_3mainValue【保健センター・保健所】&#10;有形固定資産減価償却率">
          <a:extLst>
            <a:ext uri="{FF2B5EF4-FFF2-40B4-BE49-F238E27FC236}">
              <a16:creationId xmlns:a16="http://schemas.microsoft.com/office/drawing/2014/main" id="{00000000-0008-0000-0200-00007A020000}"/>
            </a:ext>
          </a:extLst>
        </xdr:cNvPr>
        <xdr:cNvSpPr txBox="1"/>
      </xdr:nvSpPr>
      <xdr:spPr>
        <a:xfrm>
          <a:off x="13500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2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200-000093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200-000095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200-00009702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200-0000A3020000}"/>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3810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21323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128270</xdr:rowOff>
    </xdr:from>
    <xdr:to>
      <xdr:col>107</xdr:col>
      <xdr:colOff>101600</xdr:colOff>
      <xdr:row>63</xdr:row>
      <xdr:rowOff>58420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0383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7620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0434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xdr:rowOff>
    </xdr:from>
    <xdr:to>
      <xdr:col>107</xdr:col>
      <xdr:colOff>50800</xdr:colOff>
      <xdr:row>63</xdr:row>
      <xdr:rowOff>11430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9545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83" name="n_2aveValue【保健センター・保健所】&#10;一人当たり面積">
          <a:extLst>
            <a:ext uri="{FF2B5EF4-FFF2-40B4-BE49-F238E27FC236}">
              <a16:creationId xmlns:a16="http://schemas.microsoft.com/office/drawing/2014/main" id="{00000000-0008-0000-0200-0000AB02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84" name="n_3aveValue【保健センター・保健所】&#10;一人当たり面積">
          <a:extLst>
            <a:ext uri="{FF2B5EF4-FFF2-40B4-BE49-F238E27FC236}">
              <a16:creationId xmlns:a16="http://schemas.microsoft.com/office/drawing/2014/main" id="{00000000-0008-0000-0200-0000AC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85" name="n_4aveValue【保健センター・保健所】&#10;一人当たり面積">
          <a:extLst>
            <a:ext uri="{FF2B5EF4-FFF2-40B4-BE49-F238E27FC236}">
              <a16:creationId xmlns:a16="http://schemas.microsoft.com/office/drawing/2014/main" id="{00000000-0008-0000-0200-0000AD020000}"/>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686" name="n_1mainValue【保健センター・保健所】&#10;一人当たり面積">
          <a:extLst>
            <a:ext uri="{FF2B5EF4-FFF2-40B4-BE49-F238E27FC236}">
              <a16:creationId xmlns:a16="http://schemas.microsoft.com/office/drawing/2014/main" id="{00000000-0008-0000-0200-0000AE020000}"/>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49547</xdr:rowOff>
    </xdr:from>
    <xdr:ext cx="469744" cy="259045"/>
    <xdr:sp macro="" textlink="">
      <xdr:nvSpPr>
        <xdr:cNvPr id="687" name="n_2mainValue【保健センター・保健所】&#10;一人当たり面積">
          <a:extLst>
            <a:ext uri="{FF2B5EF4-FFF2-40B4-BE49-F238E27FC236}">
              <a16:creationId xmlns:a16="http://schemas.microsoft.com/office/drawing/2014/main" id="{00000000-0008-0000-0200-0000AF020000}"/>
            </a:ext>
          </a:extLst>
        </xdr:cNvPr>
        <xdr:cNvSpPr txBox="1"/>
      </xdr:nvSpPr>
      <xdr:spPr>
        <a:xfrm>
          <a:off x="20199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88" name="n_3mainValue【保健センター・保健所】&#10;一人当たり面積">
          <a:extLst>
            <a:ext uri="{FF2B5EF4-FFF2-40B4-BE49-F238E27FC236}">
              <a16:creationId xmlns:a16="http://schemas.microsoft.com/office/drawing/2014/main" id="{00000000-0008-0000-0200-0000B0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00000000-0008-0000-02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00000000-0008-0000-0200-0000CA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16" name="【消防施設】&#10;有形固定資産減価償却率最大値テキスト">
          <a:extLst>
            <a:ext uri="{FF2B5EF4-FFF2-40B4-BE49-F238E27FC236}">
              <a16:creationId xmlns:a16="http://schemas.microsoft.com/office/drawing/2014/main" id="{00000000-0008-0000-0200-0000CC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00000000-0008-0000-0200-0000CE02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00000000-0008-0000-0200-0000DA020000}"/>
            </a:ext>
          </a:extLst>
        </xdr:cNvPr>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81</xdr:row>
      <xdr:rowOff>161925</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5481300" y="140360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65405</xdr:rowOff>
    </xdr:from>
    <xdr:to>
      <xdr:col>76</xdr:col>
      <xdr:colOff>165100</xdr:colOff>
      <xdr:row>81</xdr:row>
      <xdr:rowOff>167005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4541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116205</xdr:rowOff>
    </xdr:from>
    <xdr:to>
      <xdr:col>81</xdr:col>
      <xdr:colOff>50800</xdr:colOff>
      <xdr:row>81</xdr:row>
      <xdr:rowOff>148589</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4592300" y="140036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116205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3703300" y="13959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37" name="n_1aveValue【消防施設】&#10;有形固定資産減価償却率">
          <a:extLst>
            <a:ext uri="{FF2B5EF4-FFF2-40B4-BE49-F238E27FC236}">
              <a16:creationId xmlns:a16="http://schemas.microsoft.com/office/drawing/2014/main" id="{00000000-0008-0000-0200-0000E1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38" name="n_2aveValue【消防施設】&#10;有形固定資産減価償却率">
          <a:extLst>
            <a:ext uri="{FF2B5EF4-FFF2-40B4-BE49-F238E27FC236}">
              <a16:creationId xmlns:a16="http://schemas.microsoft.com/office/drawing/2014/main" id="{00000000-0008-0000-0200-0000E2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39" name="n_3aveValue【消防施設】&#10;有形固定資産減価償却率">
          <a:extLst>
            <a:ext uri="{FF2B5EF4-FFF2-40B4-BE49-F238E27FC236}">
              <a16:creationId xmlns:a16="http://schemas.microsoft.com/office/drawing/2014/main" id="{00000000-0008-0000-0200-0000E3020000}"/>
            </a:ext>
          </a:extLst>
        </xdr:cNvPr>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40" name="n_4aveValue【消防施設】&#10;有形固定資産減価償却率">
          <a:extLst>
            <a:ext uri="{FF2B5EF4-FFF2-40B4-BE49-F238E27FC236}">
              <a16:creationId xmlns:a16="http://schemas.microsoft.com/office/drawing/2014/main" id="{00000000-0008-0000-0200-0000E402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19066</xdr:rowOff>
    </xdr:from>
    <xdr:ext cx="405111" cy="259045"/>
    <xdr:sp macro="" textlink="">
      <xdr:nvSpPr>
        <xdr:cNvPr id="741" name="n_1mainValue【消防施設】&#10;有形固定資産減価償却率">
          <a:extLst>
            <a:ext uri="{FF2B5EF4-FFF2-40B4-BE49-F238E27FC236}">
              <a16:creationId xmlns:a16="http://schemas.microsoft.com/office/drawing/2014/main" id="{00000000-0008-0000-0200-0000E5020000}"/>
            </a:ext>
          </a:extLst>
        </xdr:cNvPr>
        <xdr:cNvSpPr txBox="1"/>
      </xdr:nvSpPr>
      <xdr:spPr>
        <a:xfrm>
          <a:off x="15266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158132</xdr:rowOff>
    </xdr:from>
    <xdr:ext cx="405111" cy="259045"/>
    <xdr:sp macro="" textlink="">
      <xdr:nvSpPr>
        <xdr:cNvPr id="742" name="n_2mainValue【消防施設】&#10;有形固定資産減価償却率">
          <a:extLst>
            <a:ext uri="{FF2B5EF4-FFF2-40B4-BE49-F238E27FC236}">
              <a16:creationId xmlns:a16="http://schemas.microsoft.com/office/drawing/2014/main" id="{00000000-0008-0000-0200-0000E6020000}"/>
            </a:ext>
          </a:extLst>
        </xdr:cNvPr>
        <xdr:cNvSpPr txBox="1"/>
      </xdr:nvSpPr>
      <xdr:spPr>
        <a:xfrm>
          <a:off x="14389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43" name="n_3mainValue【消防施設】&#10;有形固定資産減価償却率">
          <a:extLst>
            <a:ext uri="{FF2B5EF4-FFF2-40B4-BE49-F238E27FC236}">
              <a16:creationId xmlns:a16="http://schemas.microsoft.com/office/drawing/2014/main" id="{00000000-0008-0000-0200-0000E7020000}"/>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00000000-0008-0000-0200-0000F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68" name="【消防施設】&#10;一人当たり面積最小値テキスト">
          <a:extLst>
            <a:ext uri="{FF2B5EF4-FFF2-40B4-BE49-F238E27FC236}">
              <a16:creationId xmlns:a16="http://schemas.microsoft.com/office/drawing/2014/main" id="{00000000-0008-0000-0200-00000003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70" name="【消防施設】&#10;一人当たり面積最大値テキスト">
          <a:extLst>
            <a:ext uri="{FF2B5EF4-FFF2-40B4-BE49-F238E27FC236}">
              <a16:creationId xmlns:a16="http://schemas.microsoft.com/office/drawing/2014/main" id="{00000000-0008-0000-0200-00000203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72" name="【消防施設】&#10;一人当たり面積平均値テキスト">
          <a:extLst>
            <a:ext uri="{FF2B5EF4-FFF2-40B4-BE49-F238E27FC236}">
              <a16:creationId xmlns:a16="http://schemas.microsoft.com/office/drawing/2014/main" id="{00000000-0008-0000-0200-00000403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784" name="【消防施設】&#10;一人当たり面積該当値テキスト">
          <a:extLst>
            <a:ext uri="{FF2B5EF4-FFF2-40B4-BE49-F238E27FC236}">
              <a16:creationId xmlns:a16="http://schemas.microsoft.com/office/drawing/2014/main" id="{00000000-0008-0000-0200-000010030000}"/>
            </a:ext>
          </a:extLst>
        </xdr:cNvPr>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0434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89" name="n_1aveValue【消防施設】&#10;一人当たり面積">
          <a:extLst>
            <a:ext uri="{FF2B5EF4-FFF2-40B4-BE49-F238E27FC236}">
              <a16:creationId xmlns:a16="http://schemas.microsoft.com/office/drawing/2014/main" id="{00000000-0008-0000-0200-00001503000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90" name="n_2aveValue【消防施設】&#10;一人当たり面積">
          <a:extLst>
            <a:ext uri="{FF2B5EF4-FFF2-40B4-BE49-F238E27FC236}">
              <a16:creationId xmlns:a16="http://schemas.microsoft.com/office/drawing/2014/main" id="{00000000-0008-0000-0200-00001603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91" name="n_3aveValue【消防施設】&#10;一人当たり面積">
          <a:extLst>
            <a:ext uri="{FF2B5EF4-FFF2-40B4-BE49-F238E27FC236}">
              <a16:creationId xmlns:a16="http://schemas.microsoft.com/office/drawing/2014/main" id="{00000000-0008-0000-0200-00001703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92" name="n_4aveValue【消防施設】&#10;一人当たり面積">
          <a:extLst>
            <a:ext uri="{FF2B5EF4-FFF2-40B4-BE49-F238E27FC236}">
              <a16:creationId xmlns:a16="http://schemas.microsoft.com/office/drawing/2014/main" id="{00000000-0008-0000-0200-000018030000}"/>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93" name="n_1mainValue【消防施設】&#10;一人当たり面積">
          <a:extLst>
            <a:ext uri="{FF2B5EF4-FFF2-40B4-BE49-F238E27FC236}">
              <a16:creationId xmlns:a16="http://schemas.microsoft.com/office/drawing/2014/main" id="{00000000-0008-0000-0200-000019030000}"/>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794" name="n_2mainValue【消防施設】&#10;一人当たり面積">
          <a:extLst>
            <a:ext uri="{FF2B5EF4-FFF2-40B4-BE49-F238E27FC236}">
              <a16:creationId xmlns:a16="http://schemas.microsoft.com/office/drawing/2014/main" id="{00000000-0008-0000-0200-00001A030000}"/>
            </a:ext>
          </a:extLst>
        </xdr:cNvPr>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00000000-0008-0000-0200-00003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21" name="【庁舎】&#10;有形固定資産減価償却率最小値テキスト">
          <a:extLst>
            <a:ext uri="{FF2B5EF4-FFF2-40B4-BE49-F238E27FC236}">
              <a16:creationId xmlns:a16="http://schemas.microsoft.com/office/drawing/2014/main" id="{00000000-0008-0000-0200-000035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23" name="【庁舎】&#10;有形固定資産減価償却率最大値テキスト">
          <a:extLst>
            <a:ext uri="{FF2B5EF4-FFF2-40B4-BE49-F238E27FC236}">
              <a16:creationId xmlns:a16="http://schemas.microsoft.com/office/drawing/2014/main" id="{00000000-0008-0000-0200-00003703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25" name="【庁舎】&#10;有形固定資産減価償却率平均値テキスト">
          <a:extLst>
            <a:ext uri="{FF2B5EF4-FFF2-40B4-BE49-F238E27FC236}">
              <a16:creationId xmlns:a16="http://schemas.microsoft.com/office/drawing/2014/main" id="{00000000-0008-0000-0200-000039030000}"/>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837" name="【庁舎】&#10;有形固定資産減価償却率該当値テキスト">
          <a:extLst>
            <a:ext uri="{FF2B5EF4-FFF2-40B4-BE49-F238E27FC236}">
              <a16:creationId xmlns:a16="http://schemas.microsoft.com/office/drawing/2014/main" id="{00000000-0008-0000-0200-000045030000}"/>
            </a:ext>
          </a:extLst>
        </xdr:cNvPr>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126819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5481300" y="182694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95794</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4592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63137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3703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44" name="n_1aveValue【庁舎】&#10;有形固定資産減価償却率">
          <a:extLst>
            <a:ext uri="{FF2B5EF4-FFF2-40B4-BE49-F238E27FC236}">
              <a16:creationId xmlns:a16="http://schemas.microsoft.com/office/drawing/2014/main" id="{00000000-0008-0000-0200-00004C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45" name="n_2aveValue【庁舎】&#10;有形固定資産減価償却率">
          <a:extLst>
            <a:ext uri="{FF2B5EF4-FFF2-40B4-BE49-F238E27FC236}">
              <a16:creationId xmlns:a16="http://schemas.microsoft.com/office/drawing/2014/main" id="{00000000-0008-0000-0200-00004D03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46" name="n_3aveValue【庁舎】&#10;有形固定資産減価償却率">
          <a:extLst>
            <a:ext uri="{FF2B5EF4-FFF2-40B4-BE49-F238E27FC236}">
              <a16:creationId xmlns:a16="http://schemas.microsoft.com/office/drawing/2014/main" id="{00000000-0008-0000-0200-00004E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7" name="n_4aveValue【庁舎】&#10;有形固定資産減価償却率">
          <a:extLst>
            <a:ext uri="{FF2B5EF4-FFF2-40B4-BE49-F238E27FC236}">
              <a16:creationId xmlns:a16="http://schemas.microsoft.com/office/drawing/2014/main" id="{00000000-0008-0000-0200-00004F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48" name="n_1mainValue【庁舎】&#10;有形固定資産減価償却率">
          <a:extLst>
            <a:ext uri="{FF2B5EF4-FFF2-40B4-BE49-F238E27FC236}">
              <a16:creationId xmlns:a16="http://schemas.microsoft.com/office/drawing/2014/main" id="{00000000-0008-0000-0200-00005003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849" name="n_2mainValue【庁舎】&#10;有形固定資産減価償却率">
          <a:extLst>
            <a:ext uri="{FF2B5EF4-FFF2-40B4-BE49-F238E27FC236}">
              <a16:creationId xmlns:a16="http://schemas.microsoft.com/office/drawing/2014/main" id="{00000000-0008-0000-0200-000051030000}"/>
            </a:ext>
          </a:extLst>
        </xdr:cNvPr>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50" name="n_3mainValue【庁舎】&#10;有形固定資産減価償却率">
          <a:extLst>
            <a:ext uri="{FF2B5EF4-FFF2-40B4-BE49-F238E27FC236}">
              <a16:creationId xmlns:a16="http://schemas.microsoft.com/office/drawing/2014/main" id="{00000000-0008-0000-0200-00005203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a:extLst>
            <a:ext uri="{FF2B5EF4-FFF2-40B4-BE49-F238E27FC236}">
              <a16:creationId xmlns:a16="http://schemas.microsoft.com/office/drawing/2014/main" id="{00000000-0008-0000-0200-00006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75" name="【庁舎】&#10;一人当たり面積最小値テキスト">
          <a:extLst>
            <a:ext uri="{FF2B5EF4-FFF2-40B4-BE49-F238E27FC236}">
              <a16:creationId xmlns:a16="http://schemas.microsoft.com/office/drawing/2014/main" id="{00000000-0008-0000-0200-00006B03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77" name="【庁舎】&#10;一人当たり面積最大値テキスト">
          <a:extLst>
            <a:ext uri="{FF2B5EF4-FFF2-40B4-BE49-F238E27FC236}">
              <a16:creationId xmlns:a16="http://schemas.microsoft.com/office/drawing/2014/main" id="{00000000-0008-0000-0200-00006D03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79" name="【庁舎】&#10;一人当たり面積平均値テキスト">
          <a:extLst>
            <a:ext uri="{FF2B5EF4-FFF2-40B4-BE49-F238E27FC236}">
              <a16:creationId xmlns:a16="http://schemas.microsoft.com/office/drawing/2014/main" id="{00000000-0008-0000-0200-00006F03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107314</xdr:rowOff>
    </xdr:from>
    <xdr:to>
      <xdr:col>116</xdr:col>
      <xdr:colOff>114300</xdr:colOff>
      <xdr:row>105</xdr:row>
      <xdr:rowOff>37464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22110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85741</xdr:rowOff>
    </xdr:from>
    <xdr:ext cx="469744" cy="259045"/>
    <xdr:sp macro="" textlink="">
      <xdr:nvSpPr>
        <xdr:cNvPr id="891" name="【庁舎】&#10;一人当たり面積該当値テキスト">
          <a:extLst>
            <a:ext uri="{FF2B5EF4-FFF2-40B4-BE49-F238E27FC236}">
              <a16:creationId xmlns:a16="http://schemas.microsoft.com/office/drawing/2014/main" id="{00000000-0008-0000-0200-00007B030000}"/>
            </a:ext>
          </a:extLst>
        </xdr:cNvPr>
        <xdr:cNvSpPr txBox="1"/>
      </xdr:nvSpPr>
      <xdr:spPr>
        <a:xfrm>
          <a:off x="22199600" y="17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114936</xdr:rowOff>
    </xdr:from>
    <xdr:to>
      <xdr:col>112</xdr:col>
      <xdr:colOff>38100</xdr:colOff>
      <xdr:row>105</xdr:row>
      <xdr:rowOff>45086</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21272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104</xdr:row>
      <xdr:rowOff>165736</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21323300" y="179889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122555</xdr:rowOff>
    </xdr:from>
    <xdr:to>
      <xdr:col>107</xdr:col>
      <xdr:colOff>101600</xdr:colOff>
      <xdr:row>105</xdr:row>
      <xdr:rowOff>52705</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20383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165736</xdr:rowOff>
    </xdr:from>
    <xdr:to>
      <xdr:col>111</xdr:col>
      <xdr:colOff>177800</xdr:colOff>
      <xdr:row>105</xdr:row>
      <xdr:rowOff>1905</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20434300" y="179965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130175</xdr:rowOff>
    </xdr:from>
    <xdr:to>
      <xdr:col>102</xdr:col>
      <xdr:colOff>165100</xdr:colOff>
      <xdr:row>105</xdr:row>
      <xdr:rowOff>60325</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9494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xdr:rowOff>
    </xdr:from>
    <xdr:to>
      <xdr:col>107</xdr:col>
      <xdr:colOff>50800</xdr:colOff>
      <xdr:row>105</xdr:row>
      <xdr:rowOff>9525</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flipV="1">
          <a:off x="19545300" y="180041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98" name="n_1aveValue【庁舎】&#10;一人当たり面積">
          <a:extLst>
            <a:ext uri="{FF2B5EF4-FFF2-40B4-BE49-F238E27FC236}">
              <a16:creationId xmlns:a16="http://schemas.microsoft.com/office/drawing/2014/main" id="{00000000-0008-0000-0200-00008203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99" name="n_2aveValue【庁舎】&#10;一人当たり面積">
          <a:extLst>
            <a:ext uri="{FF2B5EF4-FFF2-40B4-BE49-F238E27FC236}">
              <a16:creationId xmlns:a16="http://schemas.microsoft.com/office/drawing/2014/main" id="{00000000-0008-0000-0200-00008303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00" name="n_3aveValue【庁舎】&#10;一人当たり面積">
          <a:extLst>
            <a:ext uri="{FF2B5EF4-FFF2-40B4-BE49-F238E27FC236}">
              <a16:creationId xmlns:a16="http://schemas.microsoft.com/office/drawing/2014/main" id="{00000000-0008-0000-0200-000084030000}"/>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01" name="n_4aveValue【庁舎】&#10;一人当たり面積">
          <a:extLst>
            <a:ext uri="{FF2B5EF4-FFF2-40B4-BE49-F238E27FC236}">
              <a16:creationId xmlns:a16="http://schemas.microsoft.com/office/drawing/2014/main" id="{00000000-0008-0000-0200-000085030000}"/>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36213</xdr:rowOff>
    </xdr:from>
    <xdr:ext cx="469744" cy="259045"/>
    <xdr:sp macro="" textlink="">
      <xdr:nvSpPr>
        <xdr:cNvPr id="902" name="n_1mainValue【庁舎】&#10;一人当たり面積">
          <a:extLst>
            <a:ext uri="{FF2B5EF4-FFF2-40B4-BE49-F238E27FC236}">
              <a16:creationId xmlns:a16="http://schemas.microsoft.com/office/drawing/2014/main" id="{00000000-0008-0000-0200-000086030000}"/>
            </a:ext>
          </a:extLst>
        </xdr:cNvPr>
        <xdr:cNvSpPr txBox="1"/>
      </xdr:nvSpPr>
      <xdr:spPr>
        <a:xfrm>
          <a:off x="21075727" y="1803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43832</xdr:rowOff>
    </xdr:from>
    <xdr:ext cx="469744" cy="259045"/>
    <xdr:sp macro="" textlink="">
      <xdr:nvSpPr>
        <xdr:cNvPr id="903" name="n_2mainValue【庁舎】&#10;一人当たり面積">
          <a:extLst>
            <a:ext uri="{FF2B5EF4-FFF2-40B4-BE49-F238E27FC236}">
              <a16:creationId xmlns:a16="http://schemas.microsoft.com/office/drawing/2014/main" id="{00000000-0008-0000-0200-000087030000}"/>
            </a:ext>
          </a:extLst>
        </xdr:cNvPr>
        <xdr:cNvSpPr txBox="1"/>
      </xdr:nvSpPr>
      <xdr:spPr>
        <a:xfrm>
          <a:off x="2019942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51452</xdr:rowOff>
    </xdr:from>
    <xdr:ext cx="469744" cy="259045"/>
    <xdr:sp macro="" textlink="">
      <xdr:nvSpPr>
        <xdr:cNvPr id="904" name="n_3mainValue【庁舎】&#10;一人当たり面積">
          <a:extLst>
            <a:ext uri="{FF2B5EF4-FFF2-40B4-BE49-F238E27FC236}">
              <a16:creationId xmlns:a16="http://schemas.microsoft.com/office/drawing/2014/main" id="{00000000-0008-0000-0200-000088030000}"/>
            </a:ext>
          </a:extLst>
        </xdr:cNvPr>
        <xdr:cNvSpPr txBox="1"/>
      </xdr:nvSpPr>
      <xdr:spPr>
        <a:xfrm>
          <a:off x="19310427" y="1805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有形固定資産減価償却率が類似団体と比較して特に高くなっている施設は、図書館、保健センター、庁舎である。それぞれの施設については、令和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年度に策定予定の個別施設計画に基づき、老朽化対策に取り組んでいくこととしている。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5506;&#23554;&#29992;/0120_&#25919;&#31574;&#36001;&#25919;&#35506;_&#23554;&#29992;/20&#27770;&#31639;/Guide_07&#27770;&#31639;&#38306;&#36899;&#35519;&#26619;/12&#36001;&#25919;&#29366;&#27841;&#36039;&#26009;&#38598;/R02/04_&#25552;&#20986;&#65288;1&#22238;&#30446;&#12392;&#32080;&#21512;&#65289;/&#12304;&#36001;&#25919;&#29366;&#27841;&#36039;&#26009;&#38598;&#12305;_113484_&#40169;&#23665;&#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20856</v>
          </cell>
          <cell r="F3">
            <v>75972</v>
          </cell>
        </row>
        <row r="5">
          <cell r="A5" t="str">
            <v xml:space="preserve"> H28</v>
          </cell>
          <cell r="D5">
            <v>46166</v>
          </cell>
          <cell r="F5">
            <v>79466</v>
          </cell>
        </row>
        <row r="7">
          <cell r="A7" t="str">
            <v xml:space="preserve"> H29</v>
          </cell>
          <cell r="D7">
            <v>113608</v>
          </cell>
          <cell r="F7">
            <v>90072</v>
          </cell>
        </row>
        <row r="9">
          <cell r="A9" t="str">
            <v xml:space="preserve"> H30</v>
          </cell>
          <cell r="D9">
            <v>50271</v>
          </cell>
          <cell r="F9">
            <v>88328</v>
          </cell>
        </row>
        <row r="11">
          <cell r="A11" t="str">
            <v xml:space="preserve"> R01</v>
          </cell>
          <cell r="D11">
            <v>49296</v>
          </cell>
          <cell r="F11">
            <v>103390</v>
          </cell>
        </row>
        <row r="18">
          <cell r="B18" t="str">
            <v>H27</v>
          </cell>
          <cell r="C18" t="str">
            <v>H28</v>
          </cell>
          <cell r="D18" t="str">
            <v>H29</v>
          </cell>
          <cell r="E18" t="str">
            <v>H30</v>
          </cell>
          <cell r="F18" t="str">
            <v>R01</v>
          </cell>
        </row>
        <row r="19">
          <cell r="A19" t="str">
            <v>実質収支額</v>
          </cell>
          <cell r="B19">
            <v>2.21</v>
          </cell>
          <cell r="C19">
            <v>1.38</v>
          </cell>
          <cell r="D19">
            <v>3.07</v>
          </cell>
          <cell r="E19">
            <v>2.1</v>
          </cell>
          <cell r="F19">
            <v>3.03</v>
          </cell>
        </row>
        <row r="20">
          <cell r="A20" t="str">
            <v>財政調整基金残高</v>
          </cell>
          <cell r="B20">
            <v>8.3000000000000007</v>
          </cell>
          <cell r="C20">
            <v>7.46</v>
          </cell>
          <cell r="D20">
            <v>5.82</v>
          </cell>
          <cell r="E20">
            <v>5.69</v>
          </cell>
          <cell r="F20">
            <v>6.23</v>
          </cell>
        </row>
        <row r="21">
          <cell r="A21" t="str">
            <v>実質単年度収支</v>
          </cell>
          <cell r="B21">
            <v>2.93</v>
          </cell>
          <cell r="C21">
            <v>-1.72</v>
          </cell>
          <cell r="D21">
            <v>0.04</v>
          </cell>
          <cell r="E21">
            <v>-1.05</v>
          </cell>
          <cell r="F21">
            <v>1.47</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0.02</v>
          </cell>
          <cell r="F27" t="e">
            <v>#N/A</v>
          </cell>
          <cell r="G27">
            <v>0.1</v>
          </cell>
          <cell r="H27" t="e">
            <v>#N/A</v>
          </cell>
          <cell r="I27">
            <v>0.04</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0.01</v>
          </cell>
          <cell r="D29" t="e">
            <v>#N/A</v>
          </cell>
          <cell r="E29">
            <v>0</v>
          </cell>
          <cell r="F29" t="e">
            <v>#N/A</v>
          </cell>
          <cell r="G29">
            <v>0.02</v>
          </cell>
          <cell r="H29" t="e">
            <v>#N/A</v>
          </cell>
          <cell r="I29">
            <v>0</v>
          </cell>
          <cell r="J29" t="e">
            <v>#N/A</v>
          </cell>
          <cell r="K29">
            <v>0.01</v>
          </cell>
        </row>
        <row r="30">
          <cell r="A30" t="str">
            <v>鳩山町毛呂山・越生都市計画事業今宿東土地区画整理事業</v>
          </cell>
          <cell r="B30" t="e">
            <v>#N/A</v>
          </cell>
          <cell r="C30">
            <v>0.37</v>
          </cell>
          <cell r="D30" t="e">
            <v>#N/A</v>
          </cell>
          <cell r="E30">
            <v>0.19</v>
          </cell>
          <cell r="F30" t="e">
            <v>#N/A</v>
          </cell>
          <cell r="G30">
            <v>0.21</v>
          </cell>
          <cell r="H30" t="e">
            <v>#N/A</v>
          </cell>
          <cell r="I30">
            <v>0.2</v>
          </cell>
          <cell r="J30" t="e">
            <v>#N/A</v>
          </cell>
          <cell r="K30">
            <v>0.01</v>
          </cell>
        </row>
        <row r="31">
          <cell r="A31" t="str">
            <v>後期高齢者医療特別会計</v>
          </cell>
          <cell r="B31" t="e">
            <v>#N/A</v>
          </cell>
          <cell r="C31">
            <v>0.01</v>
          </cell>
          <cell r="D31" t="e">
            <v>#N/A</v>
          </cell>
          <cell r="E31">
            <v>0.01</v>
          </cell>
          <cell r="F31" t="e">
            <v>#N/A</v>
          </cell>
          <cell r="G31">
            <v>0.01</v>
          </cell>
          <cell r="H31" t="e">
            <v>#N/A</v>
          </cell>
          <cell r="I31">
            <v>0.01</v>
          </cell>
          <cell r="J31" t="e">
            <v>#N/A</v>
          </cell>
          <cell r="K31">
            <v>0.02</v>
          </cell>
        </row>
        <row r="32">
          <cell r="A32" t="str">
            <v>浄化槽設置管理事業特別会計</v>
          </cell>
          <cell r="B32" t="e">
            <v>#N/A</v>
          </cell>
          <cell r="C32">
            <v>0.02</v>
          </cell>
          <cell r="D32" t="e">
            <v>#N/A</v>
          </cell>
          <cell r="E32">
            <v>0.03</v>
          </cell>
          <cell r="F32" t="e">
            <v>#N/A</v>
          </cell>
          <cell r="G32">
            <v>0.03</v>
          </cell>
          <cell r="H32" t="e">
            <v>#N/A</v>
          </cell>
          <cell r="I32">
            <v>0.05</v>
          </cell>
          <cell r="J32" t="e">
            <v>#N/A</v>
          </cell>
          <cell r="K32">
            <v>0.04</v>
          </cell>
        </row>
        <row r="33">
          <cell r="A33" t="str">
            <v>介護保険特別会計</v>
          </cell>
          <cell r="B33" t="e">
            <v>#N/A</v>
          </cell>
          <cell r="C33">
            <v>2.78</v>
          </cell>
          <cell r="D33" t="e">
            <v>#N/A</v>
          </cell>
          <cell r="E33">
            <v>1.8</v>
          </cell>
          <cell r="F33" t="e">
            <v>#N/A</v>
          </cell>
          <cell r="G33">
            <v>1.7</v>
          </cell>
          <cell r="H33" t="e">
            <v>#N/A</v>
          </cell>
          <cell r="I33">
            <v>2.11</v>
          </cell>
          <cell r="J33" t="e">
            <v>#N/A</v>
          </cell>
          <cell r="K33">
            <v>1.72</v>
          </cell>
        </row>
        <row r="34">
          <cell r="A34" t="str">
            <v>国民健康保険特別会計</v>
          </cell>
          <cell r="B34" t="e">
            <v>#N/A</v>
          </cell>
          <cell r="C34">
            <v>2.33</v>
          </cell>
          <cell r="D34" t="e">
            <v>#N/A</v>
          </cell>
          <cell r="E34">
            <v>3.54</v>
          </cell>
          <cell r="F34" t="e">
            <v>#N/A</v>
          </cell>
          <cell r="G34">
            <v>5.0999999999999996</v>
          </cell>
          <cell r="H34" t="e">
            <v>#N/A</v>
          </cell>
          <cell r="I34">
            <v>3.58</v>
          </cell>
          <cell r="J34" t="e">
            <v>#N/A</v>
          </cell>
          <cell r="K34">
            <v>2.88</v>
          </cell>
        </row>
        <row r="35">
          <cell r="A35" t="str">
            <v>一般会計</v>
          </cell>
          <cell r="B35" t="e">
            <v>#N/A</v>
          </cell>
          <cell r="C35">
            <v>2.17</v>
          </cell>
          <cell r="D35" t="e">
            <v>#N/A</v>
          </cell>
          <cell r="E35">
            <v>1.35</v>
          </cell>
          <cell r="F35" t="e">
            <v>#N/A</v>
          </cell>
          <cell r="G35">
            <v>2.96</v>
          </cell>
          <cell r="H35" t="e">
            <v>#N/A</v>
          </cell>
          <cell r="I35">
            <v>2.0499999999999998</v>
          </cell>
          <cell r="J35" t="e">
            <v>#N/A</v>
          </cell>
          <cell r="K35">
            <v>3.01</v>
          </cell>
        </row>
        <row r="36">
          <cell r="A36" t="str">
            <v>水道事業会計</v>
          </cell>
          <cell r="B36" t="e">
            <v>#N/A</v>
          </cell>
          <cell r="C36">
            <v>17.690000000000001</v>
          </cell>
          <cell r="D36" t="e">
            <v>#N/A</v>
          </cell>
          <cell r="E36">
            <v>18.64</v>
          </cell>
          <cell r="F36" t="e">
            <v>#N/A</v>
          </cell>
          <cell r="G36">
            <v>17.940000000000001</v>
          </cell>
          <cell r="H36" t="e">
            <v>#N/A</v>
          </cell>
          <cell r="I36">
            <v>18.739999999999998</v>
          </cell>
          <cell r="J36" t="e">
            <v>#N/A</v>
          </cell>
          <cell r="K36">
            <v>18.350000000000001</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394</v>
          </cell>
          <cell r="G42">
            <v>411</v>
          </cell>
          <cell r="J42">
            <v>428</v>
          </cell>
          <cell r="M42">
            <v>430</v>
          </cell>
          <cell r="P42">
            <v>429</v>
          </cell>
        </row>
        <row r="43">
          <cell r="A43" t="str">
            <v>一時借入金の利子</v>
          </cell>
          <cell r="B43">
            <v>0</v>
          </cell>
          <cell r="E43">
            <v>0</v>
          </cell>
          <cell r="H43">
            <v>1</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139</v>
          </cell>
          <cell r="E45">
            <v>141</v>
          </cell>
          <cell r="H45">
            <v>137</v>
          </cell>
          <cell r="K45">
            <v>135</v>
          </cell>
          <cell r="N45">
            <v>155</v>
          </cell>
        </row>
        <row r="46">
          <cell r="A46" t="str">
            <v>公営企業債の元利償還金に対する繰入金</v>
          </cell>
          <cell r="B46">
            <v>17</v>
          </cell>
          <cell r="E46">
            <v>25</v>
          </cell>
          <cell r="H46">
            <v>25</v>
          </cell>
          <cell r="K46">
            <v>25</v>
          </cell>
          <cell r="N46">
            <v>25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417</v>
          </cell>
          <cell r="E49">
            <v>495</v>
          </cell>
          <cell r="H49">
            <v>572</v>
          </cell>
          <cell r="K49">
            <v>586</v>
          </cell>
          <cell r="N49">
            <v>574</v>
          </cell>
        </row>
        <row r="50">
          <cell r="A50" t="str">
            <v>実質公債費比率の分子</v>
          </cell>
          <cell r="B50" t="e">
            <v>#N/A</v>
          </cell>
          <cell r="C50">
            <v>179</v>
          </cell>
          <cell r="D50" t="e">
            <v>#N/A</v>
          </cell>
          <cell r="E50" t="e">
            <v>#N/A</v>
          </cell>
          <cell r="F50">
            <v>250</v>
          </cell>
          <cell r="G50" t="e">
            <v>#N/A</v>
          </cell>
          <cell r="H50" t="e">
            <v>#N/A</v>
          </cell>
          <cell r="I50">
            <v>307</v>
          </cell>
          <cell r="J50" t="e">
            <v>#N/A</v>
          </cell>
          <cell r="K50" t="e">
            <v>#N/A</v>
          </cell>
          <cell r="L50">
            <v>316</v>
          </cell>
          <cell r="M50" t="e">
            <v>#N/A</v>
          </cell>
          <cell r="N50" t="e">
            <v>#N/A</v>
          </cell>
          <cell r="O50">
            <v>325</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5160</v>
          </cell>
          <cell r="G56">
            <v>5180</v>
          </cell>
          <cell r="J56">
            <v>5059</v>
          </cell>
          <cell r="M56">
            <v>5020</v>
          </cell>
          <cell r="P56">
            <v>4943</v>
          </cell>
        </row>
        <row r="57">
          <cell r="A57" t="str">
            <v>充当可能特定歳入</v>
          </cell>
          <cell r="D57" t="str">
            <v>-</v>
          </cell>
          <cell r="G57" t="str">
            <v>-</v>
          </cell>
          <cell r="J57" t="str">
            <v>-</v>
          </cell>
          <cell r="M57" t="str">
            <v>-</v>
          </cell>
          <cell r="P57" t="str">
            <v>-</v>
          </cell>
        </row>
        <row r="58">
          <cell r="A58" t="str">
            <v>充当可能基金</v>
          </cell>
          <cell r="D58">
            <v>662</v>
          </cell>
          <cell r="G58">
            <v>656</v>
          </cell>
          <cell r="J58">
            <v>661</v>
          </cell>
          <cell r="M58">
            <v>788</v>
          </cell>
          <cell r="P58">
            <v>875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705</v>
          </cell>
          <cell r="E62">
            <v>760</v>
          </cell>
          <cell r="H62">
            <v>787</v>
          </cell>
          <cell r="K62">
            <v>686</v>
          </cell>
          <cell r="N62">
            <v>713</v>
          </cell>
        </row>
        <row r="63">
          <cell r="A63" t="str">
            <v>組合等負担等見込額</v>
          </cell>
          <cell r="B63">
            <v>1249</v>
          </cell>
          <cell r="E63">
            <v>1251</v>
          </cell>
          <cell r="H63">
            <v>1256</v>
          </cell>
          <cell r="K63">
            <v>1260</v>
          </cell>
          <cell r="N63">
            <v>1362</v>
          </cell>
        </row>
        <row r="64">
          <cell r="A64" t="str">
            <v>公営企業債等繰入見込額</v>
          </cell>
          <cell r="B64">
            <v>258</v>
          </cell>
          <cell r="E64">
            <v>274</v>
          </cell>
          <cell r="H64">
            <v>277</v>
          </cell>
          <cell r="K64">
            <v>300</v>
          </cell>
          <cell r="N64">
            <v>281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5789</v>
          </cell>
          <cell r="E66">
            <v>5980</v>
          </cell>
          <cell r="H66">
            <v>6692</v>
          </cell>
          <cell r="K66">
            <v>6960</v>
          </cell>
          <cell r="N66">
            <v>7048</v>
          </cell>
        </row>
        <row r="67">
          <cell r="A67" t="str">
            <v>将来負担比率の分子</v>
          </cell>
          <cell r="B67" t="e">
            <v>#N/A</v>
          </cell>
          <cell r="C67">
            <v>2179</v>
          </cell>
          <cell r="D67" t="e">
            <v>#N/A</v>
          </cell>
          <cell r="E67" t="e">
            <v>#N/A</v>
          </cell>
          <cell r="F67">
            <v>2430</v>
          </cell>
          <cell r="G67" t="e">
            <v>#N/A</v>
          </cell>
          <cell r="H67" t="e">
            <v>#N/A</v>
          </cell>
          <cell r="I67">
            <v>3292</v>
          </cell>
          <cell r="J67" t="e">
            <v>#N/A</v>
          </cell>
          <cell r="K67" t="e">
            <v>#N/A</v>
          </cell>
          <cell r="L67">
            <v>3399</v>
          </cell>
          <cell r="M67" t="e">
            <v>#N/A</v>
          </cell>
          <cell r="N67" t="e">
            <v>#N/A</v>
          </cell>
          <cell r="O67">
            <v>3587</v>
          </cell>
          <cell r="P67" t="e">
            <v>#N/A</v>
          </cell>
        </row>
        <row r="71">
          <cell r="B71" t="str">
            <v>H29</v>
          </cell>
          <cell r="C71" t="str">
            <v>H30</v>
          </cell>
          <cell r="D71" t="str">
            <v>R01</v>
          </cell>
        </row>
        <row r="72">
          <cell r="A72" t="str">
            <v>財政調整基金</v>
          </cell>
          <cell r="B72">
            <v>205</v>
          </cell>
          <cell r="C72">
            <v>201</v>
          </cell>
          <cell r="D72">
            <v>220</v>
          </cell>
        </row>
        <row r="73">
          <cell r="A73" t="str">
            <v>減債基金</v>
          </cell>
          <cell r="B73">
            <v>0</v>
          </cell>
          <cell r="C73">
            <v>0</v>
          </cell>
          <cell r="D73">
            <v>0</v>
          </cell>
        </row>
        <row r="74">
          <cell r="A74" t="str">
            <v>その他特定目的基金</v>
          </cell>
          <cell r="B74">
            <v>271</v>
          </cell>
          <cell r="C74">
            <v>256</v>
          </cell>
          <cell r="D74">
            <v>243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99C8-1580-4719-9666-5DA30561E06B}">
  <sheetPr>
    <pageSetUpPr fitToPage="1"/>
  </sheetPr>
  <dimension ref="A1:DO56"/>
  <sheetViews>
    <sheetView showGridLines="0" tabSelected="1" workbookViewId="0"/>
  </sheetViews>
  <sheetFormatPr defaultColWidth="0" defaultRowHeight="11.25" zeroHeight="1" x14ac:dyDescent="0.15"/>
  <cols>
    <col min="1" max="11" width="2.125" style="64" customWidth="1"/>
    <col min="12" max="12" width="2.25" style="64" customWidth="1"/>
    <col min="13" max="17" width="2.375" style="64" customWidth="1"/>
    <col min="18" max="119" width="2.125" style="64" customWidth="1"/>
    <col min="120" max="16384" width="0" style="64" hidden="1"/>
  </cols>
  <sheetData>
    <row r="1" spans="1:119" ht="33" customHeight="1" x14ac:dyDescent="0.15">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B2" s="67" t="s">
        <v>20</v>
      </c>
      <c r="C2" s="67"/>
      <c r="D2" s="68"/>
    </row>
    <row r="3" spans="1:119" ht="18.75" customHeight="1" thickBot="1" x14ac:dyDescent="0.2">
      <c r="A3" s="66"/>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row>
    <row r="4" spans="1:119" ht="18.75" customHeight="1" x14ac:dyDescent="0.15">
      <c r="A4" s="66"/>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5791614</v>
      </c>
      <c r="BO4" s="95"/>
      <c r="BP4" s="95"/>
      <c r="BQ4" s="95"/>
      <c r="BR4" s="95"/>
      <c r="BS4" s="95"/>
      <c r="BT4" s="95"/>
      <c r="BU4" s="96"/>
      <c r="BV4" s="94">
        <v>5203730</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3</v>
      </c>
      <c r="CU4" s="101"/>
      <c r="CV4" s="101"/>
      <c r="CW4" s="101"/>
      <c r="CX4" s="101"/>
      <c r="CY4" s="101"/>
      <c r="CZ4" s="101"/>
      <c r="DA4" s="102"/>
      <c r="DB4" s="100">
        <v>2.1</v>
      </c>
      <c r="DC4" s="101"/>
      <c r="DD4" s="101"/>
      <c r="DE4" s="101"/>
      <c r="DF4" s="101"/>
      <c r="DG4" s="101"/>
      <c r="DH4" s="101"/>
      <c r="DI4" s="102"/>
    </row>
    <row r="5" spans="1:119" ht="18.75" customHeight="1" x14ac:dyDescent="0.15">
      <c r="A5" s="66"/>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5454738</v>
      </c>
      <c r="BO5" s="117"/>
      <c r="BP5" s="117"/>
      <c r="BQ5" s="117"/>
      <c r="BR5" s="117"/>
      <c r="BS5" s="117"/>
      <c r="BT5" s="117"/>
      <c r="BU5" s="118"/>
      <c r="BV5" s="116">
        <v>5119328</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91.4</v>
      </c>
      <c r="CU5" s="123"/>
      <c r="CV5" s="123"/>
      <c r="CW5" s="123"/>
      <c r="CX5" s="123"/>
      <c r="CY5" s="123"/>
      <c r="CZ5" s="123"/>
      <c r="DA5" s="124"/>
      <c r="DB5" s="122">
        <v>94.6</v>
      </c>
      <c r="DC5" s="123"/>
      <c r="DD5" s="123"/>
      <c r="DE5" s="123"/>
      <c r="DF5" s="123"/>
      <c r="DG5" s="123"/>
      <c r="DH5" s="123"/>
      <c r="DI5" s="124"/>
    </row>
    <row r="6" spans="1:119" ht="18.75" customHeight="1" x14ac:dyDescent="0.15">
      <c r="A6" s="66"/>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336876</v>
      </c>
      <c r="BO6" s="117"/>
      <c r="BP6" s="117"/>
      <c r="BQ6" s="117"/>
      <c r="BR6" s="117"/>
      <c r="BS6" s="117"/>
      <c r="BT6" s="117"/>
      <c r="BU6" s="118"/>
      <c r="BV6" s="116">
        <v>84402</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96.9</v>
      </c>
      <c r="CU6" s="136"/>
      <c r="CV6" s="136"/>
      <c r="CW6" s="136"/>
      <c r="CX6" s="136"/>
      <c r="CY6" s="136"/>
      <c r="CZ6" s="136"/>
      <c r="DA6" s="137"/>
      <c r="DB6" s="135">
        <v>101.2</v>
      </c>
      <c r="DC6" s="136"/>
      <c r="DD6" s="136"/>
      <c r="DE6" s="136"/>
      <c r="DF6" s="136"/>
      <c r="DG6" s="136"/>
      <c r="DH6" s="136"/>
      <c r="DI6" s="137"/>
    </row>
    <row r="7" spans="1:119" ht="18.75" customHeight="1" x14ac:dyDescent="0.15">
      <c r="A7" s="66"/>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45</v>
      </c>
      <c r="AV7" s="112"/>
      <c r="AW7" s="112"/>
      <c r="AX7" s="112"/>
      <c r="AY7" s="113" t="s">
        <v>46</v>
      </c>
      <c r="AZ7" s="114"/>
      <c r="BA7" s="114"/>
      <c r="BB7" s="114"/>
      <c r="BC7" s="114"/>
      <c r="BD7" s="114"/>
      <c r="BE7" s="114"/>
      <c r="BF7" s="114"/>
      <c r="BG7" s="114"/>
      <c r="BH7" s="114"/>
      <c r="BI7" s="114"/>
      <c r="BJ7" s="114"/>
      <c r="BK7" s="114"/>
      <c r="BL7" s="114"/>
      <c r="BM7" s="115"/>
      <c r="BN7" s="116">
        <v>229747</v>
      </c>
      <c r="BO7" s="117"/>
      <c r="BP7" s="117"/>
      <c r="BQ7" s="117"/>
      <c r="BR7" s="117"/>
      <c r="BS7" s="117"/>
      <c r="BT7" s="117"/>
      <c r="BU7" s="118"/>
      <c r="BV7" s="116">
        <v>10145</v>
      </c>
      <c r="BW7" s="117"/>
      <c r="BX7" s="117"/>
      <c r="BY7" s="117"/>
      <c r="BZ7" s="117"/>
      <c r="CA7" s="117"/>
      <c r="CB7" s="117"/>
      <c r="CC7" s="118"/>
      <c r="CD7" s="119" t="s">
        <v>47</v>
      </c>
      <c r="CE7" s="120"/>
      <c r="CF7" s="120"/>
      <c r="CG7" s="120"/>
      <c r="CH7" s="120"/>
      <c r="CI7" s="120"/>
      <c r="CJ7" s="120"/>
      <c r="CK7" s="120"/>
      <c r="CL7" s="120"/>
      <c r="CM7" s="120"/>
      <c r="CN7" s="120"/>
      <c r="CO7" s="120"/>
      <c r="CP7" s="120"/>
      <c r="CQ7" s="120"/>
      <c r="CR7" s="120"/>
      <c r="CS7" s="121"/>
      <c r="CT7" s="116">
        <v>3535269</v>
      </c>
      <c r="CU7" s="117"/>
      <c r="CV7" s="117"/>
      <c r="CW7" s="117"/>
      <c r="CX7" s="117"/>
      <c r="CY7" s="117"/>
      <c r="CZ7" s="117"/>
      <c r="DA7" s="118"/>
      <c r="DB7" s="116">
        <v>3535400</v>
      </c>
      <c r="DC7" s="117"/>
      <c r="DD7" s="117"/>
      <c r="DE7" s="117"/>
      <c r="DF7" s="117"/>
      <c r="DG7" s="117"/>
      <c r="DH7" s="117"/>
      <c r="DI7" s="118"/>
    </row>
    <row r="8" spans="1:119" ht="18.75" customHeight="1" thickBot="1" x14ac:dyDescent="0.2">
      <c r="A8" s="66"/>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48</v>
      </c>
      <c r="AN8" s="109"/>
      <c r="AO8" s="109"/>
      <c r="AP8" s="109"/>
      <c r="AQ8" s="109"/>
      <c r="AR8" s="109"/>
      <c r="AS8" s="109"/>
      <c r="AT8" s="110"/>
      <c r="AU8" s="111" t="s">
        <v>34</v>
      </c>
      <c r="AV8" s="112"/>
      <c r="AW8" s="112"/>
      <c r="AX8" s="112"/>
      <c r="AY8" s="113" t="s">
        <v>49</v>
      </c>
      <c r="AZ8" s="114"/>
      <c r="BA8" s="114"/>
      <c r="BB8" s="114"/>
      <c r="BC8" s="114"/>
      <c r="BD8" s="114"/>
      <c r="BE8" s="114"/>
      <c r="BF8" s="114"/>
      <c r="BG8" s="114"/>
      <c r="BH8" s="114"/>
      <c r="BI8" s="114"/>
      <c r="BJ8" s="114"/>
      <c r="BK8" s="114"/>
      <c r="BL8" s="114"/>
      <c r="BM8" s="115"/>
      <c r="BN8" s="116">
        <v>107129</v>
      </c>
      <c r="BO8" s="117"/>
      <c r="BP8" s="117"/>
      <c r="BQ8" s="117"/>
      <c r="BR8" s="117"/>
      <c r="BS8" s="117"/>
      <c r="BT8" s="117"/>
      <c r="BU8" s="118"/>
      <c r="BV8" s="116">
        <v>74257</v>
      </c>
      <c r="BW8" s="117"/>
      <c r="BX8" s="117"/>
      <c r="BY8" s="117"/>
      <c r="BZ8" s="117"/>
      <c r="CA8" s="117"/>
      <c r="CB8" s="117"/>
      <c r="CC8" s="118"/>
      <c r="CD8" s="119" t="s">
        <v>50</v>
      </c>
      <c r="CE8" s="120"/>
      <c r="CF8" s="120"/>
      <c r="CG8" s="120"/>
      <c r="CH8" s="120"/>
      <c r="CI8" s="120"/>
      <c r="CJ8" s="120"/>
      <c r="CK8" s="120"/>
      <c r="CL8" s="120"/>
      <c r="CM8" s="120"/>
      <c r="CN8" s="120"/>
      <c r="CO8" s="120"/>
      <c r="CP8" s="120"/>
      <c r="CQ8" s="120"/>
      <c r="CR8" s="120"/>
      <c r="CS8" s="121"/>
      <c r="CT8" s="151">
        <v>0.6</v>
      </c>
      <c r="CU8" s="152"/>
      <c r="CV8" s="152"/>
      <c r="CW8" s="152"/>
      <c r="CX8" s="152"/>
      <c r="CY8" s="152"/>
      <c r="CZ8" s="152"/>
      <c r="DA8" s="153"/>
      <c r="DB8" s="151">
        <v>0.61</v>
      </c>
      <c r="DC8" s="152"/>
      <c r="DD8" s="152"/>
      <c r="DE8" s="152"/>
      <c r="DF8" s="152"/>
      <c r="DG8" s="152"/>
      <c r="DH8" s="152"/>
      <c r="DI8" s="153"/>
    </row>
    <row r="9" spans="1:119" ht="18.75" customHeight="1" thickBot="1" x14ac:dyDescent="0.2">
      <c r="A9" s="66"/>
      <c r="B9" s="77" t="s">
        <v>51</v>
      </c>
      <c r="C9" s="78"/>
      <c r="D9" s="78"/>
      <c r="E9" s="78"/>
      <c r="F9" s="78"/>
      <c r="G9" s="78"/>
      <c r="H9" s="78"/>
      <c r="I9" s="78"/>
      <c r="J9" s="78"/>
      <c r="K9" s="154"/>
      <c r="L9" s="155" t="s">
        <v>52</v>
      </c>
      <c r="M9" s="156"/>
      <c r="N9" s="156"/>
      <c r="O9" s="156"/>
      <c r="P9" s="156"/>
      <c r="Q9" s="157"/>
      <c r="R9" s="158">
        <v>14338</v>
      </c>
      <c r="S9" s="159"/>
      <c r="T9" s="159"/>
      <c r="U9" s="159"/>
      <c r="V9" s="160"/>
      <c r="W9" s="74" t="s">
        <v>53</v>
      </c>
      <c r="X9" s="75"/>
      <c r="Y9" s="75"/>
      <c r="Z9" s="75"/>
      <c r="AA9" s="75"/>
      <c r="AB9" s="75"/>
      <c r="AC9" s="75"/>
      <c r="AD9" s="75"/>
      <c r="AE9" s="75"/>
      <c r="AF9" s="75"/>
      <c r="AG9" s="75"/>
      <c r="AH9" s="75"/>
      <c r="AI9" s="75"/>
      <c r="AJ9" s="75"/>
      <c r="AK9" s="75"/>
      <c r="AL9" s="76"/>
      <c r="AM9" s="108" t="s">
        <v>54</v>
      </c>
      <c r="AN9" s="109"/>
      <c r="AO9" s="109"/>
      <c r="AP9" s="109"/>
      <c r="AQ9" s="109"/>
      <c r="AR9" s="109"/>
      <c r="AS9" s="109"/>
      <c r="AT9" s="110"/>
      <c r="AU9" s="111" t="s">
        <v>34</v>
      </c>
      <c r="AV9" s="112"/>
      <c r="AW9" s="112"/>
      <c r="AX9" s="112"/>
      <c r="AY9" s="113" t="s">
        <v>55</v>
      </c>
      <c r="AZ9" s="114"/>
      <c r="BA9" s="114"/>
      <c r="BB9" s="114"/>
      <c r="BC9" s="114"/>
      <c r="BD9" s="114"/>
      <c r="BE9" s="114"/>
      <c r="BF9" s="114"/>
      <c r="BG9" s="114"/>
      <c r="BH9" s="114"/>
      <c r="BI9" s="114"/>
      <c r="BJ9" s="114"/>
      <c r="BK9" s="114"/>
      <c r="BL9" s="114"/>
      <c r="BM9" s="115"/>
      <c r="BN9" s="116">
        <v>32872</v>
      </c>
      <c r="BO9" s="117"/>
      <c r="BP9" s="117"/>
      <c r="BQ9" s="117"/>
      <c r="BR9" s="117"/>
      <c r="BS9" s="117"/>
      <c r="BT9" s="117"/>
      <c r="BU9" s="118"/>
      <c r="BV9" s="116">
        <v>-33670</v>
      </c>
      <c r="BW9" s="117"/>
      <c r="BX9" s="117"/>
      <c r="BY9" s="117"/>
      <c r="BZ9" s="117"/>
      <c r="CA9" s="117"/>
      <c r="CB9" s="117"/>
      <c r="CC9" s="118"/>
      <c r="CD9" s="119" t="s">
        <v>56</v>
      </c>
      <c r="CE9" s="120"/>
      <c r="CF9" s="120"/>
      <c r="CG9" s="120"/>
      <c r="CH9" s="120"/>
      <c r="CI9" s="120"/>
      <c r="CJ9" s="120"/>
      <c r="CK9" s="120"/>
      <c r="CL9" s="120"/>
      <c r="CM9" s="120"/>
      <c r="CN9" s="120"/>
      <c r="CO9" s="120"/>
      <c r="CP9" s="120"/>
      <c r="CQ9" s="120"/>
      <c r="CR9" s="120"/>
      <c r="CS9" s="121"/>
      <c r="CT9" s="122">
        <v>14.2</v>
      </c>
      <c r="CU9" s="123"/>
      <c r="CV9" s="123"/>
      <c r="CW9" s="123"/>
      <c r="CX9" s="123"/>
      <c r="CY9" s="123"/>
      <c r="CZ9" s="123"/>
      <c r="DA9" s="124"/>
      <c r="DB9" s="122">
        <v>15.4</v>
      </c>
      <c r="DC9" s="123"/>
      <c r="DD9" s="123"/>
      <c r="DE9" s="123"/>
      <c r="DF9" s="123"/>
      <c r="DG9" s="123"/>
      <c r="DH9" s="123"/>
      <c r="DI9" s="124"/>
    </row>
    <row r="10" spans="1:119" ht="18.75" customHeight="1" thickBot="1" x14ac:dyDescent="0.2">
      <c r="A10" s="66"/>
      <c r="B10" s="77"/>
      <c r="C10" s="78"/>
      <c r="D10" s="78"/>
      <c r="E10" s="78"/>
      <c r="F10" s="78"/>
      <c r="G10" s="78"/>
      <c r="H10" s="78"/>
      <c r="I10" s="78"/>
      <c r="J10" s="78"/>
      <c r="K10" s="154"/>
      <c r="L10" s="161" t="s">
        <v>57</v>
      </c>
      <c r="M10" s="109"/>
      <c r="N10" s="109"/>
      <c r="O10" s="109"/>
      <c r="P10" s="109"/>
      <c r="Q10" s="110"/>
      <c r="R10" s="162">
        <v>15305</v>
      </c>
      <c r="S10" s="163"/>
      <c r="T10" s="163"/>
      <c r="U10" s="163"/>
      <c r="V10" s="164"/>
      <c r="W10" s="85"/>
      <c r="X10" s="86"/>
      <c r="Y10" s="86"/>
      <c r="Z10" s="86"/>
      <c r="AA10" s="86"/>
      <c r="AB10" s="86"/>
      <c r="AC10" s="86"/>
      <c r="AD10" s="86"/>
      <c r="AE10" s="86"/>
      <c r="AF10" s="86"/>
      <c r="AG10" s="86"/>
      <c r="AH10" s="86"/>
      <c r="AI10" s="86"/>
      <c r="AJ10" s="86"/>
      <c r="AK10" s="86"/>
      <c r="AL10" s="87"/>
      <c r="AM10" s="108" t="s">
        <v>58</v>
      </c>
      <c r="AN10" s="109"/>
      <c r="AO10" s="109"/>
      <c r="AP10" s="109"/>
      <c r="AQ10" s="109"/>
      <c r="AR10" s="109"/>
      <c r="AS10" s="109"/>
      <c r="AT10" s="110"/>
      <c r="AU10" s="111" t="s">
        <v>34</v>
      </c>
      <c r="AV10" s="112"/>
      <c r="AW10" s="112"/>
      <c r="AX10" s="112"/>
      <c r="AY10" s="113" t="s">
        <v>59</v>
      </c>
      <c r="AZ10" s="114"/>
      <c r="BA10" s="114"/>
      <c r="BB10" s="114"/>
      <c r="BC10" s="114"/>
      <c r="BD10" s="114"/>
      <c r="BE10" s="114"/>
      <c r="BF10" s="114"/>
      <c r="BG10" s="114"/>
      <c r="BH10" s="114"/>
      <c r="BI10" s="114"/>
      <c r="BJ10" s="114"/>
      <c r="BK10" s="114"/>
      <c r="BL10" s="114"/>
      <c r="BM10" s="115"/>
      <c r="BN10" s="116">
        <v>19000</v>
      </c>
      <c r="BO10" s="117"/>
      <c r="BP10" s="117"/>
      <c r="BQ10" s="117"/>
      <c r="BR10" s="117"/>
      <c r="BS10" s="117"/>
      <c r="BT10" s="117"/>
      <c r="BU10" s="118"/>
      <c r="BV10" s="116">
        <v>29</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row>
    <row r="11" spans="1:119" ht="18.75" customHeight="1" thickBot="1" x14ac:dyDescent="0.2">
      <c r="A11" s="66"/>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34</v>
      </c>
      <c r="AV11" s="112"/>
      <c r="AW11" s="112"/>
      <c r="AX11" s="112"/>
      <c r="AY11" s="113" t="s">
        <v>64</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row>
    <row r="12" spans="1:119" ht="18.75" customHeight="1" x14ac:dyDescent="0.15">
      <c r="A12" s="66"/>
      <c r="B12" s="177" t="s">
        <v>67</v>
      </c>
      <c r="C12" s="178"/>
      <c r="D12" s="178"/>
      <c r="E12" s="178"/>
      <c r="F12" s="178"/>
      <c r="G12" s="178"/>
      <c r="H12" s="178"/>
      <c r="I12" s="178"/>
      <c r="J12" s="178"/>
      <c r="K12" s="179"/>
      <c r="L12" s="180" t="s">
        <v>68</v>
      </c>
      <c r="M12" s="181"/>
      <c r="N12" s="181"/>
      <c r="O12" s="181"/>
      <c r="P12" s="181"/>
      <c r="Q12" s="182"/>
      <c r="R12" s="183">
        <v>13657</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34</v>
      </c>
      <c r="AV12" s="112"/>
      <c r="AW12" s="112"/>
      <c r="AX12" s="112"/>
      <c r="AY12" s="113" t="s">
        <v>72</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3639</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row>
    <row r="13" spans="1:119" ht="18.75" customHeight="1" x14ac:dyDescent="0.15">
      <c r="A13" s="66"/>
      <c r="B13" s="192"/>
      <c r="C13" s="193"/>
      <c r="D13" s="193"/>
      <c r="E13" s="193"/>
      <c r="F13" s="193"/>
      <c r="G13" s="193"/>
      <c r="H13" s="193"/>
      <c r="I13" s="193"/>
      <c r="J13" s="193"/>
      <c r="K13" s="194"/>
      <c r="L13" s="195"/>
      <c r="M13" s="196" t="s">
        <v>74</v>
      </c>
      <c r="N13" s="197"/>
      <c r="O13" s="197"/>
      <c r="P13" s="197"/>
      <c r="Q13" s="198"/>
      <c r="R13" s="199">
        <v>13533</v>
      </c>
      <c r="S13" s="200"/>
      <c r="T13" s="200"/>
      <c r="U13" s="200"/>
      <c r="V13" s="201"/>
      <c r="W13" s="130" t="s">
        <v>75</v>
      </c>
      <c r="X13" s="131"/>
      <c r="Y13" s="131"/>
      <c r="Z13" s="131"/>
      <c r="AA13" s="131"/>
      <c r="AB13" s="126"/>
      <c r="AC13" s="162">
        <v>213</v>
      </c>
      <c r="AD13" s="163"/>
      <c r="AE13" s="163"/>
      <c r="AF13" s="163"/>
      <c r="AG13" s="202"/>
      <c r="AH13" s="162">
        <v>217</v>
      </c>
      <c r="AI13" s="163"/>
      <c r="AJ13" s="163"/>
      <c r="AK13" s="163"/>
      <c r="AL13" s="164"/>
      <c r="AM13" s="108" t="s">
        <v>76</v>
      </c>
      <c r="AN13" s="109"/>
      <c r="AO13" s="109"/>
      <c r="AP13" s="109"/>
      <c r="AQ13" s="109"/>
      <c r="AR13" s="109"/>
      <c r="AS13" s="109"/>
      <c r="AT13" s="110"/>
      <c r="AU13" s="111" t="s">
        <v>45</v>
      </c>
      <c r="AV13" s="112"/>
      <c r="AW13" s="112"/>
      <c r="AX13" s="112"/>
      <c r="AY13" s="113" t="s">
        <v>77</v>
      </c>
      <c r="AZ13" s="114"/>
      <c r="BA13" s="114"/>
      <c r="BB13" s="114"/>
      <c r="BC13" s="114"/>
      <c r="BD13" s="114"/>
      <c r="BE13" s="114"/>
      <c r="BF13" s="114"/>
      <c r="BG13" s="114"/>
      <c r="BH13" s="114"/>
      <c r="BI13" s="114"/>
      <c r="BJ13" s="114"/>
      <c r="BK13" s="114"/>
      <c r="BL13" s="114"/>
      <c r="BM13" s="115"/>
      <c r="BN13" s="116">
        <v>51872</v>
      </c>
      <c r="BO13" s="117"/>
      <c r="BP13" s="117"/>
      <c r="BQ13" s="117"/>
      <c r="BR13" s="117"/>
      <c r="BS13" s="117"/>
      <c r="BT13" s="117"/>
      <c r="BU13" s="118"/>
      <c r="BV13" s="116">
        <v>-37280</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10.199999999999999</v>
      </c>
      <c r="CU13" s="123"/>
      <c r="CV13" s="123"/>
      <c r="CW13" s="123"/>
      <c r="CX13" s="123"/>
      <c r="CY13" s="123"/>
      <c r="CZ13" s="123"/>
      <c r="DA13" s="124"/>
      <c r="DB13" s="122">
        <v>9.3000000000000007</v>
      </c>
      <c r="DC13" s="123"/>
      <c r="DD13" s="123"/>
      <c r="DE13" s="123"/>
      <c r="DF13" s="123"/>
      <c r="DG13" s="123"/>
      <c r="DH13" s="123"/>
      <c r="DI13" s="124"/>
    </row>
    <row r="14" spans="1:119" ht="18.75" customHeight="1" thickBot="1" x14ac:dyDescent="0.2">
      <c r="A14" s="66"/>
      <c r="B14" s="192"/>
      <c r="C14" s="193"/>
      <c r="D14" s="193"/>
      <c r="E14" s="193"/>
      <c r="F14" s="193"/>
      <c r="G14" s="193"/>
      <c r="H14" s="193"/>
      <c r="I14" s="193"/>
      <c r="J14" s="193"/>
      <c r="K14" s="194"/>
      <c r="L14" s="203" t="s">
        <v>79</v>
      </c>
      <c r="M14" s="204"/>
      <c r="N14" s="204"/>
      <c r="O14" s="204"/>
      <c r="P14" s="204"/>
      <c r="Q14" s="205"/>
      <c r="R14" s="199">
        <v>13822</v>
      </c>
      <c r="S14" s="200"/>
      <c r="T14" s="200"/>
      <c r="U14" s="200"/>
      <c r="V14" s="201"/>
      <c r="W14" s="88"/>
      <c r="X14" s="89"/>
      <c r="Y14" s="89"/>
      <c r="Z14" s="89"/>
      <c r="AA14" s="89"/>
      <c r="AB14" s="104"/>
      <c r="AC14" s="206">
        <v>3.4</v>
      </c>
      <c r="AD14" s="207"/>
      <c r="AE14" s="207"/>
      <c r="AF14" s="207"/>
      <c r="AG14" s="208"/>
      <c r="AH14" s="206">
        <v>3.2</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v>115.4</v>
      </c>
      <c r="CU14" s="214"/>
      <c r="CV14" s="214"/>
      <c r="CW14" s="214"/>
      <c r="CX14" s="214"/>
      <c r="CY14" s="214"/>
      <c r="CZ14" s="214"/>
      <c r="DA14" s="215"/>
      <c r="DB14" s="213">
        <v>109.4</v>
      </c>
      <c r="DC14" s="214"/>
      <c r="DD14" s="214"/>
      <c r="DE14" s="214"/>
      <c r="DF14" s="214"/>
      <c r="DG14" s="214"/>
      <c r="DH14" s="214"/>
      <c r="DI14" s="215"/>
    </row>
    <row r="15" spans="1:119" ht="18.75" customHeight="1" x14ac:dyDescent="0.15">
      <c r="A15" s="66"/>
      <c r="B15" s="192"/>
      <c r="C15" s="193"/>
      <c r="D15" s="193"/>
      <c r="E15" s="193"/>
      <c r="F15" s="193"/>
      <c r="G15" s="193"/>
      <c r="H15" s="193"/>
      <c r="I15" s="193"/>
      <c r="J15" s="193"/>
      <c r="K15" s="194"/>
      <c r="L15" s="195"/>
      <c r="M15" s="196" t="s">
        <v>74</v>
      </c>
      <c r="N15" s="197"/>
      <c r="O15" s="197"/>
      <c r="P15" s="197"/>
      <c r="Q15" s="198"/>
      <c r="R15" s="199">
        <v>13709</v>
      </c>
      <c r="S15" s="200"/>
      <c r="T15" s="200"/>
      <c r="U15" s="200"/>
      <c r="V15" s="201"/>
      <c r="W15" s="130" t="s">
        <v>81</v>
      </c>
      <c r="X15" s="131"/>
      <c r="Y15" s="131"/>
      <c r="Z15" s="131"/>
      <c r="AA15" s="131"/>
      <c r="AB15" s="126"/>
      <c r="AC15" s="162">
        <v>1662</v>
      </c>
      <c r="AD15" s="163"/>
      <c r="AE15" s="163"/>
      <c r="AF15" s="163"/>
      <c r="AG15" s="202"/>
      <c r="AH15" s="162">
        <v>1849</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1679700</v>
      </c>
      <c r="BO15" s="95"/>
      <c r="BP15" s="95"/>
      <c r="BQ15" s="95"/>
      <c r="BR15" s="95"/>
      <c r="BS15" s="95"/>
      <c r="BT15" s="95"/>
      <c r="BU15" s="96"/>
      <c r="BV15" s="94">
        <v>1721667</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row>
    <row r="16" spans="1:119" ht="18.75" customHeight="1" x14ac:dyDescent="0.15">
      <c r="A16" s="66"/>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26.6</v>
      </c>
      <c r="AD16" s="207"/>
      <c r="AE16" s="207"/>
      <c r="AF16" s="207"/>
      <c r="AG16" s="208"/>
      <c r="AH16" s="206">
        <v>26.9</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2875050</v>
      </c>
      <c r="BO16" s="117"/>
      <c r="BP16" s="117"/>
      <c r="BQ16" s="117"/>
      <c r="BR16" s="117"/>
      <c r="BS16" s="117"/>
      <c r="BT16" s="117"/>
      <c r="BU16" s="118"/>
      <c r="BV16" s="116">
        <v>2830803</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row>
    <row r="17" spans="1:113" ht="18.75" customHeight="1" thickBot="1" x14ac:dyDescent="0.2">
      <c r="A17" s="66"/>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4370</v>
      </c>
      <c r="AD17" s="163"/>
      <c r="AE17" s="163"/>
      <c r="AF17" s="163"/>
      <c r="AG17" s="202"/>
      <c r="AH17" s="162">
        <v>4809</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2136815</v>
      </c>
      <c r="BO17" s="117"/>
      <c r="BP17" s="117"/>
      <c r="BQ17" s="117"/>
      <c r="BR17" s="117"/>
      <c r="BS17" s="117"/>
      <c r="BT17" s="117"/>
      <c r="BU17" s="118"/>
      <c r="BV17" s="116">
        <v>2190541</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row>
    <row r="18" spans="1:113" ht="18.75" customHeight="1" thickBot="1" x14ac:dyDescent="0.2">
      <c r="A18" s="66"/>
      <c r="B18" s="237" t="s">
        <v>91</v>
      </c>
      <c r="C18" s="154"/>
      <c r="D18" s="154"/>
      <c r="E18" s="238"/>
      <c r="F18" s="238"/>
      <c r="G18" s="238"/>
      <c r="H18" s="238"/>
      <c r="I18" s="238"/>
      <c r="J18" s="238"/>
      <c r="K18" s="238"/>
      <c r="L18" s="239">
        <v>25.73</v>
      </c>
      <c r="M18" s="239"/>
      <c r="N18" s="239"/>
      <c r="O18" s="239"/>
      <c r="P18" s="239"/>
      <c r="Q18" s="239"/>
      <c r="R18" s="240"/>
      <c r="S18" s="240"/>
      <c r="T18" s="240"/>
      <c r="U18" s="240"/>
      <c r="V18" s="241"/>
      <c r="W18" s="146"/>
      <c r="X18" s="147"/>
      <c r="Y18" s="147"/>
      <c r="Z18" s="147"/>
      <c r="AA18" s="147"/>
      <c r="AB18" s="142"/>
      <c r="AC18" s="242">
        <v>70</v>
      </c>
      <c r="AD18" s="243"/>
      <c r="AE18" s="243"/>
      <c r="AF18" s="243"/>
      <c r="AG18" s="244"/>
      <c r="AH18" s="242">
        <v>69.900000000000006</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3335046</v>
      </c>
      <c r="BO18" s="117"/>
      <c r="BP18" s="117"/>
      <c r="BQ18" s="117"/>
      <c r="BR18" s="117"/>
      <c r="BS18" s="117"/>
      <c r="BT18" s="117"/>
      <c r="BU18" s="118"/>
      <c r="BV18" s="116">
        <v>3379026</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row>
    <row r="19" spans="1:113" ht="18.75" customHeight="1" thickBot="1" x14ac:dyDescent="0.2">
      <c r="A19" s="66"/>
      <c r="B19" s="237" t="s">
        <v>93</v>
      </c>
      <c r="C19" s="154"/>
      <c r="D19" s="154"/>
      <c r="E19" s="238"/>
      <c r="F19" s="238"/>
      <c r="G19" s="238"/>
      <c r="H19" s="238"/>
      <c r="I19" s="238"/>
      <c r="J19" s="238"/>
      <c r="K19" s="238"/>
      <c r="L19" s="246">
        <v>557</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4038195</v>
      </c>
      <c r="BO19" s="117"/>
      <c r="BP19" s="117"/>
      <c r="BQ19" s="117"/>
      <c r="BR19" s="117"/>
      <c r="BS19" s="117"/>
      <c r="BT19" s="117"/>
      <c r="BU19" s="118"/>
      <c r="BV19" s="116">
        <v>3807817</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row>
    <row r="20" spans="1:113" ht="18.75" customHeight="1" thickBot="1" x14ac:dyDescent="0.2">
      <c r="A20" s="66"/>
      <c r="B20" s="237" t="s">
        <v>95</v>
      </c>
      <c r="C20" s="154"/>
      <c r="D20" s="154"/>
      <c r="E20" s="238"/>
      <c r="F20" s="238"/>
      <c r="G20" s="238"/>
      <c r="H20" s="238"/>
      <c r="I20" s="238"/>
      <c r="J20" s="238"/>
      <c r="K20" s="238"/>
      <c r="L20" s="246">
        <v>5309</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row>
    <row r="21" spans="1:113" ht="18.75" customHeight="1" x14ac:dyDescent="0.15">
      <c r="A21" s="66"/>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row>
    <row r="22" spans="1:113" ht="18.75" customHeight="1" thickBot="1" x14ac:dyDescent="0.2">
      <c r="A22" s="66"/>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row>
    <row r="23" spans="1:113" ht="18.75" customHeight="1" x14ac:dyDescent="0.15">
      <c r="A23" s="66"/>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7048248</v>
      </c>
      <c r="BO23" s="117"/>
      <c r="BP23" s="117"/>
      <c r="BQ23" s="117"/>
      <c r="BR23" s="117"/>
      <c r="BS23" s="117"/>
      <c r="BT23" s="117"/>
      <c r="BU23" s="118"/>
      <c r="BV23" s="116">
        <v>6960127</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row>
    <row r="24" spans="1:113" ht="18.75" customHeight="1" thickBot="1" x14ac:dyDescent="0.2">
      <c r="A24" s="66"/>
      <c r="B24" s="277"/>
      <c r="C24" s="278"/>
      <c r="D24" s="279"/>
      <c r="E24" s="161" t="s">
        <v>104</v>
      </c>
      <c r="F24" s="109"/>
      <c r="G24" s="109"/>
      <c r="H24" s="109"/>
      <c r="I24" s="109"/>
      <c r="J24" s="109"/>
      <c r="K24" s="110"/>
      <c r="L24" s="162">
        <v>1</v>
      </c>
      <c r="M24" s="163"/>
      <c r="N24" s="163"/>
      <c r="O24" s="163"/>
      <c r="P24" s="202"/>
      <c r="Q24" s="162">
        <v>7030</v>
      </c>
      <c r="R24" s="163"/>
      <c r="S24" s="163"/>
      <c r="T24" s="163"/>
      <c r="U24" s="163"/>
      <c r="V24" s="202"/>
      <c r="W24" s="283"/>
      <c r="X24" s="278"/>
      <c r="Y24" s="279"/>
      <c r="Z24" s="161" t="s">
        <v>105</v>
      </c>
      <c r="AA24" s="109"/>
      <c r="AB24" s="109"/>
      <c r="AC24" s="109"/>
      <c r="AD24" s="109"/>
      <c r="AE24" s="109"/>
      <c r="AF24" s="109"/>
      <c r="AG24" s="110"/>
      <c r="AH24" s="162">
        <v>100</v>
      </c>
      <c r="AI24" s="163"/>
      <c r="AJ24" s="163"/>
      <c r="AK24" s="163"/>
      <c r="AL24" s="202"/>
      <c r="AM24" s="162">
        <v>310700</v>
      </c>
      <c r="AN24" s="163"/>
      <c r="AO24" s="163"/>
      <c r="AP24" s="163"/>
      <c r="AQ24" s="163"/>
      <c r="AR24" s="202"/>
      <c r="AS24" s="162">
        <v>3107</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4142838</v>
      </c>
      <c r="BO24" s="117"/>
      <c r="BP24" s="117"/>
      <c r="BQ24" s="117"/>
      <c r="BR24" s="117"/>
      <c r="BS24" s="117"/>
      <c r="BT24" s="117"/>
      <c r="BU24" s="118"/>
      <c r="BV24" s="116">
        <v>4317172</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row>
    <row r="25" spans="1:113" ht="18.75" customHeight="1" x14ac:dyDescent="0.15">
      <c r="A25" s="66"/>
      <c r="B25" s="277"/>
      <c r="C25" s="278"/>
      <c r="D25" s="279"/>
      <c r="E25" s="161" t="s">
        <v>107</v>
      </c>
      <c r="F25" s="109"/>
      <c r="G25" s="109"/>
      <c r="H25" s="109"/>
      <c r="I25" s="109"/>
      <c r="J25" s="109"/>
      <c r="K25" s="110"/>
      <c r="L25" s="162">
        <v>1</v>
      </c>
      <c r="M25" s="163"/>
      <c r="N25" s="163"/>
      <c r="O25" s="163"/>
      <c r="P25" s="202"/>
      <c r="Q25" s="162">
        <v>5840</v>
      </c>
      <c r="R25" s="163"/>
      <c r="S25" s="163"/>
      <c r="T25" s="163"/>
      <c r="U25" s="163"/>
      <c r="V25" s="202"/>
      <c r="W25" s="283"/>
      <c r="X25" s="278"/>
      <c r="Y25" s="279"/>
      <c r="Z25" s="161" t="s">
        <v>108</v>
      </c>
      <c r="AA25" s="109"/>
      <c r="AB25" s="109"/>
      <c r="AC25" s="109"/>
      <c r="AD25" s="109"/>
      <c r="AE25" s="109"/>
      <c r="AF25" s="109"/>
      <c r="AG25" s="110"/>
      <c r="AH25" s="162" t="s">
        <v>66</v>
      </c>
      <c r="AI25" s="163"/>
      <c r="AJ25" s="163"/>
      <c r="AK25" s="163"/>
      <c r="AL25" s="202"/>
      <c r="AM25" s="162" t="s">
        <v>66</v>
      </c>
      <c r="AN25" s="163"/>
      <c r="AO25" s="163"/>
      <c r="AP25" s="163"/>
      <c r="AQ25" s="163"/>
      <c r="AR25" s="202"/>
      <c r="AS25" s="162" t="s">
        <v>66</v>
      </c>
      <c r="AT25" s="163"/>
      <c r="AU25" s="163"/>
      <c r="AV25" s="163"/>
      <c r="AW25" s="163"/>
      <c r="AX25" s="164"/>
      <c r="AY25" s="91" t="s">
        <v>109</v>
      </c>
      <c r="AZ25" s="92"/>
      <c r="BA25" s="92"/>
      <c r="BB25" s="92"/>
      <c r="BC25" s="92"/>
      <c r="BD25" s="92"/>
      <c r="BE25" s="92"/>
      <c r="BF25" s="92"/>
      <c r="BG25" s="92"/>
      <c r="BH25" s="92"/>
      <c r="BI25" s="92"/>
      <c r="BJ25" s="92"/>
      <c r="BK25" s="92"/>
      <c r="BL25" s="92"/>
      <c r="BM25" s="93"/>
      <c r="BN25" s="94" t="s">
        <v>66</v>
      </c>
      <c r="BO25" s="95"/>
      <c r="BP25" s="95"/>
      <c r="BQ25" s="95"/>
      <c r="BR25" s="95"/>
      <c r="BS25" s="95"/>
      <c r="BT25" s="95"/>
      <c r="BU25" s="96"/>
      <c r="BV25" s="94" t="s">
        <v>66</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3" ht="18.75" customHeight="1" x14ac:dyDescent="0.15">
      <c r="A26" s="66"/>
      <c r="B26" s="277"/>
      <c r="C26" s="278"/>
      <c r="D26" s="279"/>
      <c r="E26" s="161" t="s">
        <v>110</v>
      </c>
      <c r="F26" s="109"/>
      <c r="G26" s="109"/>
      <c r="H26" s="109"/>
      <c r="I26" s="109"/>
      <c r="J26" s="109"/>
      <c r="K26" s="110"/>
      <c r="L26" s="162">
        <v>1</v>
      </c>
      <c r="M26" s="163"/>
      <c r="N26" s="163"/>
      <c r="O26" s="163"/>
      <c r="P26" s="202"/>
      <c r="Q26" s="162">
        <v>5580</v>
      </c>
      <c r="R26" s="163"/>
      <c r="S26" s="163"/>
      <c r="T26" s="163"/>
      <c r="U26" s="163"/>
      <c r="V26" s="202"/>
      <c r="W26" s="283"/>
      <c r="X26" s="278"/>
      <c r="Y26" s="279"/>
      <c r="Z26" s="161" t="s">
        <v>111</v>
      </c>
      <c r="AA26" s="288"/>
      <c r="AB26" s="288"/>
      <c r="AC26" s="288"/>
      <c r="AD26" s="288"/>
      <c r="AE26" s="288"/>
      <c r="AF26" s="288"/>
      <c r="AG26" s="289"/>
      <c r="AH26" s="162">
        <v>2</v>
      </c>
      <c r="AI26" s="163"/>
      <c r="AJ26" s="163"/>
      <c r="AK26" s="163"/>
      <c r="AL26" s="202"/>
      <c r="AM26" s="162" t="s">
        <v>112</v>
      </c>
      <c r="AN26" s="163"/>
      <c r="AO26" s="163"/>
      <c r="AP26" s="163"/>
      <c r="AQ26" s="163"/>
      <c r="AR26" s="202"/>
      <c r="AS26" s="162" t="s">
        <v>112</v>
      </c>
      <c r="AT26" s="163"/>
      <c r="AU26" s="163"/>
      <c r="AV26" s="163"/>
      <c r="AW26" s="163"/>
      <c r="AX26" s="164"/>
      <c r="AY26" s="119" t="s">
        <v>113</v>
      </c>
      <c r="AZ26" s="120"/>
      <c r="BA26" s="120"/>
      <c r="BB26" s="120"/>
      <c r="BC26" s="120"/>
      <c r="BD26" s="120"/>
      <c r="BE26" s="120"/>
      <c r="BF26" s="120"/>
      <c r="BG26" s="120"/>
      <c r="BH26" s="120"/>
      <c r="BI26" s="120"/>
      <c r="BJ26" s="120"/>
      <c r="BK26" s="120"/>
      <c r="BL26" s="120"/>
      <c r="BM26" s="121"/>
      <c r="BN26" s="116" t="s">
        <v>66</v>
      </c>
      <c r="BO26" s="117"/>
      <c r="BP26" s="117"/>
      <c r="BQ26" s="117"/>
      <c r="BR26" s="117"/>
      <c r="BS26" s="117"/>
      <c r="BT26" s="117"/>
      <c r="BU26" s="118"/>
      <c r="BV26" s="116" t="s">
        <v>66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3" ht="18.75" customHeight="1" thickBot="1" x14ac:dyDescent="0.2">
      <c r="A27" s="66"/>
      <c r="B27" s="277"/>
      <c r="C27" s="278"/>
      <c r="D27" s="279"/>
      <c r="E27" s="161" t="s">
        <v>114</v>
      </c>
      <c r="F27" s="109"/>
      <c r="G27" s="109"/>
      <c r="H27" s="109"/>
      <c r="I27" s="109"/>
      <c r="J27" s="109"/>
      <c r="K27" s="110"/>
      <c r="L27" s="162">
        <v>1</v>
      </c>
      <c r="M27" s="163"/>
      <c r="N27" s="163"/>
      <c r="O27" s="163"/>
      <c r="P27" s="202"/>
      <c r="Q27" s="162">
        <v>2980</v>
      </c>
      <c r="R27" s="163"/>
      <c r="S27" s="163"/>
      <c r="T27" s="163"/>
      <c r="U27" s="163"/>
      <c r="V27" s="202"/>
      <c r="W27" s="283"/>
      <c r="X27" s="278"/>
      <c r="Y27" s="279"/>
      <c r="Z27" s="161" t="s">
        <v>115</v>
      </c>
      <c r="AA27" s="109"/>
      <c r="AB27" s="109"/>
      <c r="AC27" s="109"/>
      <c r="AD27" s="109"/>
      <c r="AE27" s="109"/>
      <c r="AF27" s="109"/>
      <c r="AG27" s="110"/>
      <c r="AH27" s="162">
        <v>4</v>
      </c>
      <c r="AI27" s="163"/>
      <c r="AJ27" s="163"/>
      <c r="AK27" s="163"/>
      <c r="AL27" s="202"/>
      <c r="AM27" s="162">
        <v>13544</v>
      </c>
      <c r="AN27" s="163"/>
      <c r="AO27" s="163"/>
      <c r="AP27" s="163"/>
      <c r="AQ27" s="163"/>
      <c r="AR27" s="202"/>
      <c r="AS27" s="162">
        <v>3386</v>
      </c>
      <c r="AT27" s="163"/>
      <c r="AU27" s="163"/>
      <c r="AV27" s="163"/>
      <c r="AW27" s="163"/>
      <c r="AX27" s="164"/>
      <c r="AY27" s="210" t="s">
        <v>116</v>
      </c>
      <c r="AZ27" s="211"/>
      <c r="BA27" s="211"/>
      <c r="BB27" s="211"/>
      <c r="BC27" s="211"/>
      <c r="BD27" s="211"/>
      <c r="BE27" s="211"/>
      <c r="BF27" s="211"/>
      <c r="BG27" s="211"/>
      <c r="BH27" s="211"/>
      <c r="BI27" s="211"/>
      <c r="BJ27" s="211"/>
      <c r="BK27" s="211"/>
      <c r="BL27" s="211"/>
      <c r="BM27" s="212"/>
      <c r="BN27" s="274">
        <v>211270</v>
      </c>
      <c r="BO27" s="275"/>
      <c r="BP27" s="275"/>
      <c r="BQ27" s="275"/>
      <c r="BR27" s="275"/>
      <c r="BS27" s="275"/>
      <c r="BT27" s="275"/>
      <c r="BU27" s="276"/>
      <c r="BV27" s="274">
        <v>211270</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row>
    <row r="28" spans="1:113" ht="18.75" customHeight="1" x14ac:dyDescent="0.15">
      <c r="A28" s="66"/>
      <c r="B28" s="277"/>
      <c r="C28" s="278"/>
      <c r="D28" s="279"/>
      <c r="E28" s="161" t="s">
        <v>117</v>
      </c>
      <c r="F28" s="109"/>
      <c r="G28" s="109"/>
      <c r="H28" s="109"/>
      <c r="I28" s="109"/>
      <c r="J28" s="109"/>
      <c r="K28" s="110"/>
      <c r="L28" s="162">
        <v>1</v>
      </c>
      <c r="M28" s="163"/>
      <c r="N28" s="163"/>
      <c r="O28" s="163"/>
      <c r="P28" s="202"/>
      <c r="Q28" s="162">
        <v>2320</v>
      </c>
      <c r="R28" s="163"/>
      <c r="S28" s="163"/>
      <c r="T28" s="163"/>
      <c r="U28" s="163"/>
      <c r="V28" s="202"/>
      <c r="W28" s="283"/>
      <c r="X28" s="278"/>
      <c r="Y28" s="279"/>
      <c r="Z28" s="161" t="s">
        <v>118</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119</v>
      </c>
      <c r="AZ28" s="292"/>
      <c r="BA28" s="292"/>
      <c r="BB28" s="293"/>
      <c r="BC28" s="91" t="s">
        <v>120</v>
      </c>
      <c r="BD28" s="92"/>
      <c r="BE28" s="92"/>
      <c r="BF28" s="92"/>
      <c r="BG28" s="92"/>
      <c r="BH28" s="92"/>
      <c r="BI28" s="92"/>
      <c r="BJ28" s="92"/>
      <c r="BK28" s="92"/>
      <c r="BL28" s="92"/>
      <c r="BM28" s="93"/>
      <c r="BN28" s="94">
        <v>220178</v>
      </c>
      <c r="BO28" s="95"/>
      <c r="BP28" s="95"/>
      <c r="BQ28" s="95"/>
      <c r="BR28" s="95"/>
      <c r="BS28" s="95"/>
      <c r="BT28" s="95"/>
      <c r="BU28" s="96"/>
      <c r="BV28" s="94">
        <v>201178</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row>
    <row r="29" spans="1:113" ht="18.75" customHeight="1" x14ac:dyDescent="0.15">
      <c r="A29" s="66"/>
      <c r="B29" s="277"/>
      <c r="C29" s="278"/>
      <c r="D29" s="279"/>
      <c r="E29" s="161" t="s">
        <v>121</v>
      </c>
      <c r="F29" s="109"/>
      <c r="G29" s="109"/>
      <c r="H29" s="109"/>
      <c r="I29" s="109"/>
      <c r="J29" s="109"/>
      <c r="K29" s="110"/>
      <c r="L29" s="162">
        <v>10</v>
      </c>
      <c r="M29" s="163"/>
      <c r="N29" s="163"/>
      <c r="O29" s="163"/>
      <c r="P29" s="202"/>
      <c r="Q29" s="162">
        <v>2110</v>
      </c>
      <c r="R29" s="163"/>
      <c r="S29" s="163"/>
      <c r="T29" s="163"/>
      <c r="U29" s="163"/>
      <c r="V29" s="202"/>
      <c r="W29" s="294"/>
      <c r="X29" s="295"/>
      <c r="Y29" s="296"/>
      <c r="Z29" s="161" t="s">
        <v>122</v>
      </c>
      <c r="AA29" s="109"/>
      <c r="AB29" s="109"/>
      <c r="AC29" s="109"/>
      <c r="AD29" s="109"/>
      <c r="AE29" s="109"/>
      <c r="AF29" s="109"/>
      <c r="AG29" s="110"/>
      <c r="AH29" s="162">
        <v>104</v>
      </c>
      <c r="AI29" s="163"/>
      <c r="AJ29" s="163"/>
      <c r="AK29" s="163"/>
      <c r="AL29" s="202"/>
      <c r="AM29" s="162">
        <v>324244</v>
      </c>
      <c r="AN29" s="163"/>
      <c r="AO29" s="163"/>
      <c r="AP29" s="163"/>
      <c r="AQ29" s="163"/>
      <c r="AR29" s="202"/>
      <c r="AS29" s="162">
        <v>3118</v>
      </c>
      <c r="AT29" s="163"/>
      <c r="AU29" s="163"/>
      <c r="AV29" s="163"/>
      <c r="AW29" s="163"/>
      <c r="AX29" s="164"/>
      <c r="AY29" s="297"/>
      <c r="AZ29" s="298"/>
      <c r="BA29" s="298"/>
      <c r="BB29" s="299"/>
      <c r="BC29" s="113" t="s">
        <v>123</v>
      </c>
      <c r="BD29" s="114"/>
      <c r="BE29" s="114"/>
      <c r="BF29" s="114"/>
      <c r="BG29" s="114"/>
      <c r="BH29" s="114"/>
      <c r="BI29" s="114"/>
      <c r="BJ29" s="114"/>
      <c r="BK29" s="114"/>
      <c r="BL29" s="114"/>
      <c r="BM29" s="115"/>
      <c r="BN29" s="116">
        <v>188</v>
      </c>
      <c r="BO29" s="117"/>
      <c r="BP29" s="117"/>
      <c r="BQ29" s="117"/>
      <c r="BR29" s="117"/>
      <c r="BS29" s="117"/>
      <c r="BT29" s="117"/>
      <c r="BU29" s="118"/>
      <c r="BV29" s="116">
        <v>188</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row>
    <row r="30" spans="1:113" ht="18.75" customHeight="1" thickBot="1" x14ac:dyDescent="0.2">
      <c r="A30" s="66"/>
      <c r="B30" s="300"/>
      <c r="C30" s="301"/>
      <c r="D30" s="302"/>
      <c r="E30" s="171"/>
      <c r="F30" s="172"/>
      <c r="G30" s="172"/>
      <c r="H30" s="172"/>
      <c r="I30" s="172"/>
      <c r="J30" s="172"/>
      <c r="K30" s="173"/>
      <c r="L30" s="303"/>
      <c r="M30" s="304"/>
      <c r="N30" s="304"/>
      <c r="O30" s="304"/>
      <c r="P30" s="305"/>
      <c r="Q30" s="303"/>
      <c r="R30" s="304"/>
      <c r="S30" s="304"/>
      <c r="T30" s="304"/>
      <c r="U30" s="304"/>
      <c r="V30" s="305"/>
      <c r="W30" s="306" t="s">
        <v>124</v>
      </c>
      <c r="X30" s="307"/>
      <c r="Y30" s="307"/>
      <c r="Z30" s="307"/>
      <c r="AA30" s="307"/>
      <c r="AB30" s="307"/>
      <c r="AC30" s="307"/>
      <c r="AD30" s="307"/>
      <c r="AE30" s="307"/>
      <c r="AF30" s="307"/>
      <c r="AG30" s="308"/>
      <c r="AH30" s="242">
        <v>95.9</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125</v>
      </c>
      <c r="BD30" s="272"/>
      <c r="BE30" s="272"/>
      <c r="BF30" s="272"/>
      <c r="BG30" s="272"/>
      <c r="BH30" s="272"/>
      <c r="BI30" s="272"/>
      <c r="BJ30" s="272"/>
      <c r="BK30" s="272"/>
      <c r="BL30" s="272"/>
      <c r="BM30" s="273"/>
      <c r="BN30" s="274">
        <v>243121</v>
      </c>
      <c r="BO30" s="275"/>
      <c r="BP30" s="275"/>
      <c r="BQ30" s="275"/>
      <c r="BR30" s="275"/>
      <c r="BS30" s="275"/>
      <c r="BT30" s="275"/>
      <c r="BU30" s="276"/>
      <c r="BV30" s="274">
        <v>256300</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row>
    <row r="31" spans="1:113" ht="13.5" customHeight="1" x14ac:dyDescent="0.15">
      <c r="A31" s="66"/>
      <c r="B31" s="318"/>
      <c r="DI31" s="319"/>
    </row>
    <row r="32" spans="1:113" ht="13.5" customHeight="1" x14ac:dyDescent="0.15">
      <c r="A32" s="66"/>
      <c r="B32" s="320"/>
      <c r="C32" s="66" t="s">
        <v>126</v>
      </c>
      <c r="D32" s="66"/>
      <c r="E32" s="66"/>
      <c r="U32" s="64" t="s">
        <v>127</v>
      </c>
      <c r="AM32" s="64" t="s">
        <v>128</v>
      </c>
      <c r="BE32" s="64" t="s">
        <v>129</v>
      </c>
      <c r="BW32" s="64" t="s">
        <v>130</v>
      </c>
      <c r="CO32" s="64" t="s">
        <v>131</v>
      </c>
      <c r="DI32" s="319"/>
    </row>
    <row r="33" spans="1:113" ht="13.5" customHeight="1" x14ac:dyDescent="0.15">
      <c r="A33" s="66"/>
      <c r="B33" s="320"/>
      <c r="C33" s="139" t="s">
        <v>132</v>
      </c>
      <c r="D33" s="139"/>
      <c r="E33" s="86" t="s">
        <v>133</v>
      </c>
      <c r="F33" s="86"/>
      <c r="G33" s="86"/>
      <c r="H33" s="86"/>
      <c r="I33" s="86"/>
      <c r="J33" s="86"/>
      <c r="K33" s="86"/>
      <c r="L33" s="86"/>
      <c r="M33" s="86"/>
      <c r="N33" s="86"/>
      <c r="O33" s="86"/>
      <c r="P33" s="86"/>
      <c r="Q33" s="86"/>
      <c r="R33" s="86"/>
      <c r="S33" s="86"/>
      <c r="T33" s="321"/>
      <c r="U33" s="139" t="s">
        <v>132</v>
      </c>
      <c r="V33" s="139"/>
      <c r="W33" s="86" t="s">
        <v>133</v>
      </c>
      <c r="X33" s="86"/>
      <c r="Y33" s="86"/>
      <c r="Z33" s="86"/>
      <c r="AA33" s="86"/>
      <c r="AB33" s="86"/>
      <c r="AC33" s="86"/>
      <c r="AD33" s="86"/>
      <c r="AE33" s="86"/>
      <c r="AF33" s="86"/>
      <c r="AG33" s="86"/>
      <c r="AH33" s="86"/>
      <c r="AI33" s="86"/>
      <c r="AJ33" s="86"/>
      <c r="AK33" s="86"/>
      <c r="AL33" s="321"/>
      <c r="AM33" s="139" t="s">
        <v>132</v>
      </c>
      <c r="AN33" s="139"/>
      <c r="AO33" s="86" t="s">
        <v>133</v>
      </c>
      <c r="AP33" s="86"/>
      <c r="AQ33" s="86"/>
      <c r="AR33" s="86"/>
      <c r="AS33" s="86"/>
      <c r="AT33" s="86"/>
      <c r="AU33" s="86"/>
      <c r="AV33" s="86"/>
      <c r="AW33" s="86"/>
      <c r="AX33" s="86"/>
      <c r="AY33" s="86"/>
      <c r="AZ33" s="86"/>
      <c r="BA33" s="86"/>
      <c r="BB33" s="86"/>
      <c r="BC33" s="86"/>
      <c r="BD33" s="322"/>
      <c r="BE33" s="86" t="s">
        <v>134</v>
      </c>
      <c r="BF33" s="86"/>
      <c r="BG33" s="86" t="s">
        <v>135</v>
      </c>
      <c r="BH33" s="86"/>
      <c r="BI33" s="86"/>
      <c r="BJ33" s="86"/>
      <c r="BK33" s="86"/>
      <c r="BL33" s="86"/>
      <c r="BM33" s="86"/>
      <c r="BN33" s="86"/>
      <c r="BO33" s="86"/>
      <c r="BP33" s="86"/>
      <c r="BQ33" s="86"/>
      <c r="BR33" s="86"/>
      <c r="BS33" s="86"/>
      <c r="BT33" s="86"/>
      <c r="BU33" s="86"/>
      <c r="BV33" s="322"/>
      <c r="BW33" s="139" t="s">
        <v>134</v>
      </c>
      <c r="BX33" s="139"/>
      <c r="BY33" s="86" t="s">
        <v>136</v>
      </c>
      <c r="BZ33" s="86"/>
      <c r="CA33" s="86"/>
      <c r="CB33" s="86"/>
      <c r="CC33" s="86"/>
      <c r="CD33" s="86"/>
      <c r="CE33" s="86"/>
      <c r="CF33" s="86"/>
      <c r="CG33" s="86"/>
      <c r="CH33" s="86"/>
      <c r="CI33" s="86"/>
      <c r="CJ33" s="86"/>
      <c r="CK33" s="86"/>
      <c r="CL33" s="86"/>
      <c r="CM33" s="86"/>
      <c r="CN33" s="321"/>
      <c r="CO33" s="139" t="s">
        <v>132</v>
      </c>
      <c r="CP33" s="139"/>
      <c r="CQ33" s="86" t="s">
        <v>137</v>
      </c>
      <c r="CR33" s="86"/>
      <c r="CS33" s="86"/>
      <c r="CT33" s="86"/>
      <c r="CU33" s="86"/>
      <c r="CV33" s="86"/>
      <c r="CW33" s="86"/>
      <c r="CX33" s="86"/>
      <c r="CY33" s="86"/>
      <c r="CZ33" s="86"/>
      <c r="DA33" s="86"/>
      <c r="DB33" s="86"/>
      <c r="DC33" s="86"/>
      <c r="DD33" s="86"/>
      <c r="DE33" s="86"/>
      <c r="DF33" s="321"/>
      <c r="DG33" s="323" t="s">
        <v>138</v>
      </c>
      <c r="DH33" s="323"/>
      <c r="DI33" s="324"/>
    </row>
    <row r="34" spans="1:113" ht="32.25" customHeight="1" x14ac:dyDescent="0.15">
      <c r="A34" s="66"/>
      <c r="B34" s="320"/>
      <c r="C34" s="325">
        <f>IF(E34="","",1)</f>
        <v>1</v>
      </c>
      <c r="D34" s="325"/>
      <c r="E34" s="326" t="str">
        <f>IF('各会計、関係団体の財政状況及び健全化判断比率'!B7="","",'各会計、関係団体の財政状況及び健全化判断比率'!B7)</f>
        <v>一般会計</v>
      </c>
      <c r="F34" s="326"/>
      <c r="G34" s="326"/>
      <c r="H34" s="326"/>
      <c r="I34" s="326"/>
      <c r="J34" s="326"/>
      <c r="K34" s="326"/>
      <c r="L34" s="326"/>
      <c r="M34" s="326"/>
      <c r="N34" s="326"/>
      <c r="O34" s="326"/>
      <c r="P34" s="326"/>
      <c r="Q34" s="326"/>
      <c r="R34" s="326"/>
      <c r="S34" s="326"/>
      <c r="T34" s="66"/>
      <c r="U34" s="325">
        <f>IF(W34="","",MAX(C34:D43)+1)</f>
        <v>3</v>
      </c>
      <c r="V34" s="325"/>
      <c r="W34" s="326" t="str">
        <f>IF('各会計、関係団体の財政状況及び健全化判断比率'!B28="","",'各会計、関係団体の財政状況及び健全化判断比率'!B28)</f>
        <v>国民健康保険特別会計</v>
      </c>
      <c r="X34" s="326"/>
      <c r="Y34" s="326"/>
      <c r="Z34" s="326"/>
      <c r="AA34" s="326"/>
      <c r="AB34" s="326"/>
      <c r="AC34" s="326"/>
      <c r="AD34" s="326"/>
      <c r="AE34" s="326"/>
      <c r="AF34" s="326"/>
      <c r="AG34" s="326"/>
      <c r="AH34" s="326"/>
      <c r="AI34" s="326"/>
      <c r="AJ34" s="326"/>
      <c r="AK34" s="326"/>
      <c r="AL34" s="66"/>
      <c r="AM34" s="325">
        <f>IF(AO34="","",MAX(C34:D43,U34:V43)+1)</f>
        <v>6</v>
      </c>
      <c r="AN34" s="325"/>
      <c r="AO34" s="326" t="str">
        <f>IF('各会計、関係団体の財政状況及び健全化判断比率'!B31="","",'各会計、関係団体の財政状況及び健全化判断比率'!B31)</f>
        <v>水道事業会計</v>
      </c>
      <c r="AP34" s="326"/>
      <c r="AQ34" s="326"/>
      <c r="AR34" s="326"/>
      <c r="AS34" s="326"/>
      <c r="AT34" s="326"/>
      <c r="AU34" s="326"/>
      <c r="AV34" s="326"/>
      <c r="AW34" s="326"/>
      <c r="AX34" s="326"/>
      <c r="AY34" s="326"/>
      <c r="AZ34" s="326"/>
      <c r="BA34" s="326"/>
      <c r="BB34" s="326"/>
      <c r="BC34" s="326"/>
      <c r="BD34" s="66"/>
      <c r="BE34" s="325">
        <f>IF(BG34="","",MAX(C34:D43,U34:V43,AM34:AN43)+1)</f>
        <v>7</v>
      </c>
      <c r="BF34" s="325"/>
      <c r="BG34" s="326" t="str">
        <f>IF('各会計、関係団体の財政状況及び健全化判断比率'!B32="","",'各会計、関係団体の財政状況及び健全化判断比率'!B32)</f>
        <v>農業集落排水事業特別会計</v>
      </c>
      <c r="BH34" s="326"/>
      <c r="BI34" s="326"/>
      <c r="BJ34" s="326"/>
      <c r="BK34" s="326"/>
      <c r="BL34" s="326"/>
      <c r="BM34" s="326"/>
      <c r="BN34" s="326"/>
      <c r="BO34" s="326"/>
      <c r="BP34" s="326"/>
      <c r="BQ34" s="326"/>
      <c r="BR34" s="326"/>
      <c r="BS34" s="326"/>
      <c r="BT34" s="326"/>
      <c r="BU34" s="326"/>
      <c r="BV34" s="66"/>
      <c r="BW34" s="325">
        <f>IF(BY34="","",MAX(C34:D43,U34:V43,AM34:AN43,BE34:BF43)+1)</f>
        <v>9</v>
      </c>
      <c r="BX34" s="325"/>
      <c r="BY34" s="326" t="str">
        <f>IF('各会計、関係団体の財政状況及び健全化判断比率'!B68="","",'各会計、関係団体の財政状況及び健全化判断比率'!B68)</f>
        <v>毛呂山・越生・鳩山公共下水道組合</v>
      </c>
      <c r="BZ34" s="326"/>
      <c r="CA34" s="326"/>
      <c r="CB34" s="326"/>
      <c r="CC34" s="326"/>
      <c r="CD34" s="326"/>
      <c r="CE34" s="326"/>
      <c r="CF34" s="326"/>
      <c r="CG34" s="326"/>
      <c r="CH34" s="326"/>
      <c r="CI34" s="326"/>
      <c r="CJ34" s="326"/>
      <c r="CK34" s="326"/>
      <c r="CL34" s="326"/>
      <c r="CM34" s="326"/>
      <c r="CN34" s="66"/>
      <c r="CO34" s="325" t="str">
        <f>IF(CQ34="","",MAX(C34:D43,U34:V43,AM34:AN43,BE34:BF43,BW34:BX43)+1)</f>
        <v/>
      </c>
      <c r="CP34" s="325"/>
      <c r="CQ34" s="326" t="str">
        <f>IF('各会計、関係団体の財政状況及び健全化判断比率'!BS7="","",'各会計、関係団体の財政状況及び健全化判断比率'!BS7)</f>
        <v/>
      </c>
      <c r="CR34" s="326"/>
      <c r="CS34" s="326"/>
      <c r="CT34" s="326"/>
      <c r="CU34" s="326"/>
      <c r="CV34" s="326"/>
      <c r="CW34" s="326"/>
      <c r="CX34" s="326"/>
      <c r="CY34" s="326"/>
      <c r="CZ34" s="326"/>
      <c r="DA34" s="326"/>
      <c r="DB34" s="326"/>
      <c r="DC34" s="326"/>
      <c r="DD34" s="326"/>
      <c r="DE34" s="326"/>
      <c r="DG34" s="327" t="str">
        <f>IF('各会計、関係団体の財政状況及び健全化判断比率'!BR7="","",'各会計、関係団体の財政状況及び健全化判断比率'!BR7)</f>
        <v/>
      </c>
      <c r="DH34" s="327"/>
      <c r="DI34" s="324"/>
    </row>
    <row r="35" spans="1:113" ht="32.25" customHeight="1" x14ac:dyDescent="0.15">
      <c r="A35" s="66"/>
      <c r="B35" s="320"/>
      <c r="C35" s="325">
        <f>IF(E35="","",C34+1)</f>
        <v>2</v>
      </c>
      <c r="D35" s="325"/>
      <c r="E35" s="326" t="str">
        <f>IF('各会計、関係団体の財政状況及び健全化判断比率'!B8="","",'各会計、関係団体の財政状況及び健全化判断比率'!B8)</f>
        <v>鳩山町毛呂山・越生都市計画事業今宿東土地区画整理事業</v>
      </c>
      <c r="F35" s="326"/>
      <c r="G35" s="326"/>
      <c r="H35" s="326"/>
      <c r="I35" s="326"/>
      <c r="J35" s="326"/>
      <c r="K35" s="326"/>
      <c r="L35" s="326"/>
      <c r="M35" s="326"/>
      <c r="N35" s="326"/>
      <c r="O35" s="326"/>
      <c r="P35" s="326"/>
      <c r="Q35" s="326"/>
      <c r="R35" s="326"/>
      <c r="S35" s="326"/>
      <c r="T35" s="66"/>
      <c r="U35" s="325">
        <f>IF(W35="","",U34+1)</f>
        <v>4</v>
      </c>
      <c r="V35" s="325"/>
      <c r="W35" s="326" t="str">
        <f>IF('各会計、関係団体の財政状況及び健全化判断比率'!B29="","",'各会計、関係団体の財政状況及び健全化判断比率'!B29)</f>
        <v>介護保険特別会計</v>
      </c>
      <c r="X35" s="326"/>
      <c r="Y35" s="326"/>
      <c r="Z35" s="326"/>
      <c r="AA35" s="326"/>
      <c r="AB35" s="326"/>
      <c r="AC35" s="326"/>
      <c r="AD35" s="326"/>
      <c r="AE35" s="326"/>
      <c r="AF35" s="326"/>
      <c r="AG35" s="326"/>
      <c r="AH35" s="326"/>
      <c r="AI35" s="326"/>
      <c r="AJ35" s="326"/>
      <c r="AK35" s="326"/>
      <c r="AL35" s="66"/>
      <c r="AM35" s="325" t="str">
        <f t="shared" ref="AM35:AM43" si="0">IF(AO35="","",AM34+1)</f>
        <v/>
      </c>
      <c r="AN35" s="325"/>
      <c r="AO35" s="326"/>
      <c r="AP35" s="326"/>
      <c r="AQ35" s="326"/>
      <c r="AR35" s="326"/>
      <c r="AS35" s="326"/>
      <c r="AT35" s="326"/>
      <c r="AU35" s="326"/>
      <c r="AV35" s="326"/>
      <c r="AW35" s="326"/>
      <c r="AX35" s="326"/>
      <c r="AY35" s="326"/>
      <c r="AZ35" s="326"/>
      <c r="BA35" s="326"/>
      <c r="BB35" s="326"/>
      <c r="BC35" s="326"/>
      <c r="BD35" s="66"/>
      <c r="BE35" s="325">
        <f t="shared" ref="BE35:BE43" si="1">IF(BG35="","",BE34+1)</f>
        <v>8</v>
      </c>
      <c r="BF35" s="325"/>
      <c r="BG35" s="326" t="str">
        <f>IF('各会計、関係団体の財政状況及び健全化判断比率'!B33="","",'各会計、関係団体の財政状況及び健全化判断比率'!B33)</f>
        <v>浄化槽設置管理事業特別会計</v>
      </c>
      <c r="BH35" s="326"/>
      <c r="BI35" s="326"/>
      <c r="BJ35" s="326"/>
      <c r="BK35" s="326"/>
      <c r="BL35" s="326"/>
      <c r="BM35" s="326"/>
      <c r="BN35" s="326"/>
      <c r="BO35" s="326"/>
      <c r="BP35" s="326"/>
      <c r="BQ35" s="326"/>
      <c r="BR35" s="326"/>
      <c r="BS35" s="326"/>
      <c r="BT35" s="326"/>
      <c r="BU35" s="326"/>
      <c r="BV35" s="66"/>
      <c r="BW35" s="325">
        <f t="shared" ref="BW35:BW43" si="2">IF(BY35="","",BW34+1)</f>
        <v>10</v>
      </c>
      <c r="BX35" s="325"/>
      <c r="BY35" s="326" t="str">
        <f>IF('各会計、関係団体の財政状況及び健全化判断比率'!B69="","",'各会計、関係団体の財政状況及び健全化判断比率'!B69)</f>
        <v>西入間広域消防組合</v>
      </c>
      <c r="BZ35" s="326"/>
      <c r="CA35" s="326"/>
      <c r="CB35" s="326"/>
      <c r="CC35" s="326"/>
      <c r="CD35" s="326"/>
      <c r="CE35" s="326"/>
      <c r="CF35" s="326"/>
      <c r="CG35" s="326"/>
      <c r="CH35" s="326"/>
      <c r="CI35" s="326"/>
      <c r="CJ35" s="326"/>
      <c r="CK35" s="326"/>
      <c r="CL35" s="326"/>
      <c r="CM35" s="326"/>
      <c r="CN35" s="66"/>
      <c r="CO35" s="325" t="str">
        <f t="shared" ref="CO35:CO43" si="3">IF(CQ35="","",CO34+1)</f>
        <v/>
      </c>
      <c r="CP35" s="325"/>
      <c r="CQ35" s="326" t="str">
        <f>IF('各会計、関係団体の財政状況及び健全化判断比率'!BS8="","",'各会計、関係団体の財政状況及び健全化判断比率'!BS8)</f>
        <v/>
      </c>
      <c r="CR35" s="326"/>
      <c r="CS35" s="326"/>
      <c r="CT35" s="326"/>
      <c r="CU35" s="326"/>
      <c r="CV35" s="326"/>
      <c r="CW35" s="326"/>
      <c r="CX35" s="326"/>
      <c r="CY35" s="326"/>
      <c r="CZ35" s="326"/>
      <c r="DA35" s="326"/>
      <c r="DB35" s="326"/>
      <c r="DC35" s="326"/>
      <c r="DD35" s="326"/>
      <c r="DE35" s="326"/>
      <c r="DG35" s="327" t="str">
        <f>IF('各会計、関係団体の財政状況及び健全化判断比率'!BR8="","",'各会計、関係団体の財政状況及び健全化判断比率'!BR8)</f>
        <v/>
      </c>
      <c r="DH35" s="327"/>
      <c r="DI35" s="324"/>
    </row>
    <row r="36" spans="1:113" ht="32.25" customHeight="1" x14ac:dyDescent="0.15">
      <c r="A36" s="66"/>
      <c r="B36" s="320"/>
      <c r="C36" s="325" t="str">
        <f>IF(E36="","",C35+1)</f>
        <v/>
      </c>
      <c r="D36" s="325"/>
      <c r="E36" s="326" t="str">
        <f>IF('各会計、関係団体の財政状況及び健全化判断比率'!B9="","",'各会計、関係団体の財政状況及び健全化判断比率'!B9)</f>
        <v/>
      </c>
      <c r="F36" s="326"/>
      <c r="G36" s="326"/>
      <c r="H36" s="326"/>
      <c r="I36" s="326"/>
      <c r="J36" s="326"/>
      <c r="K36" s="326"/>
      <c r="L36" s="326"/>
      <c r="M36" s="326"/>
      <c r="N36" s="326"/>
      <c r="O36" s="326"/>
      <c r="P36" s="326"/>
      <c r="Q36" s="326"/>
      <c r="R36" s="326"/>
      <c r="S36" s="326"/>
      <c r="T36" s="66"/>
      <c r="U36" s="325">
        <f t="shared" ref="U36:U43" si="4">IF(W36="","",U35+1)</f>
        <v>5</v>
      </c>
      <c r="V36" s="325"/>
      <c r="W36" s="326" t="str">
        <f>IF('各会計、関係団体の財政状況及び健全化判断比率'!B30="","",'各会計、関係団体の財政状況及び健全化判断比率'!B30)</f>
        <v>後期高齢者医療特別会計</v>
      </c>
      <c r="X36" s="326"/>
      <c r="Y36" s="326"/>
      <c r="Z36" s="326"/>
      <c r="AA36" s="326"/>
      <c r="AB36" s="326"/>
      <c r="AC36" s="326"/>
      <c r="AD36" s="326"/>
      <c r="AE36" s="326"/>
      <c r="AF36" s="326"/>
      <c r="AG36" s="326"/>
      <c r="AH36" s="326"/>
      <c r="AI36" s="326"/>
      <c r="AJ36" s="326"/>
      <c r="AK36" s="326"/>
      <c r="AL36" s="66"/>
      <c r="AM36" s="325" t="str">
        <f t="shared" si="0"/>
        <v/>
      </c>
      <c r="AN36" s="325"/>
      <c r="AO36" s="326"/>
      <c r="AP36" s="326"/>
      <c r="AQ36" s="326"/>
      <c r="AR36" s="326"/>
      <c r="AS36" s="326"/>
      <c r="AT36" s="326"/>
      <c r="AU36" s="326"/>
      <c r="AV36" s="326"/>
      <c r="AW36" s="326"/>
      <c r="AX36" s="326"/>
      <c r="AY36" s="326"/>
      <c r="AZ36" s="326"/>
      <c r="BA36" s="326"/>
      <c r="BB36" s="326"/>
      <c r="BC36" s="326"/>
      <c r="BD36" s="66"/>
      <c r="BE36" s="325" t="str">
        <f t="shared" si="1"/>
        <v/>
      </c>
      <c r="BF36" s="325"/>
      <c r="BG36" s="326"/>
      <c r="BH36" s="326"/>
      <c r="BI36" s="326"/>
      <c r="BJ36" s="326"/>
      <c r="BK36" s="326"/>
      <c r="BL36" s="326"/>
      <c r="BM36" s="326"/>
      <c r="BN36" s="326"/>
      <c r="BO36" s="326"/>
      <c r="BP36" s="326"/>
      <c r="BQ36" s="326"/>
      <c r="BR36" s="326"/>
      <c r="BS36" s="326"/>
      <c r="BT36" s="326"/>
      <c r="BU36" s="326"/>
      <c r="BV36" s="66"/>
      <c r="BW36" s="325">
        <f t="shared" si="2"/>
        <v>11</v>
      </c>
      <c r="BX36" s="325"/>
      <c r="BY36" s="326" t="str">
        <f>IF('各会計、関係団体の財政状況及び健全化判断比率'!B70="","",'各会計、関係団体の財政状況及び健全化判断比率'!B70)</f>
        <v>埼玉西部環境保全組合</v>
      </c>
      <c r="BZ36" s="326"/>
      <c r="CA36" s="326"/>
      <c r="CB36" s="326"/>
      <c r="CC36" s="326"/>
      <c r="CD36" s="326"/>
      <c r="CE36" s="326"/>
      <c r="CF36" s="326"/>
      <c r="CG36" s="326"/>
      <c r="CH36" s="326"/>
      <c r="CI36" s="326"/>
      <c r="CJ36" s="326"/>
      <c r="CK36" s="326"/>
      <c r="CL36" s="326"/>
      <c r="CM36" s="326"/>
      <c r="CN36" s="66"/>
      <c r="CO36" s="325" t="str">
        <f t="shared" si="3"/>
        <v/>
      </c>
      <c r="CP36" s="325"/>
      <c r="CQ36" s="326" t="str">
        <f>IF('各会計、関係団体の財政状況及び健全化判断比率'!BS9="","",'各会計、関係団体の財政状況及び健全化判断比率'!BS9)</f>
        <v/>
      </c>
      <c r="CR36" s="326"/>
      <c r="CS36" s="326"/>
      <c r="CT36" s="326"/>
      <c r="CU36" s="326"/>
      <c r="CV36" s="326"/>
      <c r="CW36" s="326"/>
      <c r="CX36" s="326"/>
      <c r="CY36" s="326"/>
      <c r="CZ36" s="326"/>
      <c r="DA36" s="326"/>
      <c r="DB36" s="326"/>
      <c r="DC36" s="326"/>
      <c r="DD36" s="326"/>
      <c r="DE36" s="326"/>
      <c r="DG36" s="327" t="str">
        <f>IF('各会計、関係団体の財政状況及び健全化判断比率'!BR9="","",'各会計、関係団体の財政状況及び健全化判断比率'!BR9)</f>
        <v/>
      </c>
      <c r="DH36" s="327"/>
      <c r="DI36" s="324"/>
    </row>
    <row r="37" spans="1:113" ht="32.25" customHeight="1" x14ac:dyDescent="0.15">
      <c r="A37" s="66"/>
      <c r="B37" s="320"/>
      <c r="C37" s="325" t="str">
        <f>IF(E37="","",C36+1)</f>
        <v/>
      </c>
      <c r="D37" s="325"/>
      <c r="E37" s="326" t="str">
        <f>IF('各会計、関係団体の財政状況及び健全化判断比率'!B10="","",'各会計、関係団体の財政状況及び健全化判断比率'!B10)</f>
        <v/>
      </c>
      <c r="F37" s="326"/>
      <c r="G37" s="326"/>
      <c r="H37" s="326"/>
      <c r="I37" s="326"/>
      <c r="J37" s="326"/>
      <c r="K37" s="326"/>
      <c r="L37" s="326"/>
      <c r="M37" s="326"/>
      <c r="N37" s="326"/>
      <c r="O37" s="326"/>
      <c r="P37" s="326"/>
      <c r="Q37" s="326"/>
      <c r="R37" s="326"/>
      <c r="S37" s="326"/>
      <c r="T37" s="66"/>
      <c r="U37" s="325" t="str">
        <f t="shared" si="4"/>
        <v/>
      </c>
      <c r="V37" s="325"/>
      <c r="W37" s="326"/>
      <c r="X37" s="326"/>
      <c r="Y37" s="326"/>
      <c r="Z37" s="326"/>
      <c r="AA37" s="326"/>
      <c r="AB37" s="326"/>
      <c r="AC37" s="326"/>
      <c r="AD37" s="326"/>
      <c r="AE37" s="326"/>
      <c r="AF37" s="326"/>
      <c r="AG37" s="326"/>
      <c r="AH37" s="326"/>
      <c r="AI37" s="326"/>
      <c r="AJ37" s="326"/>
      <c r="AK37" s="326"/>
      <c r="AL37" s="66"/>
      <c r="AM37" s="325" t="str">
        <f t="shared" si="0"/>
        <v/>
      </c>
      <c r="AN37" s="325"/>
      <c r="AO37" s="326"/>
      <c r="AP37" s="326"/>
      <c r="AQ37" s="326"/>
      <c r="AR37" s="326"/>
      <c r="AS37" s="326"/>
      <c r="AT37" s="326"/>
      <c r="AU37" s="326"/>
      <c r="AV37" s="326"/>
      <c r="AW37" s="326"/>
      <c r="AX37" s="326"/>
      <c r="AY37" s="326"/>
      <c r="AZ37" s="326"/>
      <c r="BA37" s="326"/>
      <c r="BB37" s="326"/>
      <c r="BC37" s="326"/>
      <c r="BD37" s="66"/>
      <c r="BE37" s="325" t="str">
        <f t="shared" si="1"/>
        <v/>
      </c>
      <c r="BF37" s="325"/>
      <c r="BG37" s="326"/>
      <c r="BH37" s="326"/>
      <c r="BI37" s="326"/>
      <c r="BJ37" s="326"/>
      <c r="BK37" s="326"/>
      <c r="BL37" s="326"/>
      <c r="BM37" s="326"/>
      <c r="BN37" s="326"/>
      <c r="BO37" s="326"/>
      <c r="BP37" s="326"/>
      <c r="BQ37" s="326"/>
      <c r="BR37" s="326"/>
      <c r="BS37" s="326"/>
      <c r="BT37" s="326"/>
      <c r="BU37" s="326"/>
      <c r="BV37" s="66"/>
      <c r="BW37" s="325">
        <f t="shared" si="2"/>
        <v>12</v>
      </c>
      <c r="BX37" s="325"/>
      <c r="BY37" s="326" t="str">
        <f>IF('各会計、関係団体の財政状況及び健全化判断比率'!B71="","",'各会計、関係団体の財政状況及び健全化判断比率'!B71)</f>
        <v>坂戸地区衛生組合</v>
      </c>
      <c r="BZ37" s="326"/>
      <c r="CA37" s="326"/>
      <c r="CB37" s="326"/>
      <c r="CC37" s="326"/>
      <c r="CD37" s="326"/>
      <c r="CE37" s="326"/>
      <c r="CF37" s="326"/>
      <c r="CG37" s="326"/>
      <c r="CH37" s="326"/>
      <c r="CI37" s="326"/>
      <c r="CJ37" s="326"/>
      <c r="CK37" s="326"/>
      <c r="CL37" s="326"/>
      <c r="CM37" s="326"/>
      <c r="CN37" s="66"/>
      <c r="CO37" s="325" t="str">
        <f t="shared" si="3"/>
        <v/>
      </c>
      <c r="CP37" s="325"/>
      <c r="CQ37" s="326" t="str">
        <f>IF('各会計、関係団体の財政状況及び健全化判断比率'!BS10="","",'各会計、関係団体の財政状況及び健全化判断比率'!BS10)</f>
        <v/>
      </c>
      <c r="CR37" s="326"/>
      <c r="CS37" s="326"/>
      <c r="CT37" s="326"/>
      <c r="CU37" s="326"/>
      <c r="CV37" s="326"/>
      <c r="CW37" s="326"/>
      <c r="CX37" s="326"/>
      <c r="CY37" s="326"/>
      <c r="CZ37" s="326"/>
      <c r="DA37" s="326"/>
      <c r="DB37" s="326"/>
      <c r="DC37" s="326"/>
      <c r="DD37" s="326"/>
      <c r="DE37" s="326"/>
      <c r="DG37" s="327" t="str">
        <f>IF('各会計、関係団体の財政状況及び健全化判断比率'!BR10="","",'各会計、関係団体の財政状況及び健全化判断比率'!BR10)</f>
        <v/>
      </c>
      <c r="DH37" s="327"/>
      <c r="DI37" s="324"/>
    </row>
    <row r="38" spans="1:113" ht="32.25" customHeight="1" x14ac:dyDescent="0.15">
      <c r="A38" s="66"/>
      <c r="B38" s="320"/>
      <c r="C38" s="325" t="str">
        <f t="shared" ref="C38:C43" si="5">IF(E38="","",C37+1)</f>
        <v/>
      </c>
      <c r="D38" s="325"/>
      <c r="E38" s="326" t="str">
        <f>IF('各会計、関係団体の財政状況及び健全化判断比率'!B11="","",'各会計、関係団体の財政状況及び健全化判断比率'!B11)</f>
        <v/>
      </c>
      <c r="F38" s="326"/>
      <c r="G38" s="326"/>
      <c r="H38" s="326"/>
      <c r="I38" s="326"/>
      <c r="J38" s="326"/>
      <c r="K38" s="326"/>
      <c r="L38" s="326"/>
      <c r="M38" s="326"/>
      <c r="N38" s="326"/>
      <c r="O38" s="326"/>
      <c r="P38" s="326"/>
      <c r="Q38" s="326"/>
      <c r="R38" s="326"/>
      <c r="S38" s="326"/>
      <c r="T38" s="66"/>
      <c r="U38" s="325" t="str">
        <f t="shared" si="4"/>
        <v/>
      </c>
      <c r="V38" s="325"/>
      <c r="W38" s="326"/>
      <c r="X38" s="326"/>
      <c r="Y38" s="326"/>
      <c r="Z38" s="326"/>
      <c r="AA38" s="326"/>
      <c r="AB38" s="326"/>
      <c r="AC38" s="326"/>
      <c r="AD38" s="326"/>
      <c r="AE38" s="326"/>
      <c r="AF38" s="326"/>
      <c r="AG38" s="326"/>
      <c r="AH38" s="326"/>
      <c r="AI38" s="326"/>
      <c r="AJ38" s="326"/>
      <c r="AK38" s="326"/>
      <c r="AL38" s="66"/>
      <c r="AM38" s="325" t="str">
        <f t="shared" si="0"/>
        <v/>
      </c>
      <c r="AN38" s="325"/>
      <c r="AO38" s="326"/>
      <c r="AP38" s="326"/>
      <c r="AQ38" s="326"/>
      <c r="AR38" s="326"/>
      <c r="AS38" s="326"/>
      <c r="AT38" s="326"/>
      <c r="AU38" s="326"/>
      <c r="AV38" s="326"/>
      <c r="AW38" s="326"/>
      <c r="AX38" s="326"/>
      <c r="AY38" s="326"/>
      <c r="AZ38" s="326"/>
      <c r="BA38" s="326"/>
      <c r="BB38" s="326"/>
      <c r="BC38" s="326"/>
      <c r="BD38" s="66"/>
      <c r="BE38" s="325" t="str">
        <f t="shared" si="1"/>
        <v/>
      </c>
      <c r="BF38" s="325"/>
      <c r="BG38" s="326"/>
      <c r="BH38" s="326"/>
      <c r="BI38" s="326"/>
      <c r="BJ38" s="326"/>
      <c r="BK38" s="326"/>
      <c r="BL38" s="326"/>
      <c r="BM38" s="326"/>
      <c r="BN38" s="326"/>
      <c r="BO38" s="326"/>
      <c r="BP38" s="326"/>
      <c r="BQ38" s="326"/>
      <c r="BR38" s="326"/>
      <c r="BS38" s="326"/>
      <c r="BT38" s="326"/>
      <c r="BU38" s="326"/>
      <c r="BV38" s="66"/>
      <c r="BW38" s="325">
        <f t="shared" si="2"/>
        <v>13</v>
      </c>
      <c r="BX38" s="325"/>
      <c r="BY38" s="326" t="str">
        <f>IF('各会計、関係団体の財政状況及び健全化判断比率'!B72="","",'各会計、関係団体の財政状況及び健全化判断比率'!B72)</f>
        <v>広域静苑組合</v>
      </c>
      <c r="BZ38" s="326"/>
      <c r="CA38" s="326"/>
      <c r="CB38" s="326"/>
      <c r="CC38" s="326"/>
      <c r="CD38" s="326"/>
      <c r="CE38" s="326"/>
      <c r="CF38" s="326"/>
      <c r="CG38" s="326"/>
      <c r="CH38" s="326"/>
      <c r="CI38" s="326"/>
      <c r="CJ38" s="326"/>
      <c r="CK38" s="326"/>
      <c r="CL38" s="326"/>
      <c r="CM38" s="326"/>
      <c r="CN38" s="66"/>
      <c r="CO38" s="325" t="str">
        <f t="shared" si="3"/>
        <v/>
      </c>
      <c r="CP38" s="325"/>
      <c r="CQ38" s="326" t="str">
        <f>IF('各会計、関係団体の財政状況及び健全化判断比率'!BS11="","",'各会計、関係団体の財政状況及び健全化判断比率'!BS11)</f>
        <v/>
      </c>
      <c r="CR38" s="326"/>
      <c r="CS38" s="326"/>
      <c r="CT38" s="326"/>
      <c r="CU38" s="326"/>
      <c r="CV38" s="326"/>
      <c r="CW38" s="326"/>
      <c r="CX38" s="326"/>
      <c r="CY38" s="326"/>
      <c r="CZ38" s="326"/>
      <c r="DA38" s="326"/>
      <c r="DB38" s="326"/>
      <c r="DC38" s="326"/>
      <c r="DD38" s="326"/>
      <c r="DE38" s="326"/>
      <c r="DG38" s="327" t="str">
        <f>IF('各会計、関係団体の財政状況及び健全化判断比率'!BR11="","",'各会計、関係団体の財政状況及び健全化判断比率'!BR11)</f>
        <v/>
      </c>
      <c r="DH38" s="327"/>
      <c r="DI38" s="324"/>
    </row>
    <row r="39" spans="1:113" ht="32.25" customHeight="1" x14ac:dyDescent="0.15">
      <c r="A39" s="66"/>
      <c r="B39" s="320"/>
      <c r="C39" s="325" t="str">
        <f t="shared" si="5"/>
        <v/>
      </c>
      <c r="D39" s="325"/>
      <c r="E39" s="326" t="str">
        <f>IF('各会計、関係団体の財政状況及び健全化判断比率'!B12="","",'各会計、関係団体の財政状況及び健全化判断比率'!B12)</f>
        <v/>
      </c>
      <c r="F39" s="326"/>
      <c r="G39" s="326"/>
      <c r="H39" s="326"/>
      <c r="I39" s="326"/>
      <c r="J39" s="326"/>
      <c r="K39" s="326"/>
      <c r="L39" s="326"/>
      <c r="M39" s="326"/>
      <c r="N39" s="326"/>
      <c r="O39" s="326"/>
      <c r="P39" s="326"/>
      <c r="Q39" s="326"/>
      <c r="R39" s="326"/>
      <c r="S39" s="326"/>
      <c r="T39" s="66"/>
      <c r="U39" s="325" t="str">
        <f t="shared" si="4"/>
        <v/>
      </c>
      <c r="V39" s="325"/>
      <c r="W39" s="326"/>
      <c r="X39" s="326"/>
      <c r="Y39" s="326"/>
      <c r="Z39" s="326"/>
      <c r="AA39" s="326"/>
      <c r="AB39" s="326"/>
      <c r="AC39" s="326"/>
      <c r="AD39" s="326"/>
      <c r="AE39" s="326"/>
      <c r="AF39" s="326"/>
      <c r="AG39" s="326"/>
      <c r="AH39" s="326"/>
      <c r="AI39" s="326"/>
      <c r="AJ39" s="326"/>
      <c r="AK39" s="326"/>
      <c r="AL39" s="66"/>
      <c r="AM39" s="325" t="str">
        <f t="shared" si="0"/>
        <v/>
      </c>
      <c r="AN39" s="325"/>
      <c r="AO39" s="326"/>
      <c r="AP39" s="326"/>
      <c r="AQ39" s="326"/>
      <c r="AR39" s="326"/>
      <c r="AS39" s="326"/>
      <c r="AT39" s="326"/>
      <c r="AU39" s="326"/>
      <c r="AV39" s="326"/>
      <c r="AW39" s="326"/>
      <c r="AX39" s="326"/>
      <c r="AY39" s="326"/>
      <c r="AZ39" s="326"/>
      <c r="BA39" s="326"/>
      <c r="BB39" s="326"/>
      <c r="BC39" s="326"/>
      <c r="BD39" s="66"/>
      <c r="BE39" s="325" t="str">
        <f t="shared" si="1"/>
        <v/>
      </c>
      <c r="BF39" s="325"/>
      <c r="BG39" s="326"/>
      <c r="BH39" s="326"/>
      <c r="BI39" s="326"/>
      <c r="BJ39" s="326"/>
      <c r="BK39" s="326"/>
      <c r="BL39" s="326"/>
      <c r="BM39" s="326"/>
      <c r="BN39" s="326"/>
      <c r="BO39" s="326"/>
      <c r="BP39" s="326"/>
      <c r="BQ39" s="326"/>
      <c r="BR39" s="326"/>
      <c r="BS39" s="326"/>
      <c r="BT39" s="326"/>
      <c r="BU39" s="326"/>
      <c r="BV39" s="66"/>
      <c r="BW39" s="325">
        <f t="shared" si="2"/>
        <v>14</v>
      </c>
      <c r="BX39" s="325"/>
      <c r="BY39" s="326" t="str">
        <f>IF('各会計、関係団体の財政状況及び健全化判断比率'!B73="","",'各会計、関係団体の財政状況及び健全化判断比率'!B73)</f>
        <v>埼玉県後期高齢者医療広域連合</v>
      </c>
      <c r="BZ39" s="326"/>
      <c r="CA39" s="326"/>
      <c r="CB39" s="326"/>
      <c r="CC39" s="326"/>
      <c r="CD39" s="326"/>
      <c r="CE39" s="326"/>
      <c r="CF39" s="326"/>
      <c r="CG39" s="326"/>
      <c r="CH39" s="326"/>
      <c r="CI39" s="326"/>
      <c r="CJ39" s="326"/>
      <c r="CK39" s="326"/>
      <c r="CL39" s="326"/>
      <c r="CM39" s="326"/>
      <c r="CN39" s="66"/>
      <c r="CO39" s="325" t="str">
        <f t="shared" si="3"/>
        <v/>
      </c>
      <c r="CP39" s="325"/>
      <c r="CQ39" s="326" t="str">
        <f>IF('各会計、関係団体の財政状況及び健全化判断比率'!BS12="","",'各会計、関係団体の財政状況及び健全化判断比率'!BS12)</f>
        <v/>
      </c>
      <c r="CR39" s="326"/>
      <c r="CS39" s="326"/>
      <c r="CT39" s="326"/>
      <c r="CU39" s="326"/>
      <c r="CV39" s="326"/>
      <c r="CW39" s="326"/>
      <c r="CX39" s="326"/>
      <c r="CY39" s="326"/>
      <c r="CZ39" s="326"/>
      <c r="DA39" s="326"/>
      <c r="DB39" s="326"/>
      <c r="DC39" s="326"/>
      <c r="DD39" s="326"/>
      <c r="DE39" s="326"/>
      <c r="DG39" s="327" t="str">
        <f>IF('各会計、関係団体の財政状況及び健全化判断比率'!BR12="","",'各会計、関係団体の財政状況及び健全化判断比率'!BR12)</f>
        <v/>
      </c>
      <c r="DH39" s="327"/>
      <c r="DI39" s="324"/>
    </row>
    <row r="40" spans="1:113" ht="32.25" customHeight="1" x14ac:dyDescent="0.15">
      <c r="A40" s="66"/>
      <c r="B40" s="320"/>
      <c r="C40" s="325" t="str">
        <f t="shared" si="5"/>
        <v/>
      </c>
      <c r="D40" s="325"/>
      <c r="E40" s="326" t="str">
        <f>IF('各会計、関係団体の財政状況及び健全化判断比率'!B13="","",'各会計、関係団体の財政状況及び健全化判断比率'!B13)</f>
        <v/>
      </c>
      <c r="F40" s="326"/>
      <c r="G40" s="326"/>
      <c r="H40" s="326"/>
      <c r="I40" s="326"/>
      <c r="J40" s="326"/>
      <c r="K40" s="326"/>
      <c r="L40" s="326"/>
      <c r="M40" s="326"/>
      <c r="N40" s="326"/>
      <c r="O40" s="326"/>
      <c r="P40" s="326"/>
      <c r="Q40" s="326"/>
      <c r="R40" s="326"/>
      <c r="S40" s="326"/>
      <c r="T40" s="66"/>
      <c r="U40" s="325" t="str">
        <f t="shared" si="4"/>
        <v/>
      </c>
      <c r="V40" s="325"/>
      <c r="W40" s="326"/>
      <c r="X40" s="326"/>
      <c r="Y40" s="326"/>
      <c r="Z40" s="326"/>
      <c r="AA40" s="326"/>
      <c r="AB40" s="326"/>
      <c r="AC40" s="326"/>
      <c r="AD40" s="326"/>
      <c r="AE40" s="326"/>
      <c r="AF40" s="326"/>
      <c r="AG40" s="326"/>
      <c r="AH40" s="326"/>
      <c r="AI40" s="326"/>
      <c r="AJ40" s="326"/>
      <c r="AK40" s="326"/>
      <c r="AL40" s="66"/>
      <c r="AM40" s="325" t="str">
        <f t="shared" si="0"/>
        <v/>
      </c>
      <c r="AN40" s="325"/>
      <c r="AO40" s="326"/>
      <c r="AP40" s="326"/>
      <c r="AQ40" s="326"/>
      <c r="AR40" s="326"/>
      <c r="AS40" s="326"/>
      <c r="AT40" s="326"/>
      <c r="AU40" s="326"/>
      <c r="AV40" s="326"/>
      <c r="AW40" s="326"/>
      <c r="AX40" s="326"/>
      <c r="AY40" s="326"/>
      <c r="AZ40" s="326"/>
      <c r="BA40" s="326"/>
      <c r="BB40" s="326"/>
      <c r="BC40" s="326"/>
      <c r="BD40" s="66"/>
      <c r="BE40" s="325" t="str">
        <f t="shared" si="1"/>
        <v/>
      </c>
      <c r="BF40" s="325"/>
      <c r="BG40" s="326"/>
      <c r="BH40" s="326"/>
      <c r="BI40" s="326"/>
      <c r="BJ40" s="326"/>
      <c r="BK40" s="326"/>
      <c r="BL40" s="326"/>
      <c r="BM40" s="326"/>
      <c r="BN40" s="326"/>
      <c r="BO40" s="326"/>
      <c r="BP40" s="326"/>
      <c r="BQ40" s="326"/>
      <c r="BR40" s="326"/>
      <c r="BS40" s="326"/>
      <c r="BT40" s="326"/>
      <c r="BU40" s="326"/>
      <c r="BV40" s="66"/>
      <c r="BW40" s="325">
        <f t="shared" si="2"/>
        <v>15</v>
      </c>
      <c r="BX40" s="325"/>
      <c r="BY40" s="326" t="str">
        <f>IF('各会計、関係団体の財政状況及び健全化判断比率'!B74="","",'各会計、関係団体の財政状況及び健全化判断比率'!B74)</f>
        <v>埼玉県後期高齢者医療広域連合</v>
      </c>
      <c r="BZ40" s="326"/>
      <c r="CA40" s="326"/>
      <c r="CB40" s="326"/>
      <c r="CC40" s="326"/>
      <c r="CD40" s="326"/>
      <c r="CE40" s="326"/>
      <c r="CF40" s="326"/>
      <c r="CG40" s="326"/>
      <c r="CH40" s="326"/>
      <c r="CI40" s="326"/>
      <c r="CJ40" s="326"/>
      <c r="CK40" s="326"/>
      <c r="CL40" s="326"/>
      <c r="CM40" s="326"/>
      <c r="CN40" s="66"/>
      <c r="CO40" s="325" t="str">
        <f t="shared" si="3"/>
        <v/>
      </c>
      <c r="CP40" s="325"/>
      <c r="CQ40" s="326" t="str">
        <f>IF('各会計、関係団体の財政状況及び健全化判断比率'!BS13="","",'各会計、関係団体の財政状況及び健全化判断比率'!BS13)</f>
        <v/>
      </c>
      <c r="CR40" s="326"/>
      <c r="CS40" s="326"/>
      <c r="CT40" s="326"/>
      <c r="CU40" s="326"/>
      <c r="CV40" s="326"/>
      <c r="CW40" s="326"/>
      <c r="CX40" s="326"/>
      <c r="CY40" s="326"/>
      <c r="CZ40" s="326"/>
      <c r="DA40" s="326"/>
      <c r="DB40" s="326"/>
      <c r="DC40" s="326"/>
      <c r="DD40" s="326"/>
      <c r="DE40" s="326"/>
      <c r="DG40" s="327" t="str">
        <f>IF('各会計、関係団体の財政状況及び健全化判断比率'!BR13="","",'各会計、関係団体の財政状況及び健全化判断比率'!BR13)</f>
        <v/>
      </c>
      <c r="DH40" s="327"/>
      <c r="DI40" s="324"/>
    </row>
    <row r="41" spans="1:113" ht="32.25" customHeight="1" x14ac:dyDescent="0.15">
      <c r="A41" s="66"/>
      <c r="B41" s="320"/>
      <c r="C41" s="325" t="str">
        <f t="shared" si="5"/>
        <v/>
      </c>
      <c r="D41" s="325"/>
      <c r="E41" s="326" t="str">
        <f>IF('各会計、関係団体の財政状況及び健全化判断比率'!B14="","",'各会計、関係団体の財政状況及び健全化判断比率'!B14)</f>
        <v/>
      </c>
      <c r="F41" s="326"/>
      <c r="G41" s="326"/>
      <c r="H41" s="326"/>
      <c r="I41" s="326"/>
      <c r="J41" s="326"/>
      <c r="K41" s="326"/>
      <c r="L41" s="326"/>
      <c r="M41" s="326"/>
      <c r="N41" s="326"/>
      <c r="O41" s="326"/>
      <c r="P41" s="326"/>
      <c r="Q41" s="326"/>
      <c r="R41" s="326"/>
      <c r="S41" s="326"/>
      <c r="T41" s="66"/>
      <c r="U41" s="325" t="str">
        <f t="shared" si="4"/>
        <v/>
      </c>
      <c r="V41" s="325"/>
      <c r="W41" s="326"/>
      <c r="X41" s="326"/>
      <c r="Y41" s="326"/>
      <c r="Z41" s="326"/>
      <c r="AA41" s="326"/>
      <c r="AB41" s="326"/>
      <c r="AC41" s="326"/>
      <c r="AD41" s="326"/>
      <c r="AE41" s="326"/>
      <c r="AF41" s="326"/>
      <c r="AG41" s="326"/>
      <c r="AH41" s="326"/>
      <c r="AI41" s="326"/>
      <c r="AJ41" s="326"/>
      <c r="AK41" s="326"/>
      <c r="AL41" s="66"/>
      <c r="AM41" s="325" t="str">
        <f t="shared" si="0"/>
        <v/>
      </c>
      <c r="AN41" s="325"/>
      <c r="AO41" s="326"/>
      <c r="AP41" s="326"/>
      <c r="AQ41" s="326"/>
      <c r="AR41" s="326"/>
      <c r="AS41" s="326"/>
      <c r="AT41" s="326"/>
      <c r="AU41" s="326"/>
      <c r="AV41" s="326"/>
      <c r="AW41" s="326"/>
      <c r="AX41" s="326"/>
      <c r="AY41" s="326"/>
      <c r="AZ41" s="326"/>
      <c r="BA41" s="326"/>
      <c r="BB41" s="326"/>
      <c r="BC41" s="326"/>
      <c r="BD41" s="66"/>
      <c r="BE41" s="325" t="str">
        <f t="shared" si="1"/>
        <v/>
      </c>
      <c r="BF41" s="325"/>
      <c r="BG41" s="326"/>
      <c r="BH41" s="326"/>
      <c r="BI41" s="326"/>
      <c r="BJ41" s="326"/>
      <c r="BK41" s="326"/>
      <c r="BL41" s="326"/>
      <c r="BM41" s="326"/>
      <c r="BN41" s="326"/>
      <c r="BO41" s="326"/>
      <c r="BP41" s="326"/>
      <c r="BQ41" s="326"/>
      <c r="BR41" s="326"/>
      <c r="BS41" s="326"/>
      <c r="BT41" s="326"/>
      <c r="BU41" s="326"/>
      <c r="BV41" s="66"/>
      <c r="BW41" s="325">
        <f t="shared" si="2"/>
        <v>16</v>
      </c>
      <c r="BX41" s="325"/>
      <c r="BY41" s="326" t="str">
        <f>IF('各会計、関係団体の財政状況及び健全化判断比率'!B75="","",'各会計、関係団体の財政状況及び健全化判断比率'!B75)</f>
        <v>埼玉県市町村総合事務組合</v>
      </c>
      <c r="BZ41" s="326"/>
      <c r="CA41" s="326"/>
      <c r="CB41" s="326"/>
      <c r="CC41" s="326"/>
      <c r="CD41" s="326"/>
      <c r="CE41" s="326"/>
      <c r="CF41" s="326"/>
      <c r="CG41" s="326"/>
      <c r="CH41" s="326"/>
      <c r="CI41" s="326"/>
      <c r="CJ41" s="326"/>
      <c r="CK41" s="326"/>
      <c r="CL41" s="326"/>
      <c r="CM41" s="326"/>
      <c r="CN41" s="66"/>
      <c r="CO41" s="325" t="str">
        <f t="shared" si="3"/>
        <v/>
      </c>
      <c r="CP41" s="325"/>
      <c r="CQ41" s="326" t="str">
        <f>IF('各会計、関係団体の財政状況及び健全化判断比率'!BS14="","",'各会計、関係団体の財政状況及び健全化判断比率'!BS14)</f>
        <v/>
      </c>
      <c r="CR41" s="326"/>
      <c r="CS41" s="326"/>
      <c r="CT41" s="326"/>
      <c r="CU41" s="326"/>
      <c r="CV41" s="326"/>
      <c r="CW41" s="326"/>
      <c r="CX41" s="326"/>
      <c r="CY41" s="326"/>
      <c r="CZ41" s="326"/>
      <c r="DA41" s="326"/>
      <c r="DB41" s="326"/>
      <c r="DC41" s="326"/>
      <c r="DD41" s="326"/>
      <c r="DE41" s="326"/>
      <c r="DG41" s="327" t="str">
        <f>IF('各会計、関係団体の財政状況及び健全化判断比率'!BR14="","",'各会計、関係団体の財政状況及び健全化判断比率'!BR14)</f>
        <v/>
      </c>
      <c r="DH41" s="327"/>
      <c r="DI41" s="324"/>
    </row>
    <row r="42" spans="1:113" ht="32.25" customHeight="1" x14ac:dyDescent="0.15">
      <c r="B42" s="320"/>
      <c r="C42" s="325" t="str">
        <f t="shared" si="5"/>
        <v/>
      </c>
      <c r="D42" s="325"/>
      <c r="E42" s="326" t="str">
        <f>IF('各会計、関係団体の財政状況及び健全化判断比率'!B15="","",'各会計、関係団体の財政状況及び健全化判断比率'!B15)</f>
        <v/>
      </c>
      <c r="F42" s="326"/>
      <c r="G42" s="326"/>
      <c r="H42" s="326"/>
      <c r="I42" s="326"/>
      <c r="J42" s="326"/>
      <c r="K42" s="326"/>
      <c r="L42" s="326"/>
      <c r="M42" s="326"/>
      <c r="N42" s="326"/>
      <c r="O42" s="326"/>
      <c r="P42" s="326"/>
      <c r="Q42" s="326"/>
      <c r="R42" s="326"/>
      <c r="S42" s="326"/>
      <c r="T42" s="66"/>
      <c r="U42" s="325" t="str">
        <f t="shared" si="4"/>
        <v/>
      </c>
      <c r="V42" s="325"/>
      <c r="W42" s="326"/>
      <c r="X42" s="326"/>
      <c r="Y42" s="326"/>
      <c r="Z42" s="326"/>
      <c r="AA42" s="326"/>
      <c r="AB42" s="326"/>
      <c r="AC42" s="326"/>
      <c r="AD42" s="326"/>
      <c r="AE42" s="326"/>
      <c r="AF42" s="326"/>
      <c r="AG42" s="326"/>
      <c r="AH42" s="326"/>
      <c r="AI42" s="326"/>
      <c r="AJ42" s="326"/>
      <c r="AK42" s="326"/>
      <c r="AL42" s="66"/>
      <c r="AM42" s="325" t="str">
        <f t="shared" si="0"/>
        <v/>
      </c>
      <c r="AN42" s="325"/>
      <c r="AO42" s="326"/>
      <c r="AP42" s="326"/>
      <c r="AQ42" s="326"/>
      <c r="AR42" s="326"/>
      <c r="AS42" s="326"/>
      <c r="AT42" s="326"/>
      <c r="AU42" s="326"/>
      <c r="AV42" s="326"/>
      <c r="AW42" s="326"/>
      <c r="AX42" s="326"/>
      <c r="AY42" s="326"/>
      <c r="AZ42" s="326"/>
      <c r="BA42" s="326"/>
      <c r="BB42" s="326"/>
      <c r="BC42" s="326"/>
      <c r="BD42" s="66"/>
      <c r="BE42" s="325" t="str">
        <f t="shared" si="1"/>
        <v/>
      </c>
      <c r="BF42" s="325"/>
      <c r="BG42" s="326"/>
      <c r="BH42" s="326"/>
      <c r="BI42" s="326"/>
      <c r="BJ42" s="326"/>
      <c r="BK42" s="326"/>
      <c r="BL42" s="326"/>
      <c r="BM42" s="326"/>
      <c r="BN42" s="326"/>
      <c r="BO42" s="326"/>
      <c r="BP42" s="326"/>
      <c r="BQ42" s="326"/>
      <c r="BR42" s="326"/>
      <c r="BS42" s="326"/>
      <c r="BT42" s="326"/>
      <c r="BU42" s="326"/>
      <c r="BV42" s="66"/>
      <c r="BW42" s="325">
        <f t="shared" si="2"/>
        <v>17</v>
      </c>
      <c r="BX42" s="325"/>
      <c r="BY42" s="326" t="str">
        <f>IF('各会計、関係団体の財政状況及び健全化判断比率'!B76="","",'各会計、関係団体の財政状況及び健全化判断比率'!B76)</f>
        <v>埼玉県市町村総合事務組合</v>
      </c>
      <c r="BZ42" s="326"/>
      <c r="CA42" s="326"/>
      <c r="CB42" s="326"/>
      <c r="CC42" s="326"/>
      <c r="CD42" s="326"/>
      <c r="CE42" s="326"/>
      <c r="CF42" s="326"/>
      <c r="CG42" s="326"/>
      <c r="CH42" s="326"/>
      <c r="CI42" s="326"/>
      <c r="CJ42" s="326"/>
      <c r="CK42" s="326"/>
      <c r="CL42" s="326"/>
      <c r="CM42" s="326"/>
      <c r="CN42" s="66"/>
      <c r="CO42" s="325" t="str">
        <f t="shared" si="3"/>
        <v/>
      </c>
      <c r="CP42" s="325"/>
      <c r="CQ42" s="326" t="str">
        <f>IF('各会計、関係団体の財政状況及び健全化判断比率'!BS15="","",'各会計、関係団体の財政状況及び健全化判断比率'!BS15)</f>
        <v/>
      </c>
      <c r="CR42" s="326"/>
      <c r="CS42" s="326"/>
      <c r="CT42" s="326"/>
      <c r="CU42" s="326"/>
      <c r="CV42" s="326"/>
      <c r="CW42" s="326"/>
      <c r="CX42" s="326"/>
      <c r="CY42" s="326"/>
      <c r="CZ42" s="326"/>
      <c r="DA42" s="326"/>
      <c r="DB42" s="326"/>
      <c r="DC42" s="326"/>
      <c r="DD42" s="326"/>
      <c r="DE42" s="326"/>
      <c r="DG42" s="327" t="str">
        <f>IF('各会計、関係団体の財政状況及び健全化判断比率'!BR15="","",'各会計、関係団体の財政状況及び健全化判断比率'!BR15)</f>
        <v/>
      </c>
      <c r="DH42" s="327"/>
      <c r="DI42" s="324"/>
    </row>
    <row r="43" spans="1:113" ht="32.25" customHeight="1" x14ac:dyDescent="0.15">
      <c r="B43" s="320"/>
      <c r="C43" s="325" t="str">
        <f t="shared" si="5"/>
        <v/>
      </c>
      <c r="D43" s="325"/>
      <c r="E43" s="326" t="str">
        <f>IF('各会計、関係団体の財政状況及び健全化判断比率'!B16="","",'各会計、関係団体の財政状況及び健全化判断比率'!B16)</f>
        <v/>
      </c>
      <c r="F43" s="326"/>
      <c r="G43" s="326"/>
      <c r="H43" s="326"/>
      <c r="I43" s="326"/>
      <c r="J43" s="326"/>
      <c r="K43" s="326"/>
      <c r="L43" s="326"/>
      <c r="M43" s="326"/>
      <c r="N43" s="326"/>
      <c r="O43" s="326"/>
      <c r="P43" s="326"/>
      <c r="Q43" s="326"/>
      <c r="R43" s="326"/>
      <c r="S43" s="326"/>
      <c r="T43" s="66"/>
      <c r="U43" s="325" t="str">
        <f t="shared" si="4"/>
        <v/>
      </c>
      <c r="V43" s="325"/>
      <c r="W43" s="326"/>
      <c r="X43" s="326"/>
      <c r="Y43" s="326"/>
      <c r="Z43" s="326"/>
      <c r="AA43" s="326"/>
      <c r="AB43" s="326"/>
      <c r="AC43" s="326"/>
      <c r="AD43" s="326"/>
      <c r="AE43" s="326"/>
      <c r="AF43" s="326"/>
      <c r="AG43" s="326"/>
      <c r="AH43" s="326"/>
      <c r="AI43" s="326"/>
      <c r="AJ43" s="326"/>
      <c r="AK43" s="326"/>
      <c r="AL43" s="66"/>
      <c r="AM43" s="325" t="str">
        <f t="shared" si="0"/>
        <v/>
      </c>
      <c r="AN43" s="325"/>
      <c r="AO43" s="326"/>
      <c r="AP43" s="326"/>
      <c r="AQ43" s="326"/>
      <c r="AR43" s="326"/>
      <c r="AS43" s="326"/>
      <c r="AT43" s="326"/>
      <c r="AU43" s="326"/>
      <c r="AV43" s="326"/>
      <c r="AW43" s="326"/>
      <c r="AX43" s="326"/>
      <c r="AY43" s="326"/>
      <c r="AZ43" s="326"/>
      <c r="BA43" s="326"/>
      <c r="BB43" s="326"/>
      <c r="BC43" s="326"/>
      <c r="BD43" s="66"/>
      <c r="BE43" s="325" t="str">
        <f t="shared" si="1"/>
        <v/>
      </c>
      <c r="BF43" s="325"/>
      <c r="BG43" s="326"/>
      <c r="BH43" s="326"/>
      <c r="BI43" s="326"/>
      <c r="BJ43" s="326"/>
      <c r="BK43" s="326"/>
      <c r="BL43" s="326"/>
      <c r="BM43" s="326"/>
      <c r="BN43" s="326"/>
      <c r="BO43" s="326"/>
      <c r="BP43" s="326"/>
      <c r="BQ43" s="326"/>
      <c r="BR43" s="326"/>
      <c r="BS43" s="326"/>
      <c r="BT43" s="326"/>
      <c r="BU43" s="326"/>
      <c r="BV43" s="66"/>
      <c r="BW43" s="325">
        <f t="shared" si="2"/>
        <v>18</v>
      </c>
      <c r="BX43" s="325"/>
      <c r="BY43" s="326" t="str">
        <f>IF('各会計、関係団体の財政状況及び健全化判断比率'!B77="","",'各会計、関係団体の財政状況及び健全化判断比率'!B77)</f>
        <v>彩の国さいたま人づくり広域連合</v>
      </c>
      <c r="BZ43" s="326"/>
      <c r="CA43" s="326"/>
      <c r="CB43" s="326"/>
      <c r="CC43" s="326"/>
      <c r="CD43" s="326"/>
      <c r="CE43" s="326"/>
      <c r="CF43" s="326"/>
      <c r="CG43" s="326"/>
      <c r="CH43" s="326"/>
      <c r="CI43" s="326"/>
      <c r="CJ43" s="326"/>
      <c r="CK43" s="326"/>
      <c r="CL43" s="326"/>
      <c r="CM43" s="326"/>
      <c r="CN43" s="66"/>
      <c r="CO43" s="325" t="str">
        <f t="shared" si="3"/>
        <v/>
      </c>
      <c r="CP43" s="325"/>
      <c r="CQ43" s="326" t="str">
        <f>IF('各会計、関係団体の財政状況及び健全化判断比率'!BS16="","",'各会計、関係団体の財政状況及び健全化判断比率'!BS16)</f>
        <v/>
      </c>
      <c r="CR43" s="326"/>
      <c r="CS43" s="326"/>
      <c r="CT43" s="326"/>
      <c r="CU43" s="326"/>
      <c r="CV43" s="326"/>
      <c r="CW43" s="326"/>
      <c r="CX43" s="326"/>
      <c r="CY43" s="326"/>
      <c r="CZ43" s="326"/>
      <c r="DA43" s="326"/>
      <c r="DB43" s="326"/>
      <c r="DC43" s="326"/>
      <c r="DD43" s="326"/>
      <c r="DE43" s="326"/>
      <c r="DG43" s="327" t="str">
        <f>IF('各会計、関係団体の財政状況及び健全化判断比率'!BR16="","",'各会計、関係団体の財政状況及び健全化判断比率'!BR16)</f>
        <v/>
      </c>
      <c r="DH43" s="327"/>
      <c r="DI43" s="324"/>
    </row>
    <row r="44" spans="1:113" ht="13.5" customHeight="1" thickBot="1" x14ac:dyDescent="0.2">
      <c r="B44" s="328"/>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30"/>
    </row>
    <row r="45" spans="1:113" x14ac:dyDescent="0.15"/>
    <row r="46" spans="1:113" x14ac:dyDescent="0.15">
      <c r="B46" s="64" t="s">
        <v>139</v>
      </c>
      <c r="E46" s="64" t="s">
        <v>140</v>
      </c>
    </row>
    <row r="47" spans="1:113" x14ac:dyDescent="0.15">
      <c r="E47" s="64" t="s">
        <v>141</v>
      </c>
    </row>
    <row r="48" spans="1:113" x14ac:dyDescent="0.15">
      <c r="E48" s="64" t="s">
        <v>142</v>
      </c>
    </row>
    <row r="49" spans="5:5" x14ac:dyDescent="0.15">
      <c r="E49" s="331" t="s">
        <v>143</v>
      </c>
    </row>
    <row r="50" spans="5:5" x14ac:dyDescent="0.15">
      <c r="E50" s="64" t="s">
        <v>144</v>
      </c>
    </row>
    <row r="51" spans="5:5" x14ac:dyDescent="0.15">
      <c r="E51" s="64" t="s">
        <v>145</v>
      </c>
    </row>
    <row r="52" spans="5:5" x14ac:dyDescent="0.15">
      <c r="E52" s="64" t="s">
        <v>146</v>
      </c>
    </row>
    <row r="53" spans="5:5" x14ac:dyDescent="0.15"/>
    <row r="54" spans="5:5" x14ac:dyDescent="0.15"/>
    <row r="55" spans="5:5" x14ac:dyDescent="0.15"/>
    <row r="56" spans="5:5" x14ac:dyDescent="0.15"/>
  </sheetData>
  <sheetProtection algorithmName="SHA-512" hashValue="ORhvJrynVW2iPsDSp6cvyjqAlOE4QrL574T2GjbPytXAljrU9OdtrASAEsrmlKvwZi0GExprms2C7VQWdWCkhg==" saltValue="zPYG/Jtme+v0Oz1avrDUQ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DBCD-593C-42EC-BF93-7C0EB0827F71}">
  <sheetPr>
    <pageSetUpPr fitToPage="1"/>
  </sheetPr>
  <dimension ref="B1:EM49"/>
  <sheetViews>
    <sheetView showGridLines="0" workbookViewId="0"/>
  </sheetViews>
  <sheetFormatPr defaultColWidth="0" defaultRowHeight="11.25" customHeight="1" zeroHeight="1" x14ac:dyDescent="0.15"/>
  <cols>
    <col min="1" max="95" width="1.625" style="337" customWidth="1"/>
    <col min="96" max="133" width="1.625" style="464" customWidth="1"/>
    <col min="134" max="143" width="1.625" style="337" customWidth="1"/>
    <col min="144" max="16384" width="0" style="337"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147</v>
      </c>
      <c r="DI1" s="335"/>
      <c r="DJ1" s="335"/>
      <c r="DK1" s="335"/>
      <c r="DL1" s="335"/>
      <c r="DM1" s="335"/>
      <c r="DN1" s="336"/>
      <c r="DO1" s="337"/>
      <c r="DP1" s="334" t="s">
        <v>148</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x14ac:dyDescent="0.15">
      <c r="B2" s="338" t="s">
        <v>149</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150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151</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152</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x14ac:dyDescent="0.15">
      <c r="B4" s="341" t="s">
        <v>26</v>
      </c>
      <c r="C4" s="342"/>
      <c r="D4" s="342"/>
      <c r="E4" s="342"/>
      <c r="F4" s="342"/>
      <c r="G4" s="342"/>
      <c r="H4" s="342"/>
      <c r="I4" s="342"/>
      <c r="J4" s="342"/>
      <c r="K4" s="342"/>
      <c r="L4" s="342"/>
      <c r="M4" s="342"/>
      <c r="N4" s="342"/>
      <c r="O4" s="342"/>
      <c r="P4" s="342"/>
      <c r="Q4" s="343"/>
      <c r="R4" s="341" t="s">
        <v>153</v>
      </c>
      <c r="S4" s="342"/>
      <c r="T4" s="342"/>
      <c r="U4" s="342"/>
      <c r="V4" s="342"/>
      <c r="W4" s="342"/>
      <c r="X4" s="342"/>
      <c r="Y4" s="343"/>
      <c r="Z4" s="341" t="s">
        <v>154</v>
      </c>
      <c r="AA4" s="342"/>
      <c r="AB4" s="342"/>
      <c r="AC4" s="343"/>
      <c r="AD4" s="341" t="s">
        <v>155</v>
      </c>
      <c r="AE4" s="342"/>
      <c r="AF4" s="342"/>
      <c r="AG4" s="342"/>
      <c r="AH4" s="342"/>
      <c r="AI4" s="342"/>
      <c r="AJ4" s="342"/>
      <c r="AK4" s="343"/>
      <c r="AL4" s="341" t="s">
        <v>154</v>
      </c>
      <c r="AM4" s="342"/>
      <c r="AN4" s="342"/>
      <c r="AO4" s="343"/>
      <c r="AP4" s="344" t="s">
        <v>156</v>
      </c>
      <c r="AQ4" s="344"/>
      <c r="AR4" s="344"/>
      <c r="AS4" s="344"/>
      <c r="AT4" s="344"/>
      <c r="AU4" s="344"/>
      <c r="AV4" s="344"/>
      <c r="AW4" s="344"/>
      <c r="AX4" s="344"/>
      <c r="AY4" s="344"/>
      <c r="AZ4" s="344"/>
      <c r="BA4" s="344"/>
      <c r="BB4" s="344"/>
      <c r="BC4" s="344"/>
      <c r="BD4" s="344"/>
      <c r="BE4" s="344"/>
      <c r="BF4" s="344"/>
      <c r="BG4" s="344" t="s">
        <v>157</v>
      </c>
      <c r="BH4" s="344"/>
      <c r="BI4" s="344"/>
      <c r="BJ4" s="344"/>
      <c r="BK4" s="344"/>
      <c r="BL4" s="344"/>
      <c r="BM4" s="344"/>
      <c r="BN4" s="344"/>
      <c r="BO4" s="344" t="s">
        <v>154</v>
      </c>
      <c r="BP4" s="344"/>
      <c r="BQ4" s="344"/>
      <c r="BR4" s="344"/>
      <c r="BS4" s="344" t="s">
        <v>158</v>
      </c>
      <c r="BT4" s="344"/>
      <c r="BU4" s="344"/>
      <c r="BV4" s="344"/>
      <c r="BW4" s="344"/>
      <c r="BX4" s="344"/>
      <c r="BY4" s="344"/>
      <c r="BZ4" s="344"/>
      <c r="CA4" s="344"/>
      <c r="CB4" s="344"/>
      <c r="CD4" s="341" t="s">
        <v>159</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x14ac:dyDescent="0.15">
      <c r="B5" s="345" t="s">
        <v>160</v>
      </c>
      <c r="C5" s="346"/>
      <c r="D5" s="346"/>
      <c r="E5" s="346"/>
      <c r="F5" s="346"/>
      <c r="G5" s="346"/>
      <c r="H5" s="346"/>
      <c r="I5" s="346"/>
      <c r="J5" s="346"/>
      <c r="K5" s="346"/>
      <c r="L5" s="346"/>
      <c r="M5" s="346"/>
      <c r="N5" s="346"/>
      <c r="O5" s="346"/>
      <c r="P5" s="346"/>
      <c r="Q5" s="347"/>
      <c r="R5" s="348">
        <v>1766168</v>
      </c>
      <c r="S5" s="349"/>
      <c r="T5" s="349"/>
      <c r="U5" s="349"/>
      <c r="V5" s="349"/>
      <c r="W5" s="349"/>
      <c r="X5" s="349"/>
      <c r="Y5" s="350"/>
      <c r="Z5" s="351">
        <v>30.5</v>
      </c>
      <c r="AA5" s="351"/>
      <c r="AB5" s="351"/>
      <c r="AC5" s="351"/>
      <c r="AD5" s="352">
        <v>1766168</v>
      </c>
      <c r="AE5" s="352"/>
      <c r="AF5" s="352"/>
      <c r="AG5" s="352"/>
      <c r="AH5" s="352"/>
      <c r="AI5" s="352"/>
      <c r="AJ5" s="352"/>
      <c r="AK5" s="352"/>
      <c r="AL5" s="353">
        <v>51.3</v>
      </c>
      <c r="AM5" s="354"/>
      <c r="AN5" s="354"/>
      <c r="AO5" s="355"/>
      <c r="AP5" s="345" t="s">
        <v>161</v>
      </c>
      <c r="AQ5" s="346"/>
      <c r="AR5" s="346"/>
      <c r="AS5" s="346"/>
      <c r="AT5" s="346"/>
      <c r="AU5" s="346"/>
      <c r="AV5" s="346"/>
      <c r="AW5" s="346"/>
      <c r="AX5" s="346"/>
      <c r="AY5" s="346"/>
      <c r="AZ5" s="346"/>
      <c r="BA5" s="346"/>
      <c r="BB5" s="346"/>
      <c r="BC5" s="346"/>
      <c r="BD5" s="346"/>
      <c r="BE5" s="346"/>
      <c r="BF5" s="347"/>
      <c r="BG5" s="356">
        <v>1766168</v>
      </c>
      <c r="BH5" s="357"/>
      <c r="BI5" s="357"/>
      <c r="BJ5" s="357"/>
      <c r="BK5" s="357"/>
      <c r="BL5" s="357"/>
      <c r="BM5" s="357"/>
      <c r="BN5" s="358"/>
      <c r="BO5" s="359">
        <v>100</v>
      </c>
      <c r="BP5" s="359"/>
      <c r="BQ5" s="359"/>
      <c r="BR5" s="359"/>
      <c r="BS5" s="360" t="s">
        <v>66</v>
      </c>
      <c r="BT5" s="360"/>
      <c r="BU5" s="360"/>
      <c r="BV5" s="360"/>
      <c r="BW5" s="360"/>
      <c r="BX5" s="360"/>
      <c r="BY5" s="360"/>
      <c r="BZ5" s="360"/>
      <c r="CA5" s="360"/>
      <c r="CB5" s="361"/>
      <c r="CD5" s="341" t="s">
        <v>156</v>
      </c>
      <c r="CE5" s="342"/>
      <c r="CF5" s="342"/>
      <c r="CG5" s="342"/>
      <c r="CH5" s="342"/>
      <c r="CI5" s="342"/>
      <c r="CJ5" s="342"/>
      <c r="CK5" s="342"/>
      <c r="CL5" s="342"/>
      <c r="CM5" s="342"/>
      <c r="CN5" s="342"/>
      <c r="CO5" s="342"/>
      <c r="CP5" s="342"/>
      <c r="CQ5" s="343"/>
      <c r="CR5" s="341" t="s">
        <v>162</v>
      </c>
      <c r="CS5" s="342"/>
      <c r="CT5" s="342"/>
      <c r="CU5" s="342"/>
      <c r="CV5" s="342"/>
      <c r="CW5" s="342"/>
      <c r="CX5" s="342"/>
      <c r="CY5" s="343"/>
      <c r="CZ5" s="341" t="s">
        <v>154</v>
      </c>
      <c r="DA5" s="342"/>
      <c r="DB5" s="342"/>
      <c r="DC5" s="343"/>
      <c r="DD5" s="341" t="s">
        <v>163</v>
      </c>
      <c r="DE5" s="342"/>
      <c r="DF5" s="342"/>
      <c r="DG5" s="342"/>
      <c r="DH5" s="342"/>
      <c r="DI5" s="342"/>
      <c r="DJ5" s="342"/>
      <c r="DK5" s="342"/>
      <c r="DL5" s="342"/>
      <c r="DM5" s="342"/>
      <c r="DN5" s="342"/>
      <c r="DO5" s="342"/>
      <c r="DP5" s="343"/>
      <c r="DQ5" s="341" t="s">
        <v>164</v>
      </c>
      <c r="DR5" s="342"/>
      <c r="DS5" s="342"/>
      <c r="DT5" s="342"/>
      <c r="DU5" s="342"/>
      <c r="DV5" s="342"/>
      <c r="DW5" s="342"/>
      <c r="DX5" s="342"/>
      <c r="DY5" s="342"/>
      <c r="DZ5" s="342"/>
      <c r="EA5" s="342"/>
      <c r="EB5" s="342"/>
      <c r="EC5" s="343"/>
    </row>
    <row r="6" spans="2:143" ht="11.25" customHeight="1" x14ac:dyDescent="0.15">
      <c r="B6" s="362" t="s">
        <v>165</v>
      </c>
      <c r="C6" s="363"/>
      <c r="D6" s="363"/>
      <c r="E6" s="363"/>
      <c r="F6" s="363"/>
      <c r="G6" s="363"/>
      <c r="H6" s="363"/>
      <c r="I6" s="363"/>
      <c r="J6" s="363"/>
      <c r="K6" s="363"/>
      <c r="L6" s="363"/>
      <c r="M6" s="363"/>
      <c r="N6" s="363"/>
      <c r="O6" s="363"/>
      <c r="P6" s="363"/>
      <c r="Q6" s="364"/>
      <c r="R6" s="356">
        <v>66088</v>
      </c>
      <c r="S6" s="357"/>
      <c r="T6" s="357"/>
      <c r="U6" s="357"/>
      <c r="V6" s="357"/>
      <c r="W6" s="357"/>
      <c r="X6" s="357"/>
      <c r="Y6" s="358"/>
      <c r="Z6" s="359">
        <v>1.1000000000000001</v>
      </c>
      <c r="AA6" s="359"/>
      <c r="AB6" s="359"/>
      <c r="AC6" s="359"/>
      <c r="AD6" s="360">
        <v>66088</v>
      </c>
      <c r="AE6" s="360"/>
      <c r="AF6" s="360"/>
      <c r="AG6" s="360"/>
      <c r="AH6" s="360"/>
      <c r="AI6" s="360"/>
      <c r="AJ6" s="360"/>
      <c r="AK6" s="360"/>
      <c r="AL6" s="365">
        <v>1.9</v>
      </c>
      <c r="AM6" s="366"/>
      <c r="AN6" s="366"/>
      <c r="AO6" s="367"/>
      <c r="AP6" s="362" t="s">
        <v>166</v>
      </c>
      <c r="AQ6" s="363"/>
      <c r="AR6" s="363"/>
      <c r="AS6" s="363"/>
      <c r="AT6" s="363"/>
      <c r="AU6" s="363"/>
      <c r="AV6" s="363"/>
      <c r="AW6" s="363"/>
      <c r="AX6" s="363"/>
      <c r="AY6" s="363"/>
      <c r="AZ6" s="363"/>
      <c r="BA6" s="363"/>
      <c r="BB6" s="363"/>
      <c r="BC6" s="363"/>
      <c r="BD6" s="363"/>
      <c r="BE6" s="363"/>
      <c r="BF6" s="364"/>
      <c r="BG6" s="356">
        <v>1766168</v>
      </c>
      <c r="BH6" s="357"/>
      <c r="BI6" s="357"/>
      <c r="BJ6" s="357"/>
      <c r="BK6" s="357"/>
      <c r="BL6" s="357"/>
      <c r="BM6" s="357"/>
      <c r="BN6" s="358"/>
      <c r="BO6" s="359">
        <v>100</v>
      </c>
      <c r="BP6" s="359"/>
      <c r="BQ6" s="359"/>
      <c r="BR6" s="359"/>
      <c r="BS6" s="360" t="s">
        <v>66</v>
      </c>
      <c r="BT6" s="360"/>
      <c r="BU6" s="360"/>
      <c r="BV6" s="360"/>
      <c r="BW6" s="360"/>
      <c r="BX6" s="360"/>
      <c r="BY6" s="360"/>
      <c r="BZ6" s="360"/>
      <c r="CA6" s="360"/>
      <c r="CB6" s="361"/>
      <c r="CD6" s="345" t="s">
        <v>167</v>
      </c>
      <c r="CE6" s="346"/>
      <c r="CF6" s="346"/>
      <c r="CG6" s="346"/>
      <c r="CH6" s="346"/>
      <c r="CI6" s="346"/>
      <c r="CJ6" s="346"/>
      <c r="CK6" s="346"/>
      <c r="CL6" s="346"/>
      <c r="CM6" s="346"/>
      <c r="CN6" s="346"/>
      <c r="CO6" s="346"/>
      <c r="CP6" s="346"/>
      <c r="CQ6" s="347"/>
      <c r="CR6" s="356">
        <v>84978</v>
      </c>
      <c r="CS6" s="357"/>
      <c r="CT6" s="357"/>
      <c r="CU6" s="357"/>
      <c r="CV6" s="357"/>
      <c r="CW6" s="357"/>
      <c r="CX6" s="357"/>
      <c r="CY6" s="358"/>
      <c r="CZ6" s="353">
        <v>1.6</v>
      </c>
      <c r="DA6" s="354"/>
      <c r="DB6" s="354"/>
      <c r="DC6" s="368"/>
      <c r="DD6" s="369" t="s">
        <v>66</v>
      </c>
      <c r="DE6" s="357"/>
      <c r="DF6" s="357"/>
      <c r="DG6" s="357"/>
      <c r="DH6" s="357"/>
      <c r="DI6" s="357"/>
      <c r="DJ6" s="357"/>
      <c r="DK6" s="357"/>
      <c r="DL6" s="357"/>
      <c r="DM6" s="357"/>
      <c r="DN6" s="357"/>
      <c r="DO6" s="357"/>
      <c r="DP6" s="358"/>
      <c r="DQ6" s="369">
        <v>84978</v>
      </c>
      <c r="DR6" s="357"/>
      <c r="DS6" s="357"/>
      <c r="DT6" s="357"/>
      <c r="DU6" s="357"/>
      <c r="DV6" s="357"/>
      <c r="DW6" s="357"/>
      <c r="DX6" s="357"/>
      <c r="DY6" s="357"/>
      <c r="DZ6" s="357"/>
      <c r="EA6" s="357"/>
      <c r="EB6" s="357"/>
      <c r="EC6" s="370"/>
    </row>
    <row r="7" spans="2:143" ht="11.25" customHeight="1" x14ac:dyDescent="0.15">
      <c r="B7" s="362" t="s">
        <v>168</v>
      </c>
      <c r="C7" s="363"/>
      <c r="D7" s="363"/>
      <c r="E7" s="363"/>
      <c r="F7" s="363"/>
      <c r="G7" s="363"/>
      <c r="H7" s="363"/>
      <c r="I7" s="363"/>
      <c r="J7" s="363"/>
      <c r="K7" s="363"/>
      <c r="L7" s="363"/>
      <c r="M7" s="363"/>
      <c r="N7" s="363"/>
      <c r="O7" s="363"/>
      <c r="P7" s="363"/>
      <c r="Q7" s="364"/>
      <c r="R7" s="356">
        <v>1322</v>
      </c>
      <c r="S7" s="357"/>
      <c r="T7" s="357"/>
      <c r="U7" s="357"/>
      <c r="V7" s="357"/>
      <c r="W7" s="357"/>
      <c r="X7" s="357"/>
      <c r="Y7" s="358"/>
      <c r="Z7" s="359">
        <v>0</v>
      </c>
      <c r="AA7" s="359"/>
      <c r="AB7" s="359"/>
      <c r="AC7" s="359"/>
      <c r="AD7" s="360">
        <v>1322</v>
      </c>
      <c r="AE7" s="360"/>
      <c r="AF7" s="360"/>
      <c r="AG7" s="360"/>
      <c r="AH7" s="360"/>
      <c r="AI7" s="360"/>
      <c r="AJ7" s="360"/>
      <c r="AK7" s="360"/>
      <c r="AL7" s="365">
        <v>0</v>
      </c>
      <c r="AM7" s="366"/>
      <c r="AN7" s="366"/>
      <c r="AO7" s="367"/>
      <c r="AP7" s="362" t="s">
        <v>169</v>
      </c>
      <c r="AQ7" s="363"/>
      <c r="AR7" s="363"/>
      <c r="AS7" s="363"/>
      <c r="AT7" s="363"/>
      <c r="AU7" s="363"/>
      <c r="AV7" s="363"/>
      <c r="AW7" s="363"/>
      <c r="AX7" s="363"/>
      <c r="AY7" s="363"/>
      <c r="AZ7" s="363"/>
      <c r="BA7" s="363"/>
      <c r="BB7" s="363"/>
      <c r="BC7" s="363"/>
      <c r="BD7" s="363"/>
      <c r="BE7" s="363"/>
      <c r="BF7" s="364"/>
      <c r="BG7" s="356">
        <v>784866</v>
      </c>
      <c r="BH7" s="357"/>
      <c r="BI7" s="357"/>
      <c r="BJ7" s="357"/>
      <c r="BK7" s="357"/>
      <c r="BL7" s="357"/>
      <c r="BM7" s="357"/>
      <c r="BN7" s="358"/>
      <c r="BO7" s="359">
        <v>44.4</v>
      </c>
      <c r="BP7" s="359"/>
      <c r="BQ7" s="359"/>
      <c r="BR7" s="359"/>
      <c r="BS7" s="360" t="s">
        <v>66</v>
      </c>
      <c r="BT7" s="360"/>
      <c r="BU7" s="360"/>
      <c r="BV7" s="360"/>
      <c r="BW7" s="360"/>
      <c r="BX7" s="360"/>
      <c r="BY7" s="360"/>
      <c r="BZ7" s="360"/>
      <c r="CA7" s="360"/>
      <c r="CB7" s="361"/>
      <c r="CD7" s="362" t="s">
        <v>170</v>
      </c>
      <c r="CE7" s="363"/>
      <c r="CF7" s="363"/>
      <c r="CG7" s="363"/>
      <c r="CH7" s="363"/>
      <c r="CI7" s="363"/>
      <c r="CJ7" s="363"/>
      <c r="CK7" s="363"/>
      <c r="CL7" s="363"/>
      <c r="CM7" s="363"/>
      <c r="CN7" s="363"/>
      <c r="CO7" s="363"/>
      <c r="CP7" s="363"/>
      <c r="CQ7" s="364"/>
      <c r="CR7" s="356">
        <v>1502284</v>
      </c>
      <c r="CS7" s="357"/>
      <c r="CT7" s="357"/>
      <c r="CU7" s="357"/>
      <c r="CV7" s="357"/>
      <c r="CW7" s="357"/>
      <c r="CX7" s="357"/>
      <c r="CY7" s="358"/>
      <c r="CZ7" s="359">
        <v>27.5</v>
      </c>
      <c r="DA7" s="359"/>
      <c r="DB7" s="359"/>
      <c r="DC7" s="359"/>
      <c r="DD7" s="369">
        <v>524855</v>
      </c>
      <c r="DE7" s="357"/>
      <c r="DF7" s="357"/>
      <c r="DG7" s="357"/>
      <c r="DH7" s="357"/>
      <c r="DI7" s="357"/>
      <c r="DJ7" s="357"/>
      <c r="DK7" s="357"/>
      <c r="DL7" s="357"/>
      <c r="DM7" s="357"/>
      <c r="DN7" s="357"/>
      <c r="DO7" s="357"/>
      <c r="DP7" s="358"/>
      <c r="DQ7" s="369">
        <v>687942</v>
      </c>
      <c r="DR7" s="357"/>
      <c r="DS7" s="357"/>
      <c r="DT7" s="357"/>
      <c r="DU7" s="357"/>
      <c r="DV7" s="357"/>
      <c r="DW7" s="357"/>
      <c r="DX7" s="357"/>
      <c r="DY7" s="357"/>
      <c r="DZ7" s="357"/>
      <c r="EA7" s="357"/>
      <c r="EB7" s="357"/>
      <c r="EC7" s="370"/>
    </row>
    <row r="8" spans="2:143" ht="11.25" customHeight="1" x14ac:dyDescent="0.15">
      <c r="B8" s="362" t="s">
        <v>171</v>
      </c>
      <c r="C8" s="363"/>
      <c r="D8" s="363"/>
      <c r="E8" s="363"/>
      <c r="F8" s="363"/>
      <c r="G8" s="363"/>
      <c r="H8" s="363"/>
      <c r="I8" s="363"/>
      <c r="J8" s="363"/>
      <c r="K8" s="363"/>
      <c r="L8" s="363"/>
      <c r="M8" s="363"/>
      <c r="N8" s="363"/>
      <c r="O8" s="363"/>
      <c r="P8" s="363"/>
      <c r="Q8" s="364"/>
      <c r="R8" s="356">
        <v>8550</v>
      </c>
      <c r="S8" s="357"/>
      <c r="T8" s="357"/>
      <c r="U8" s="357"/>
      <c r="V8" s="357"/>
      <c r="W8" s="357"/>
      <c r="X8" s="357"/>
      <c r="Y8" s="358"/>
      <c r="Z8" s="359">
        <v>0.1</v>
      </c>
      <c r="AA8" s="359"/>
      <c r="AB8" s="359"/>
      <c r="AC8" s="359"/>
      <c r="AD8" s="360">
        <v>8550</v>
      </c>
      <c r="AE8" s="360"/>
      <c r="AF8" s="360"/>
      <c r="AG8" s="360"/>
      <c r="AH8" s="360"/>
      <c r="AI8" s="360"/>
      <c r="AJ8" s="360"/>
      <c r="AK8" s="360"/>
      <c r="AL8" s="365">
        <v>0.2</v>
      </c>
      <c r="AM8" s="366"/>
      <c r="AN8" s="366"/>
      <c r="AO8" s="367"/>
      <c r="AP8" s="362" t="s">
        <v>172</v>
      </c>
      <c r="AQ8" s="363"/>
      <c r="AR8" s="363"/>
      <c r="AS8" s="363"/>
      <c r="AT8" s="363"/>
      <c r="AU8" s="363"/>
      <c r="AV8" s="363"/>
      <c r="AW8" s="363"/>
      <c r="AX8" s="363"/>
      <c r="AY8" s="363"/>
      <c r="AZ8" s="363"/>
      <c r="BA8" s="363"/>
      <c r="BB8" s="363"/>
      <c r="BC8" s="363"/>
      <c r="BD8" s="363"/>
      <c r="BE8" s="363"/>
      <c r="BF8" s="364"/>
      <c r="BG8" s="356">
        <v>19704</v>
      </c>
      <c r="BH8" s="357"/>
      <c r="BI8" s="357"/>
      <c r="BJ8" s="357"/>
      <c r="BK8" s="357"/>
      <c r="BL8" s="357"/>
      <c r="BM8" s="357"/>
      <c r="BN8" s="358"/>
      <c r="BO8" s="359">
        <v>1.1000000000000001</v>
      </c>
      <c r="BP8" s="359"/>
      <c r="BQ8" s="359"/>
      <c r="BR8" s="359"/>
      <c r="BS8" s="369" t="s">
        <v>66</v>
      </c>
      <c r="BT8" s="357"/>
      <c r="BU8" s="357"/>
      <c r="BV8" s="357"/>
      <c r="BW8" s="357"/>
      <c r="BX8" s="357"/>
      <c r="BY8" s="357"/>
      <c r="BZ8" s="357"/>
      <c r="CA8" s="357"/>
      <c r="CB8" s="370"/>
      <c r="CD8" s="362" t="s">
        <v>173</v>
      </c>
      <c r="CE8" s="363"/>
      <c r="CF8" s="363"/>
      <c r="CG8" s="363"/>
      <c r="CH8" s="363"/>
      <c r="CI8" s="363"/>
      <c r="CJ8" s="363"/>
      <c r="CK8" s="363"/>
      <c r="CL8" s="363"/>
      <c r="CM8" s="363"/>
      <c r="CN8" s="363"/>
      <c r="CO8" s="363"/>
      <c r="CP8" s="363"/>
      <c r="CQ8" s="364"/>
      <c r="CR8" s="356">
        <v>1519314</v>
      </c>
      <c r="CS8" s="357"/>
      <c r="CT8" s="357"/>
      <c r="CU8" s="357"/>
      <c r="CV8" s="357"/>
      <c r="CW8" s="357"/>
      <c r="CX8" s="357"/>
      <c r="CY8" s="358"/>
      <c r="CZ8" s="359">
        <v>27.9</v>
      </c>
      <c r="DA8" s="359"/>
      <c r="DB8" s="359"/>
      <c r="DC8" s="359"/>
      <c r="DD8" s="369" t="s">
        <v>66</v>
      </c>
      <c r="DE8" s="357"/>
      <c r="DF8" s="357"/>
      <c r="DG8" s="357"/>
      <c r="DH8" s="357"/>
      <c r="DI8" s="357"/>
      <c r="DJ8" s="357"/>
      <c r="DK8" s="357"/>
      <c r="DL8" s="357"/>
      <c r="DM8" s="357"/>
      <c r="DN8" s="357"/>
      <c r="DO8" s="357"/>
      <c r="DP8" s="358"/>
      <c r="DQ8" s="369">
        <v>844435</v>
      </c>
      <c r="DR8" s="357"/>
      <c r="DS8" s="357"/>
      <c r="DT8" s="357"/>
      <c r="DU8" s="357"/>
      <c r="DV8" s="357"/>
      <c r="DW8" s="357"/>
      <c r="DX8" s="357"/>
      <c r="DY8" s="357"/>
      <c r="DZ8" s="357"/>
      <c r="EA8" s="357"/>
      <c r="EB8" s="357"/>
      <c r="EC8" s="370"/>
    </row>
    <row r="9" spans="2:143" ht="11.25" customHeight="1" x14ac:dyDescent="0.15">
      <c r="B9" s="362" t="s">
        <v>174</v>
      </c>
      <c r="C9" s="363"/>
      <c r="D9" s="363"/>
      <c r="E9" s="363"/>
      <c r="F9" s="363"/>
      <c r="G9" s="363"/>
      <c r="H9" s="363"/>
      <c r="I9" s="363"/>
      <c r="J9" s="363"/>
      <c r="K9" s="363"/>
      <c r="L9" s="363"/>
      <c r="M9" s="363"/>
      <c r="N9" s="363"/>
      <c r="O9" s="363"/>
      <c r="P9" s="363"/>
      <c r="Q9" s="364"/>
      <c r="R9" s="356">
        <v>5127</v>
      </c>
      <c r="S9" s="357"/>
      <c r="T9" s="357"/>
      <c r="U9" s="357"/>
      <c r="V9" s="357"/>
      <c r="W9" s="357"/>
      <c r="X9" s="357"/>
      <c r="Y9" s="358"/>
      <c r="Z9" s="359">
        <v>0.1</v>
      </c>
      <c r="AA9" s="359"/>
      <c r="AB9" s="359"/>
      <c r="AC9" s="359"/>
      <c r="AD9" s="360">
        <v>5127</v>
      </c>
      <c r="AE9" s="360"/>
      <c r="AF9" s="360"/>
      <c r="AG9" s="360"/>
      <c r="AH9" s="360"/>
      <c r="AI9" s="360"/>
      <c r="AJ9" s="360"/>
      <c r="AK9" s="360"/>
      <c r="AL9" s="365">
        <v>0.1</v>
      </c>
      <c r="AM9" s="366"/>
      <c r="AN9" s="366"/>
      <c r="AO9" s="367"/>
      <c r="AP9" s="362" t="s">
        <v>175</v>
      </c>
      <c r="AQ9" s="363"/>
      <c r="AR9" s="363"/>
      <c r="AS9" s="363"/>
      <c r="AT9" s="363"/>
      <c r="AU9" s="363"/>
      <c r="AV9" s="363"/>
      <c r="AW9" s="363"/>
      <c r="AX9" s="363"/>
      <c r="AY9" s="363"/>
      <c r="AZ9" s="363"/>
      <c r="BA9" s="363"/>
      <c r="BB9" s="363"/>
      <c r="BC9" s="363"/>
      <c r="BD9" s="363"/>
      <c r="BE9" s="363"/>
      <c r="BF9" s="364"/>
      <c r="BG9" s="356">
        <v>677755</v>
      </c>
      <c r="BH9" s="357"/>
      <c r="BI9" s="357"/>
      <c r="BJ9" s="357"/>
      <c r="BK9" s="357"/>
      <c r="BL9" s="357"/>
      <c r="BM9" s="357"/>
      <c r="BN9" s="358"/>
      <c r="BO9" s="359">
        <v>38.4</v>
      </c>
      <c r="BP9" s="359"/>
      <c r="BQ9" s="359"/>
      <c r="BR9" s="359"/>
      <c r="BS9" s="369" t="s">
        <v>66</v>
      </c>
      <c r="BT9" s="357"/>
      <c r="BU9" s="357"/>
      <c r="BV9" s="357"/>
      <c r="BW9" s="357"/>
      <c r="BX9" s="357"/>
      <c r="BY9" s="357"/>
      <c r="BZ9" s="357"/>
      <c r="CA9" s="357"/>
      <c r="CB9" s="370"/>
      <c r="CD9" s="362" t="s">
        <v>176</v>
      </c>
      <c r="CE9" s="363"/>
      <c r="CF9" s="363"/>
      <c r="CG9" s="363"/>
      <c r="CH9" s="363"/>
      <c r="CI9" s="363"/>
      <c r="CJ9" s="363"/>
      <c r="CK9" s="363"/>
      <c r="CL9" s="363"/>
      <c r="CM9" s="363"/>
      <c r="CN9" s="363"/>
      <c r="CO9" s="363"/>
      <c r="CP9" s="363"/>
      <c r="CQ9" s="364"/>
      <c r="CR9" s="356">
        <v>384142</v>
      </c>
      <c r="CS9" s="357"/>
      <c r="CT9" s="357"/>
      <c r="CU9" s="357"/>
      <c r="CV9" s="357"/>
      <c r="CW9" s="357"/>
      <c r="CX9" s="357"/>
      <c r="CY9" s="358"/>
      <c r="CZ9" s="359">
        <v>7</v>
      </c>
      <c r="DA9" s="359"/>
      <c r="DB9" s="359"/>
      <c r="DC9" s="359"/>
      <c r="DD9" s="369">
        <v>2768</v>
      </c>
      <c r="DE9" s="357"/>
      <c r="DF9" s="357"/>
      <c r="DG9" s="357"/>
      <c r="DH9" s="357"/>
      <c r="DI9" s="357"/>
      <c r="DJ9" s="357"/>
      <c r="DK9" s="357"/>
      <c r="DL9" s="357"/>
      <c r="DM9" s="357"/>
      <c r="DN9" s="357"/>
      <c r="DO9" s="357"/>
      <c r="DP9" s="358"/>
      <c r="DQ9" s="369">
        <v>379517</v>
      </c>
      <c r="DR9" s="357"/>
      <c r="DS9" s="357"/>
      <c r="DT9" s="357"/>
      <c r="DU9" s="357"/>
      <c r="DV9" s="357"/>
      <c r="DW9" s="357"/>
      <c r="DX9" s="357"/>
      <c r="DY9" s="357"/>
      <c r="DZ9" s="357"/>
      <c r="EA9" s="357"/>
      <c r="EB9" s="357"/>
      <c r="EC9" s="370"/>
    </row>
    <row r="10" spans="2:143" ht="11.25" customHeight="1" x14ac:dyDescent="0.15">
      <c r="B10" s="362" t="s">
        <v>177</v>
      </c>
      <c r="C10" s="363"/>
      <c r="D10" s="363"/>
      <c r="E10" s="363"/>
      <c r="F10" s="363"/>
      <c r="G10" s="363"/>
      <c r="H10" s="363"/>
      <c r="I10" s="363"/>
      <c r="J10" s="363"/>
      <c r="K10" s="363"/>
      <c r="L10" s="363"/>
      <c r="M10" s="363"/>
      <c r="N10" s="363"/>
      <c r="O10" s="363"/>
      <c r="P10" s="363"/>
      <c r="Q10" s="364"/>
      <c r="R10" s="356" t="s">
        <v>66</v>
      </c>
      <c r="S10" s="357"/>
      <c r="T10" s="357"/>
      <c r="U10" s="357"/>
      <c r="V10" s="357"/>
      <c r="W10" s="357"/>
      <c r="X10" s="357"/>
      <c r="Y10" s="358"/>
      <c r="Z10" s="359" t="s">
        <v>66</v>
      </c>
      <c r="AA10" s="359"/>
      <c r="AB10" s="359"/>
      <c r="AC10" s="359"/>
      <c r="AD10" s="360" t="s">
        <v>66</v>
      </c>
      <c r="AE10" s="360"/>
      <c r="AF10" s="360"/>
      <c r="AG10" s="360"/>
      <c r="AH10" s="360"/>
      <c r="AI10" s="360"/>
      <c r="AJ10" s="360"/>
      <c r="AK10" s="360"/>
      <c r="AL10" s="365" t="s">
        <v>66</v>
      </c>
      <c r="AM10" s="366"/>
      <c r="AN10" s="366"/>
      <c r="AO10" s="367"/>
      <c r="AP10" s="362" t="s">
        <v>178</v>
      </c>
      <c r="AQ10" s="363"/>
      <c r="AR10" s="363"/>
      <c r="AS10" s="363"/>
      <c r="AT10" s="363"/>
      <c r="AU10" s="363"/>
      <c r="AV10" s="363"/>
      <c r="AW10" s="363"/>
      <c r="AX10" s="363"/>
      <c r="AY10" s="363"/>
      <c r="AZ10" s="363"/>
      <c r="BA10" s="363"/>
      <c r="BB10" s="363"/>
      <c r="BC10" s="363"/>
      <c r="BD10" s="363"/>
      <c r="BE10" s="363"/>
      <c r="BF10" s="364"/>
      <c r="BG10" s="356">
        <v>28699</v>
      </c>
      <c r="BH10" s="357"/>
      <c r="BI10" s="357"/>
      <c r="BJ10" s="357"/>
      <c r="BK10" s="357"/>
      <c r="BL10" s="357"/>
      <c r="BM10" s="357"/>
      <c r="BN10" s="358"/>
      <c r="BO10" s="359">
        <v>1.6</v>
      </c>
      <c r="BP10" s="359"/>
      <c r="BQ10" s="359"/>
      <c r="BR10" s="359"/>
      <c r="BS10" s="369" t="s">
        <v>66</v>
      </c>
      <c r="BT10" s="357"/>
      <c r="BU10" s="357"/>
      <c r="BV10" s="357"/>
      <c r="BW10" s="357"/>
      <c r="BX10" s="357"/>
      <c r="BY10" s="357"/>
      <c r="BZ10" s="357"/>
      <c r="CA10" s="357"/>
      <c r="CB10" s="370"/>
      <c r="CD10" s="362" t="s">
        <v>179</v>
      </c>
      <c r="CE10" s="363"/>
      <c r="CF10" s="363"/>
      <c r="CG10" s="363"/>
      <c r="CH10" s="363"/>
      <c r="CI10" s="363"/>
      <c r="CJ10" s="363"/>
      <c r="CK10" s="363"/>
      <c r="CL10" s="363"/>
      <c r="CM10" s="363"/>
      <c r="CN10" s="363"/>
      <c r="CO10" s="363"/>
      <c r="CP10" s="363"/>
      <c r="CQ10" s="364"/>
      <c r="CR10" s="356">
        <v>1414</v>
      </c>
      <c r="CS10" s="357"/>
      <c r="CT10" s="357"/>
      <c r="CU10" s="357"/>
      <c r="CV10" s="357"/>
      <c r="CW10" s="357"/>
      <c r="CX10" s="357"/>
      <c r="CY10" s="358"/>
      <c r="CZ10" s="359">
        <v>0</v>
      </c>
      <c r="DA10" s="359"/>
      <c r="DB10" s="359"/>
      <c r="DC10" s="359"/>
      <c r="DD10" s="369" t="s">
        <v>66</v>
      </c>
      <c r="DE10" s="357"/>
      <c r="DF10" s="357"/>
      <c r="DG10" s="357"/>
      <c r="DH10" s="357"/>
      <c r="DI10" s="357"/>
      <c r="DJ10" s="357"/>
      <c r="DK10" s="357"/>
      <c r="DL10" s="357"/>
      <c r="DM10" s="357"/>
      <c r="DN10" s="357"/>
      <c r="DO10" s="357"/>
      <c r="DP10" s="358"/>
      <c r="DQ10" s="369">
        <v>1414</v>
      </c>
      <c r="DR10" s="357"/>
      <c r="DS10" s="357"/>
      <c r="DT10" s="357"/>
      <c r="DU10" s="357"/>
      <c r="DV10" s="357"/>
      <c r="DW10" s="357"/>
      <c r="DX10" s="357"/>
      <c r="DY10" s="357"/>
      <c r="DZ10" s="357"/>
      <c r="EA10" s="357"/>
      <c r="EB10" s="357"/>
      <c r="EC10" s="370"/>
    </row>
    <row r="11" spans="2:143" ht="11.25" customHeight="1" x14ac:dyDescent="0.15">
      <c r="B11" s="362" t="s">
        <v>180</v>
      </c>
      <c r="C11" s="363"/>
      <c r="D11" s="363"/>
      <c r="E11" s="363"/>
      <c r="F11" s="363"/>
      <c r="G11" s="363"/>
      <c r="H11" s="363"/>
      <c r="I11" s="363"/>
      <c r="J11" s="363"/>
      <c r="K11" s="363"/>
      <c r="L11" s="363"/>
      <c r="M11" s="363"/>
      <c r="N11" s="363"/>
      <c r="O11" s="363"/>
      <c r="P11" s="363"/>
      <c r="Q11" s="364"/>
      <c r="R11" s="356">
        <v>218364</v>
      </c>
      <c r="S11" s="357"/>
      <c r="T11" s="357"/>
      <c r="U11" s="357"/>
      <c r="V11" s="357"/>
      <c r="W11" s="357"/>
      <c r="X11" s="357"/>
      <c r="Y11" s="358"/>
      <c r="Z11" s="365">
        <v>3.8</v>
      </c>
      <c r="AA11" s="366"/>
      <c r="AB11" s="366"/>
      <c r="AC11" s="371"/>
      <c r="AD11" s="369">
        <v>218364</v>
      </c>
      <c r="AE11" s="357"/>
      <c r="AF11" s="357"/>
      <c r="AG11" s="357"/>
      <c r="AH11" s="357"/>
      <c r="AI11" s="357"/>
      <c r="AJ11" s="357"/>
      <c r="AK11" s="358"/>
      <c r="AL11" s="365">
        <v>6.3</v>
      </c>
      <c r="AM11" s="366"/>
      <c r="AN11" s="366"/>
      <c r="AO11" s="367"/>
      <c r="AP11" s="362" t="s">
        <v>181</v>
      </c>
      <c r="AQ11" s="363"/>
      <c r="AR11" s="363"/>
      <c r="AS11" s="363"/>
      <c r="AT11" s="363"/>
      <c r="AU11" s="363"/>
      <c r="AV11" s="363"/>
      <c r="AW11" s="363"/>
      <c r="AX11" s="363"/>
      <c r="AY11" s="363"/>
      <c r="AZ11" s="363"/>
      <c r="BA11" s="363"/>
      <c r="BB11" s="363"/>
      <c r="BC11" s="363"/>
      <c r="BD11" s="363"/>
      <c r="BE11" s="363"/>
      <c r="BF11" s="364"/>
      <c r="BG11" s="356">
        <v>58708</v>
      </c>
      <c r="BH11" s="357"/>
      <c r="BI11" s="357"/>
      <c r="BJ11" s="357"/>
      <c r="BK11" s="357"/>
      <c r="BL11" s="357"/>
      <c r="BM11" s="357"/>
      <c r="BN11" s="358"/>
      <c r="BO11" s="359">
        <v>3.3</v>
      </c>
      <c r="BP11" s="359"/>
      <c r="BQ11" s="359"/>
      <c r="BR11" s="359"/>
      <c r="BS11" s="369" t="s">
        <v>66</v>
      </c>
      <c r="BT11" s="357"/>
      <c r="BU11" s="357"/>
      <c r="BV11" s="357"/>
      <c r="BW11" s="357"/>
      <c r="BX11" s="357"/>
      <c r="BY11" s="357"/>
      <c r="BZ11" s="357"/>
      <c r="CA11" s="357"/>
      <c r="CB11" s="370"/>
      <c r="CD11" s="362" t="s">
        <v>182</v>
      </c>
      <c r="CE11" s="363"/>
      <c r="CF11" s="363"/>
      <c r="CG11" s="363"/>
      <c r="CH11" s="363"/>
      <c r="CI11" s="363"/>
      <c r="CJ11" s="363"/>
      <c r="CK11" s="363"/>
      <c r="CL11" s="363"/>
      <c r="CM11" s="363"/>
      <c r="CN11" s="363"/>
      <c r="CO11" s="363"/>
      <c r="CP11" s="363"/>
      <c r="CQ11" s="364"/>
      <c r="CR11" s="356">
        <v>141028</v>
      </c>
      <c r="CS11" s="357"/>
      <c r="CT11" s="357"/>
      <c r="CU11" s="357"/>
      <c r="CV11" s="357"/>
      <c r="CW11" s="357"/>
      <c r="CX11" s="357"/>
      <c r="CY11" s="358"/>
      <c r="CZ11" s="359">
        <v>2.6</v>
      </c>
      <c r="DA11" s="359"/>
      <c r="DB11" s="359"/>
      <c r="DC11" s="359"/>
      <c r="DD11" s="369">
        <v>4849</v>
      </c>
      <c r="DE11" s="357"/>
      <c r="DF11" s="357"/>
      <c r="DG11" s="357"/>
      <c r="DH11" s="357"/>
      <c r="DI11" s="357"/>
      <c r="DJ11" s="357"/>
      <c r="DK11" s="357"/>
      <c r="DL11" s="357"/>
      <c r="DM11" s="357"/>
      <c r="DN11" s="357"/>
      <c r="DO11" s="357"/>
      <c r="DP11" s="358"/>
      <c r="DQ11" s="369">
        <v>105257</v>
      </c>
      <c r="DR11" s="357"/>
      <c r="DS11" s="357"/>
      <c r="DT11" s="357"/>
      <c r="DU11" s="357"/>
      <c r="DV11" s="357"/>
      <c r="DW11" s="357"/>
      <c r="DX11" s="357"/>
      <c r="DY11" s="357"/>
      <c r="DZ11" s="357"/>
      <c r="EA11" s="357"/>
      <c r="EB11" s="357"/>
      <c r="EC11" s="370"/>
    </row>
    <row r="12" spans="2:143" ht="11.25" customHeight="1" x14ac:dyDescent="0.15">
      <c r="B12" s="362" t="s">
        <v>183</v>
      </c>
      <c r="C12" s="363"/>
      <c r="D12" s="363"/>
      <c r="E12" s="363"/>
      <c r="F12" s="363"/>
      <c r="G12" s="363"/>
      <c r="H12" s="363"/>
      <c r="I12" s="363"/>
      <c r="J12" s="363"/>
      <c r="K12" s="363"/>
      <c r="L12" s="363"/>
      <c r="M12" s="363"/>
      <c r="N12" s="363"/>
      <c r="O12" s="363"/>
      <c r="P12" s="363"/>
      <c r="Q12" s="364"/>
      <c r="R12" s="356">
        <v>91820</v>
      </c>
      <c r="S12" s="357"/>
      <c r="T12" s="357"/>
      <c r="U12" s="357"/>
      <c r="V12" s="357"/>
      <c r="W12" s="357"/>
      <c r="X12" s="357"/>
      <c r="Y12" s="358"/>
      <c r="Z12" s="359">
        <v>1.6</v>
      </c>
      <c r="AA12" s="359"/>
      <c r="AB12" s="359"/>
      <c r="AC12" s="359"/>
      <c r="AD12" s="360">
        <v>91820</v>
      </c>
      <c r="AE12" s="360"/>
      <c r="AF12" s="360"/>
      <c r="AG12" s="360"/>
      <c r="AH12" s="360"/>
      <c r="AI12" s="360"/>
      <c r="AJ12" s="360"/>
      <c r="AK12" s="360"/>
      <c r="AL12" s="365">
        <v>2.7</v>
      </c>
      <c r="AM12" s="366"/>
      <c r="AN12" s="366"/>
      <c r="AO12" s="367"/>
      <c r="AP12" s="362" t="s">
        <v>184</v>
      </c>
      <c r="AQ12" s="363"/>
      <c r="AR12" s="363"/>
      <c r="AS12" s="363"/>
      <c r="AT12" s="363"/>
      <c r="AU12" s="363"/>
      <c r="AV12" s="363"/>
      <c r="AW12" s="363"/>
      <c r="AX12" s="363"/>
      <c r="AY12" s="363"/>
      <c r="AZ12" s="363"/>
      <c r="BA12" s="363"/>
      <c r="BB12" s="363"/>
      <c r="BC12" s="363"/>
      <c r="BD12" s="363"/>
      <c r="BE12" s="363"/>
      <c r="BF12" s="364"/>
      <c r="BG12" s="356">
        <v>859341</v>
      </c>
      <c r="BH12" s="357"/>
      <c r="BI12" s="357"/>
      <c r="BJ12" s="357"/>
      <c r="BK12" s="357"/>
      <c r="BL12" s="357"/>
      <c r="BM12" s="357"/>
      <c r="BN12" s="358"/>
      <c r="BO12" s="359">
        <v>48.7</v>
      </c>
      <c r="BP12" s="359"/>
      <c r="BQ12" s="359"/>
      <c r="BR12" s="359"/>
      <c r="BS12" s="369" t="s">
        <v>66</v>
      </c>
      <c r="BT12" s="357"/>
      <c r="BU12" s="357"/>
      <c r="BV12" s="357"/>
      <c r="BW12" s="357"/>
      <c r="BX12" s="357"/>
      <c r="BY12" s="357"/>
      <c r="BZ12" s="357"/>
      <c r="CA12" s="357"/>
      <c r="CB12" s="370"/>
      <c r="CD12" s="362" t="s">
        <v>185</v>
      </c>
      <c r="CE12" s="363"/>
      <c r="CF12" s="363"/>
      <c r="CG12" s="363"/>
      <c r="CH12" s="363"/>
      <c r="CI12" s="363"/>
      <c r="CJ12" s="363"/>
      <c r="CK12" s="363"/>
      <c r="CL12" s="363"/>
      <c r="CM12" s="363"/>
      <c r="CN12" s="363"/>
      <c r="CO12" s="363"/>
      <c r="CP12" s="363"/>
      <c r="CQ12" s="364"/>
      <c r="CR12" s="356">
        <v>56935</v>
      </c>
      <c r="CS12" s="357"/>
      <c r="CT12" s="357"/>
      <c r="CU12" s="357"/>
      <c r="CV12" s="357"/>
      <c r="CW12" s="357"/>
      <c r="CX12" s="357"/>
      <c r="CY12" s="358"/>
      <c r="CZ12" s="359">
        <v>1</v>
      </c>
      <c r="DA12" s="359"/>
      <c r="DB12" s="359"/>
      <c r="DC12" s="359"/>
      <c r="DD12" s="369" t="s">
        <v>66</v>
      </c>
      <c r="DE12" s="357"/>
      <c r="DF12" s="357"/>
      <c r="DG12" s="357"/>
      <c r="DH12" s="357"/>
      <c r="DI12" s="357"/>
      <c r="DJ12" s="357"/>
      <c r="DK12" s="357"/>
      <c r="DL12" s="357"/>
      <c r="DM12" s="357"/>
      <c r="DN12" s="357"/>
      <c r="DO12" s="357"/>
      <c r="DP12" s="358"/>
      <c r="DQ12" s="369">
        <v>53577</v>
      </c>
      <c r="DR12" s="357"/>
      <c r="DS12" s="357"/>
      <c r="DT12" s="357"/>
      <c r="DU12" s="357"/>
      <c r="DV12" s="357"/>
      <c r="DW12" s="357"/>
      <c r="DX12" s="357"/>
      <c r="DY12" s="357"/>
      <c r="DZ12" s="357"/>
      <c r="EA12" s="357"/>
      <c r="EB12" s="357"/>
      <c r="EC12" s="370"/>
    </row>
    <row r="13" spans="2:143" ht="11.25" customHeight="1" x14ac:dyDescent="0.15">
      <c r="B13" s="362" t="s">
        <v>186</v>
      </c>
      <c r="C13" s="363"/>
      <c r="D13" s="363"/>
      <c r="E13" s="363"/>
      <c r="F13" s="363"/>
      <c r="G13" s="363"/>
      <c r="H13" s="363"/>
      <c r="I13" s="363"/>
      <c r="J13" s="363"/>
      <c r="K13" s="363"/>
      <c r="L13" s="363"/>
      <c r="M13" s="363"/>
      <c r="N13" s="363"/>
      <c r="O13" s="363"/>
      <c r="P13" s="363"/>
      <c r="Q13" s="364"/>
      <c r="R13" s="356" t="s">
        <v>66</v>
      </c>
      <c r="S13" s="357"/>
      <c r="T13" s="357"/>
      <c r="U13" s="357"/>
      <c r="V13" s="357"/>
      <c r="W13" s="357"/>
      <c r="X13" s="357"/>
      <c r="Y13" s="358"/>
      <c r="Z13" s="359" t="s">
        <v>66</v>
      </c>
      <c r="AA13" s="359"/>
      <c r="AB13" s="359"/>
      <c r="AC13" s="359"/>
      <c r="AD13" s="360" t="s">
        <v>66</v>
      </c>
      <c r="AE13" s="360"/>
      <c r="AF13" s="360"/>
      <c r="AG13" s="360"/>
      <c r="AH13" s="360"/>
      <c r="AI13" s="360"/>
      <c r="AJ13" s="360"/>
      <c r="AK13" s="360"/>
      <c r="AL13" s="365" t="s">
        <v>66</v>
      </c>
      <c r="AM13" s="366"/>
      <c r="AN13" s="366"/>
      <c r="AO13" s="367"/>
      <c r="AP13" s="362" t="s">
        <v>187</v>
      </c>
      <c r="AQ13" s="363"/>
      <c r="AR13" s="363"/>
      <c r="AS13" s="363"/>
      <c r="AT13" s="363"/>
      <c r="AU13" s="363"/>
      <c r="AV13" s="363"/>
      <c r="AW13" s="363"/>
      <c r="AX13" s="363"/>
      <c r="AY13" s="363"/>
      <c r="AZ13" s="363"/>
      <c r="BA13" s="363"/>
      <c r="BB13" s="363"/>
      <c r="BC13" s="363"/>
      <c r="BD13" s="363"/>
      <c r="BE13" s="363"/>
      <c r="BF13" s="364"/>
      <c r="BG13" s="356">
        <v>859341</v>
      </c>
      <c r="BH13" s="357"/>
      <c r="BI13" s="357"/>
      <c r="BJ13" s="357"/>
      <c r="BK13" s="357"/>
      <c r="BL13" s="357"/>
      <c r="BM13" s="357"/>
      <c r="BN13" s="358"/>
      <c r="BO13" s="359">
        <v>48.7</v>
      </c>
      <c r="BP13" s="359"/>
      <c r="BQ13" s="359"/>
      <c r="BR13" s="359"/>
      <c r="BS13" s="369" t="s">
        <v>66</v>
      </c>
      <c r="BT13" s="357"/>
      <c r="BU13" s="357"/>
      <c r="BV13" s="357"/>
      <c r="BW13" s="357"/>
      <c r="BX13" s="357"/>
      <c r="BY13" s="357"/>
      <c r="BZ13" s="357"/>
      <c r="CA13" s="357"/>
      <c r="CB13" s="370"/>
      <c r="CD13" s="362" t="s">
        <v>188</v>
      </c>
      <c r="CE13" s="363"/>
      <c r="CF13" s="363"/>
      <c r="CG13" s="363"/>
      <c r="CH13" s="363"/>
      <c r="CI13" s="363"/>
      <c r="CJ13" s="363"/>
      <c r="CK13" s="363"/>
      <c r="CL13" s="363"/>
      <c r="CM13" s="363"/>
      <c r="CN13" s="363"/>
      <c r="CO13" s="363"/>
      <c r="CP13" s="363"/>
      <c r="CQ13" s="364"/>
      <c r="CR13" s="356">
        <v>467823</v>
      </c>
      <c r="CS13" s="357"/>
      <c r="CT13" s="357"/>
      <c r="CU13" s="357"/>
      <c r="CV13" s="357"/>
      <c r="CW13" s="357"/>
      <c r="CX13" s="357"/>
      <c r="CY13" s="358"/>
      <c r="CZ13" s="359">
        <v>8.6</v>
      </c>
      <c r="DA13" s="359"/>
      <c r="DB13" s="359"/>
      <c r="DC13" s="359"/>
      <c r="DD13" s="369">
        <v>135062</v>
      </c>
      <c r="DE13" s="357"/>
      <c r="DF13" s="357"/>
      <c r="DG13" s="357"/>
      <c r="DH13" s="357"/>
      <c r="DI13" s="357"/>
      <c r="DJ13" s="357"/>
      <c r="DK13" s="357"/>
      <c r="DL13" s="357"/>
      <c r="DM13" s="357"/>
      <c r="DN13" s="357"/>
      <c r="DO13" s="357"/>
      <c r="DP13" s="358"/>
      <c r="DQ13" s="369">
        <v>316686</v>
      </c>
      <c r="DR13" s="357"/>
      <c r="DS13" s="357"/>
      <c r="DT13" s="357"/>
      <c r="DU13" s="357"/>
      <c r="DV13" s="357"/>
      <c r="DW13" s="357"/>
      <c r="DX13" s="357"/>
      <c r="DY13" s="357"/>
      <c r="DZ13" s="357"/>
      <c r="EA13" s="357"/>
      <c r="EB13" s="357"/>
      <c r="EC13" s="370"/>
    </row>
    <row r="14" spans="2:143" ht="11.25" customHeight="1" x14ac:dyDescent="0.15">
      <c r="B14" s="362" t="s">
        <v>189</v>
      </c>
      <c r="C14" s="363"/>
      <c r="D14" s="363"/>
      <c r="E14" s="363"/>
      <c r="F14" s="363"/>
      <c r="G14" s="363"/>
      <c r="H14" s="363"/>
      <c r="I14" s="363"/>
      <c r="J14" s="363"/>
      <c r="K14" s="363"/>
      <c r="L14" s="363"/>
      <c r="M14" s="363"/>
      <c r="N14" s="363"/>
      <c r="O14" s="363"/>
      <c r="P14" s="363"/>
      <c r="Q14" s="364"/>
      <c r="R14" s="356">
        <v>14923</v>
      </c>
      <c r="S14" s="357"/>
      <c r="T14" s="357"/>
      <c r="U14" s="357"/>
      <c r="V14" s="357"/>
      <c r="W14" s="357"/>
      <c r="X14" s="357"/>
      <c r="Y14" s="358"/>
      <c r="Z14" s="359">
        <v>0.3</v>
      </c>
      <c r="AA14" s="359"/>
      <c r="AB14" s="359"/>
      <c r="AC14" s="359"/>
      <c r="AD14" s="360">
        <v>14923</v>
      </c>
      <c r="AE14" s="360"/>
      <c r="AF14" s="360"/>
      <c r="AG14" s="360"/>
      <c r="AH14" s="360"/>
      <c r="AI14" s="360"/>
      <c r="AJ14" s="360"/>
      <c r="AK14" s="360"/>
      <c r="AL14" s="365">
        <v>0.4</v>
      </c>
      <c r="AM14" s="366"/>
      <c r="AN14" s="366"/>
      <c r="AO14" s="367"/>
      <c r="AP14" s="362" t="s">
        <v>190</v>
      </c>
      <c r="AQ14" s="363"/>
      <c r="AR14" s="363"/>
      <c r="AS14" s="363"/>
      <c r="AT14" s="363"/>
      <c r="AU14" s="363"/>
      <c r="AV14" s="363"/>
      <c r="AW14" s="363"/>
      <c r="AX14" s="363"/>
      <c r="AY14" s="363"/>
      <c r="AZ14" s="363"/>
      <c r="BA14" s="363"/>
      <c r="BB14" s="363"/>
      <c r="BC14" s="363"/>
      <c r="BD14" s="363"/>
      <c r="BE14" s="363"/>
      <c r="BF14" s="364"/>
      <c r="BG14" s="356">
        <v>37593</v>
      </c>
      <c r="BH14" s="357"/>
      <c r="BI14" s="357"/>
      <c r="BJ14" s="357"/>
      <c r="BK14" s="357"/>
      <c r="BL14" s="357"/>
      <c r="BM14" s="357"/>
      <c r="BN14" s="358"/>
      <c r="BO14" s="359">
        <v>2.1</v>
      </c>
      <c r="BP14" s="359"/>
      <c r="BQ14" s="359"/>
      <c r="BR14" s="359"/>
      <c r="BS14" s="369" t="s">
        <v>66</v>
      </c>
      <c r="BT14" s="357"/>
      <c r="BU14" s="357"/>
      <c r="BV14" s="357"/>
      <c r="BW14" s="357"/>
      <c r="BX14" s="357"/>
      <c r="BY14" s="357"/>
      <c r="BZ14" s="357"/>
      <c r="CA14" s="357"/>
      <c r="CB14" s="370"/>
      <c r="CD14" s="362" t="s">
        <v>191</v>
      </c>
      <c r="CE14" s="363"/>
      <c r="CF14" s="363"/>
      <c r="CG14" s="363"/>
      <c r="CH14" s="363"/>
      <c r="CI14" s="363"/>
      <c r="CJ14" s="363"/>
      <c r="CK14" s="363"/>
      <c r="CL14" s="363"/>
      <c r="CM14" s="363"/>
      <c r="CN14" s="363"/>
      <c r="CO14" s="363"/>
      <c r="CP14" s="363"/>
      <c r="CQ14" s="364"/>
      <c r="CR14" s="356">
        <v>299417</v>
      </c>
      <c r="CS14" s="357"/>
      <c r="CT14" s="357"/>
      <c r="CU14" s="357"/>
      <c r="CV14" s="357"/>
      <c r="CW14" s="357"/>
      <c r="CX14" s="357"/>
      <c r="CY14" s="358"/>
      <c r="CZ14" s="359">
        <v>5.5</v>
      </c>
      <c r="DA14" s="359"/>
      <c r="DB14" s="359"/>
      <c r="DC14" s="359"/>
      <c r="DD14" s="369" t="s">
        <v>66</v>
      </c>
      <c r="DE14" s="357"/>
      <c r="DF14" s="357"/>
      <c r="DG14" s="357"/>
      <c r="DH14" s="357"/>
      <c r="DI14" s="357"/>
      <c r="DJ14" s="357"/>
      <c r="DK14" s="357"/>
      <c r="DL14" s="357"/>
      <c r="DM14" s="357"/>
      <c r="DN14" s="357"/>
      <c r="DO14" s="357"/>
      <c r="DP14" s="358"/>
      <c r="DQ14" s="369">
        <v>298570</v>
      </c>
      <c r="DR14" s="357"/>
      <c r="DS14" s="357"/>
      <c r="DT14" s="357"/>
      <c r="DU14" s="357"/>
      <c r="DV14" s="357"/>
      <c r="DW14" s="357"/>
      <c r="DX14" s="357"/>
      <c r="DY14" s="357"/>
      <c r="DZ14" s="357"/>
      <c r="EA14" s="357"/>
      <c r="EB14" s="357"/>
      <c r="EC14" s="370"/>
    </row>
    <row r="15" spans="2:143" ht="11.25" customHeight="1" x14ac:dyDescent="0.15">
      <c r="B15" s="362" t="s">
        <v>192</v>
      </c>
      <c r="C15" s="363"/>
      <c r="D15" s="363"/>
      <c r="E15" s="363"/>
      <c r="F15" s="363"/>
      <c r="G15" s="363"/>
      <c r="H15" s="363"/>
      <c r="I15" s="363"/>
      <c r="J15" s="363"/>
      <c r="K15" s="363"/>
      <c r="L15" s="363"/>
      <c r="M15" s="363"/>
      <c r="N15" s="363"/>
      <c r="O15" s="363"/>
      <c r="P15" s="363"/>
      <c r="Q15" s="364"/>
      <c r="R15" s="356" t="s">
        <v>66</v>
      </c>
      <c r="S15" s="357"/>
      <c r="T15" s="357"/>
      <c r="U15" s="357"/>
      <c r="V15" s="357"/>
      <c r="W15" s="357"/>
      <c r="X15" s="357"/>
      <c r="Y15" s="358"/>
      <c r="Z15" s="359" t="s">
        <v>66</v>
      </c>
      <c r="AA15" s="359"/>
      <c r="AB15" s="359"/>
      <c r="AC15" s="359"/>
      <c r="AD15" s="360" t="s">
        <v>66</v>
      </c>
      <c r="AE15" s="360"/>
      <c r="AF15" s="360"/>
      <c r="AG15" s="360"/>
      <c r="AH15" s="360"/>
      <c r="AI15" s="360"/>
      <c r="AJ15" s="360"/>
      <c r="AK15" s="360"/>
      <c r="AL15" s="365" t="s">
        <v>66</v>
      </c>
      <c r="AM15" s="366"/>
      <c r="AN15" s="366"/>
      <c r="AO15" s="367"/>
      <c r="AP15" s="362" t="s">
        <v>193</v>
      </c>
      <c r="AQ15" s="363"/>
      <c r="AR15" s="363"/>
      <c r="AS15" s="363"/>
      <c r="AT15" s="363"/>
      <c r="AU15" s="363"/>
      <c r="AV15" s="363"/>
      <c r="AW15" s="363"/>
      <c r="AX15" s="363"/>
      <c r="AY15" s="363"/>
      <c r="AZ15" s="363"/>
      <c r="BA15" s="363"/>
      <c r="BB15" s="363"/>
      <c r="BC15" s="363"/>
      <c r="BD15" s="363"/>
      <c r="BE15" s="363"/>
      <c r="BF15" s="364"/>
      <c r="BG15" s="356">
        <v>84368</v>
      </c>
      <c r="BH15" s="357"/>
      <c r="BI15" s="357"/>
      <c r="BJ15" s="357"/>
      <c r="BK15" s="357"/>
      <c r="BL15" s="357"/>
      <c r="BM15" s="357"/>
      <c r="BN15" s="358"/>
      <c r="BO15" s="359">
        <v>4.8</v>
      </c>
      <c r="BP15" s="359"/>
      <c r="BQ15" s="359"/>
      <c r="BR15" s="359"/>
      <c r="BS15" s="369" t="s">
        <v>66</v>
      </c>
      <c r="BT15" s="357"/>
      <c r="BU15" s="357"/>
      <c r="BV15" s="357"/>
      <c r="BW15" s="357"/>
      <c r="BX15" s="357"/>
      <c r="BY15" s="357"/>
      <c r="BZ15" s="357"/>
      <c r="CA15" s="357"/>
      <c r="CB15" s="370"/>
      <c r="CD15" s="362" t="s">
        <v>194</v>
      </c>
      <c r="CE15" s="363"/>
      <c r="CF15" s="363"/>
      <c r="CG15" s="363"/>
      <c r="CH15" s="363"/>
      <c r="CI15" s="363"/>
      <c r="CJ15" s="363"/>
      <c r="CK15" s="363"/>
      <c r="CL15" s="363"/>
      <c r="CM15" s="363"/>
      <c r="CN15" s="363"/>
      <c r="CO15" s="363"/>
      <c r="CP15" s="363"/>
      <c r="CQ15" s="364"/>
      <c r="CR15" s="356">
        <v>392459</v>
      </c>
      <c r="CS15" s="357"/>
      <c r="CT15" s="357"/>
      <c r="CU15" s="357"/>
      <c r="CV15" s="357"/>
      <c r="CW15" s="357"/>
      <c r="CX15" s="357"/>
      <c r="CY15" s="358"/>
      <c r="CZ15" s="359">
        <v>7.2</v>
      </c>
      <c r="DA15" s="359"/>
      <c r="DB15" s="359"/>
      <c r="DC15" s="359"/>
      <c r="DD15" s="369">
        <v>5698</v>
      </c>
      <c r="DE15" s="357"/>
      <c r="DF15" s="357"/>
      <c r="DG15" s="357"/>
      <c r="DH15" s="357"/>
      <c r="DI15" s="357"/>
      <c r="DJ15" s="357"/>
      <c r="DK15" s="357"/>
      <c r="DL15" s="357"/>
      <c r="DM15" s="357"/>
      <c r="DN15" s="357"/>
      <c r="DO15" s="357"/>
      <c r="DP15" s="358"/>
      <c r="DQ15" s="369">
        <v>367086</v>
      </c>
      <c r="DR15" s="357"/>
      <c r="DS15" s="357"/>
      <c r="DT15" s="357"/>
      <c r="DU15" s="357"/>
      <c r="DV15" s="357"/>
      <c r="DW15" s="357"/>
      <c r="DX15" s="357"/>
      <c r="DY15" s="357"/>
      <c r="DZ15" s="357"/>
      <c r="EA15" s="357"/>
      <c r="EB15" s="357"/>
      <c r="EC15" s="370"/>
    </row>
    <row r="16" spans="2:143" ht="11.25" customHeight="1" x14ac:dyDescent="0.15">
      <c r="B16" s="362" t="s">
        <v>195</v>
      </c>
      <c r="C16" s="363"/>
      <c r="D16" s="363"/>
      <c r="E16" s="363"/>
      <c r="F16" s="363"/>
      <c r="G16" s="363"/>
      <c r="H16" s="363"/>
      <c r="I16" s="363"/>
      <c r="J16" s="363"/>
      <c r="K16" s="363"/>
      <c r="L16" s="363"/>
      <c r="M16" s="363"/>
      <c r="N16" s="363"/>
      <c r="O16" s="363"/>
      <c r="P16" s="363"/>
      <c r="Q16" s="364"/>
      <c r="R16" s="356">
        <v>4515</v>
      </c>
      <c r="S16" s="357"/>
      <c r="T16" s="357"/>
      <c r="U16" s="357"/>
      <c r="V16" s="357"/>
      <c r="W16" s="357"/>
      <c r="X16" s="357"/>
      <c r="Y16" s="358"/>
      <c r="Z16" s="359">
        <v>0.1</v>
      </c>
      <c r="AA16" s="359"/>
      <c r="AB16" s="359"/>
      <c r="AC16" s="359"/>
      <c r="AD16" s="360">
        <v>4515</v>
      </c>
      <c r="AE16" s="360"/>
      <c r="AF16" s="360"/>
      <c r="AG16" s="360"/>
      <c r="AH16" s="360"/>
      <c r="AI16" s="360"/>
      <c r="AJ16" s="360"/>
      <c r="AK16" s="360"/>
      <c r="AL16" s="365">
        <v>0.1</v>
      </c>
      <c r="AM16" s="366"/>
      <c r="AN16" s="366"/>
      <c r="AO16" s="367"/>
      <c r="AP16" s="362" t="s">
        <v>196</v>
      </c>
      <c r="AQ16" s="363"/>
      <c r="AR16" s="363"/>
      <c r="AS16" s="363"/>
      <c r="AT16" s="363"/>
      <c r="AU16" s="363"/>
      <c r="AV16" s="363"/>
      <c r="AW16" s="363"/>
      <c r="AX16" s="363"/>
      <c r="AY16" s="363"/>
      <c r="AZ16" s="363"/>
      <c r="BA16" s="363"/>
      <c r="BB16" s="363"/>
      <c r="BC16" s="363"/>
      <c r="BD16" s="363"/>
      <c r="BE16" s="363"/>
      <c r="BF16" s="364"/>
      <c r="BG16" s="356" t="s">
        <v>66</v>
      </c>
      <c r="BH16" s="357"/>
      <c r="BI16" s="357"/>
      <c r="BJ16" s="357"/>
      <c r="BK16" s="357"/>
      <c r="BL16" s="357"/>
      <c r="BM16" s="357"/>
      <c r="BN16" s="358"/>
      <c r="BO16" s="359" t="s">
        <v>66</v>
      </c>
      <c r="BP16" s="359"/>
      <c r="BQ16" s="359"/>
      <c r="BR16" s="359"/>
      <c r="BS16" s="369" t="s">
        <v>66</v>
      </c>
      <c r="BT16" s="357"/>
      <c r="BU16" s="357"/>
      <c r="BV16" s="357"/>
      <c r="BW16" s="357"/>
      <c r="BX16" s="357"/>
      <c r="BY16" s="357"/>
      <c r="BZ16" s="357"/>
      <c r="CA16" s="357"/>
      <c r="CB16" s="370"/>
      <c r="CD16" s="362" t="s">
        <v>197</v>
      </c>
      <c r="CE16" s="363"/>
      <c r="CF16" s="363"/>
      <c r="CG16" s="363"/>
      <c r="CH16" s="363"/>
      <c r="CI16" s="363"/>
      <c r="CJ16" s="363"/>
      <c r="CK16" s="363"/>
      <c r="CL16" s="363"/>
      <c r="CM16" s="363"/>
      <c r="CN16" s="363"/>
      <c r="CO16" s="363"/>
      <c r="CP16" s="363"/>
      <c r="CQ16" s="364"/>
      <c r="CR16" s="356">
        <v>30758</v>
      </c>
      <c r="CS16" s="357"/>
      <c r="CT16" s="357"/>
      <c r="CU16" s="357"/>
      <c r="CV16" s="357"/>
      <c r="CW16" s="357"/>
      <c r="CX16" s="357"/>
      <c r="CY16" s="358"/>
      <c r="CZ16" s="359">
        <v>0.6</v>
      </c>
      <c r="DA16" s="359"/>
      <c r="DB16" s="359"/>
      <c r="DC16" s="359"/>
      <c r="DD16" s="369" t="s">
        <v>66</v>
      </c>
      <c r="DE16" s="357"/>
      <c r="DF16" s="357"/>
      <c r="DG16" s="357"/>
      <c r="DH16" s="357"/>
      <c r="DI16" s="357"/>
      <c r="DJ16" s="357"/>
      <c r="DK16" s="357"/>
      <c r="DL16" s="357"/>
      <c r="DM16" s="357"/>
      <c r="DN16" s="357"/>
      <c r="DO16" s="357"/>
      <c r="DP16" s="358"/>
      <c r="DQ16" s="369">
        <v>138</v>
      </c>
      <c r="DR16" s="357"/>
      <c r="DS16" s="357"/>
      <c r="DT16" s="357"/>
      <c r="DU16" s="357"/>
      <c r="DV16" s="357"/>
      <c r="DW16" s="357"/>
      <c r="DX16" s="357"/>
      <c r="DY16" s="357"/>
      <c r="DZ16" s="357"/>
      <c r="EA16" s="357"/>
      <c r="EB16" s="357"/>
      <c r="EC16" s="370"/>
    </row>
    <row r="17" spans="2:133" ht="11.25" customHeight="1" x14ac:dyDescent="0.15">
      <c r="B17" s="362" t="s">
        <v>198</v>
      </c>
      <c r="C17" s="363"/>
      <c r="D17" s="363"/>
      <c r="E17" s="363"/>
      <c r="F17" s="363"/>
      <c r="G17" s="363"/>
      <c r="H17" s="363"/>
      <c r="I17" s="363"/>
      <c r="J17" s="363"/>
      <c r="K17" s="363"/>
      <c r="L17" s="363"/>
      <c r="M17" s="363"/>
      <c r="N17" s="363"/>
      <c r="O17" s="363"/>
      <c r="P17" s="363"/>
      <c r="Q17" s="364"/>
      <c r="R17" s="356">
        <v>18074</v>
      </c>
      <c r="S17" s="357"/>
      <c r="T17" s="357"/>
      <c r="U17" s="357"/>
      <c r="V17" s="357"/>
      <c r="W17" s="357"/>
      <c r="X17" s="357"/>
      <c r="Y17" s="358"/>
      <c r="Z17" s="359">
        <v>0.3</v>
      </c>
      <c r="AA17" s="359"/>
      <c r="AB17" s="359"/>
      <c r="AC17" s="359"/>
      <c r="AD17" s="360">
        <v>18074</v>
      </c>
      <c r="AE17" s="360"/>
      <c r="AF17" s="360"/>
      <c r="AG17" s="360"/>
      <c r="AH17" s="360"/>
      <c r="AI17" s="360"/>
      <c r="AJ17" s="360"/>
      <c r="AK17" s="360"/>
      <c r="AL17" s="365">
        <v>0.5</v>
      </c>
      <c r="AM17" s="366"/>
      <c r="AN17" s="366"/>
      <c r="AO17" s="367"/>
      <c r="AP17" s="362" t="s">
        <v>199</v>
      </c>
      <c r="AQ17" s="363"/>
      <c r="AR17" s="363"/>
      <c r="AS17" s="363"/>
      <c r="AT17" s="363"/>
      <c r="AU17" s="363"/>
      <c r="AV17" s="363"/>
      <c r="AW17" s="363"/>
      <c r="AX17" s="363"/>
      <c r="AY17" s="363"/>
      <c r="AZ17" s="363"/>
      <c r="BA17" s="363"/>
      <c r="BB17" s="363"/>
      <c r="BC17" s="363"/>
      <c r="BD17" s="363"/>
      <c r="BE17" s="363"/>
      <c r="BF17" s="364"/>
      <c r="BG17" s="356" t="s">
        <v>66</v>
      </c>
      <c r="BH17" s="357"/>
      <c r="BI17" s="357"/>
      <c r="BJ17" s="357"/>
      <c r="BK17" s="357"/>
      <c r="BL17" s="357"/>
      <c r="BM17" s="357"/>
      <c r="BN17" s="358"/>
      <c r="BO17" s="359" t="s">
        <v>66</v>
      </c>
      <c r="BP17" s="359"/>
      <c r="BQ17" s="359"/>
      <c r="BR17" s="359"/>
      <c r="BS17" s="369" t="s">
        <v>66</v>
      </c>
      <c r="BT17" s="357"/>
      <c r="BU17" s="357"/>
      <c r="BV17" s="357"/>
      <c r="BW17" s="357"/>
      <c r="BX17" s="357"/>
      <c r="BY17" s="357"/>
      <c r="BZ17" s="357"/>
      <c r="CA17" s="357"/>
      <c r="CB17" s="370"/>
      <c r="CD17" s="362" t="s">
        <v>200</v>
      </c>
      <c r="CE17" s="363"/>
      <c r="CF17" s="363"/>
      <c r="CG17" s="363"/>
      <c r="CH17" s="363"/>
      <c r="CI17" s="363"/>
      <c r="CJ17" s="363"/>
      <c r="CK17" s="363"/>
      <c r="CL17" s="363"/>
      <c r="CM17" s="363"/>
      <c r="CN17" s="363"/>
      <c r="CO17" s="363"/>
      <c r="CP17" s="363"/>
      <c r="CQ17" s="364"/>
      <c r="CR17" s="356">
        <v>574186</v>
      </c>
      <c r="CS17" s="357"/>
      <c r="CT17" s="357"/>
      <c r="CU17" s="357"/>
      <c r="CV17" s="357"/>
      <c r="CW17" s="357"/>
      <c r="CX17" s="357"/>
      <c r="CY17" s="358"/>
      <c r="CZ17" s="359">
        <v>10.5</v>
      </c>
      <c r="DA17" s="359"/>
      <c r="DB17" s="359"/>
      <c r="DC17" s="359"/>
      <c r="DD17" s="369" t="s">
        <v>66</v>
      </c>
      <c r="DE17" s="357"/>
      <c r="DF17" s="357"/>
      <c r="DG17" s="357"/>
      <c r="DH17" s="357"/>
      <c r="DI17" s="357"/>
      <c r="DJ17" s="357"/>
      <c r="DK17" s="357"/>
      <c r="DL17" s="357"/>
      <c r="DM17" s="357"/>
      <c r="DN17" s="357"/>
      <c r="DO17" s="357"/>
      <c r="DP17" s="358"/>
      <c r="DQ17" s="369">
        <v>574186</v>
      </c>
      <c r="DR17" s="357"/>
      <c r="DS17" s="357"/>
      <c r="DT17" s="357"/>
      <c r="DU17" s="357"/>
      <c r="DV17" s="357"/>
      <c r="DW17" s="357"/>
      <c r="DX17" s="357"/>
      <c r="DY17" s="357"/>
      <c r="DZ17" s="357"/>
      <c r="EA17" s="357"/>
      <c r="EB17" s="357"/>
      <c r="EC17" s="370"/>
    </row>
    <row r="18" spans="2:133" ht="11.25" customHeight="1" x14ac:dyDescent="0.15">
      <c r="B18" s="362" t="s">
        <v>201</v>
      </c>
      <c r="C18" s="363"/>
      <c r="D18" s="363"/>
      <c r="E18" s="363"/>
      <c r="F18" s="363"/>
      <c r="G18" s="363"/>
      <c r="H18" s="363"/>
      <c r="I18" s="363"/>
      <c r="J18" s="363"/>
      <c r="K18" s="363"/>
      <c r="L18" s="363"/>
      <c r="M18" s="363"/>
      <c r="N18" s="363"/>
      <c r="O18" s="363"/>
      <c r="P18" s="363"/>
      <c r="Q18" s="364"/>
      <c r="R18" s="356">
        <v>6509</v>
      </c>
      <c r="S18" s="357"/>
      <c r="T18" s="357"/>
      <c r="U18" s="357"/>
      <c r="V18" s="357"/>
      <c r="W18" s="357"/>
      <c r="X18" s="357"/>
      <c r="Y18" s="358"/>
      <c r="Z18" s="359">
        <v>0.1</v>
      </c>
      <c r="AA18" s="359"/>
      <c r="AB18" s="359"/>
      <c r="AC18" s="359"/>
      <c r="AD18" s="360">
        <v>6509</v>
      </c>
      <c r="AE18" s="360"/>
      <c r="AF18" s="360"/>
      <c r="AG18" s="360"/>
      <c r="AH18" s="360"/>
      <c r="AI18" s="360"/>
      <c r="AJ18" s="360"/>
      <c r="AK18" s="360"/>
      <c r="AL18" s="365">
        <v>0.2</v>
      </c>
      <c r="AM18" s="366"/>
      <c r="AN18" s="366"/>
      <c r="AO18" s="367"/>
      <c r="AP18" s="362" t="s">
        <v>202</v>
      </c>
      <c r="AQ18" s="363"/>
      <c r="AR18" s="363"/>
      <c r="AS18" s="363"/>
      <c r="AT18" s="363"/>
      <c r="AU18" s="363"/>
      <c r="AV18" s="363"/>
      <c r="AW18" s="363"/>
      <c r="AX18" s="363"/>
      <c r="AY18" s="363"/>
      <c r="AZ18" s="363"/>
      <c r="BA18" s="363"/>
      <c r="BB18" s="363"/>
      <c r="BC18" s="363"/>
      <c r="BD18" s="363"/>
      <c r="BE18" s="363"/>
      <c r="BF18" s="364"/>
      <c r="BG18" s="356" t="s">
        <v>66</v>
      </c>
      <c r="BH18" s="357"/>
      <c r="BI18" s="357"/>
      <c r="BJ18" s="357"/>
      <c r="BK18" s="357"/>
      <c r="BL18" s="357"/>
      <c r="BM18" s="357"/>
      <c r="BN18" s="358"/>
      <c r="BO18" s="359" t="s">
        <v>66</v>
      </c>
      <c r="BP18" s="359"/>
      <c r="BQ18" s="359"/>
      <c r="BR18" s="359"/>
      <c r="BS18" s="369" t="s">
        <v>66</v>
      </c>
      <c r="BT18" s="357"/>
      <c r="BU18" s="357"/>
      <c r="BV18" s="357"/>
      <c r="BW18" s="357"/>
      <c r="BX18" s="357"/>
      <c r="BY18" s="357"/>
      <c r="BZ18" s="357"/>
      <c r="CA18" s="357"/>
      <c r="CB18" s="370"/>
      <c r="CD18" s="362" t="s">
        <v>203</v>
      </c>
      <c r="CE18" s="363"/>
      <c r="CF18" s="363"/>
      <c r="CG18" s="363"/>
      <c r="CH18" s="363"/>
      <c r="CI18" s="363"/>
      <c r="CJ18" s="363"/>
      <c r="CK18" s="363"/>
      <c r="CL18" s="363"/>
      <c r="CM18" s="363"/>
      <c r="CN18" s="363"/>
      <c r="CO18" s="363"/>
      <c r="CP18" s="363"/>
      <c r="CQ18" s="364"/>
      <c r="CR18" s="356" t="s">
        <v>66</v>
      </c>
      <c r="CS18" s="357"/>
      <c r="CT18" s="357"/>
      <c r="CU18" s="357"/>
      <c r="CV18" s="357"/>
      <c r="CW18" s="357"/>
      <c r="CX18" s="357"/>
      <c r="CY18" s="358"/>
      <c r="CZ18" s="359" t="s">
        <v>66</v>
      </c>
      <c r="DA18" s="359"/>
      <c r="DB18" s="359"/>
      <c r="DC18" s="359"/>
      <c r="DD18" s="369" t="s">
        <v>66</v>
      </c>
      <c r="DE18" s="357"/>
      <c r="DF18" s="357"/>
      <c r="DG18" s="357"/>
      <c r="DH18" s="357"/>
      <c r="DI18" s="357"/>
      <c r="DJ18" s="357"/>
      <c r="DK18" s="357"/>
      <c r="DL18" s="357"/>
      <c r="DM18" s="357"/>
      <c r="DN18" s="357"/>
      <c r="DO18" s="357"/>
      <c r="DP18" s="358"/>
      <c r="DQ18" s="369" t="s">
        <v>66</v>
      </c>
      <c r="DR18" s="357"/>
      <c r="DS18" s="357"/>
      <c r="DT18" s="357"/>
      <c r="DU18" s="357"/>
      <c r="DV18" s="357"/>
      <c r="DW18" s="357"/>
      <c r="DX18" s="357"/>
      <c r="DY18" s="357"/>
      <c r="DZ18" s="357"/>
      <c r="EA18" s="357"/>
      <c r="EB18" s="357"/>
      <c r="EC18" s="370"/>
    </row>
    <row r="19" spans="2:133" ht="11.25" customHeight="1" x14ac:dyDescent="0.15">
      <c r="B19" s="362" t="s">
        <v>204</v>
      </c>
      <c r="C19" s="363"/>
      <c r="D19" s="363"/>
      <c r="E19" s="363"/>
      <c r="F19" s="363"/>
      <c r="G19" s="363"/>
      <c r="H19" s="363"/>
      <c r="I19" s="363"/>
      <c r="J19" s="363"/>
      <c r="K19" s="363"/>
      <c r="L19" s="363"/>
      <c r="M19" s="363"/>
      <c r="N19" s="363"/>
      <c r="O19" s="363"/>
      <c r="P19" s="363"/>
      <c r="Q19" s="364"/>
      <c r="R19" s="356">
        <v>1899</v>
      </c>
      <c r="S19" s="357"/>
      <c r="T19" s="357"/>
      <c r="U19" s="357"/>
      <c r="V19" s="357"/>
      <c r="W19" s="357"/>
      <c r="X19" s="357"/>
      <c r="Y19" s="358"/>
      <c r="Z19" s="359">
        <v>0</v>
      </c>
      <c r="AA19" s="359"/>
      <c r="AB19" s="359"/>
      <c r="AC19" s="359"/>
      <c r="AD19" s="360">
        <v>1899</v>
      </c>
      <c r="AE19" s="360"/>
      <c r="AF19" s="360"/>
      <c r="AG19" s="360"/>
      <c r="AH19" s="360"/>
      <c r="AI19" s="360"/>
      <c r="AJ19" s="360"/>
      <c r="AK19" s="360"/>
      <c r="AL19" s="365">
        <v>0.1</v>
      </c>
      <c r="AM19" s="366"/>
      <c r="AN19" s="366"/>
      <c r="AO19" s="367"/>
      <c r="AP19" s="362" t="s">
        <v>205</v>
      </c>
      <c r="AQ19" s="363"/>
      <c r="AR19" s="363"/>
      <c r="AS19" s="363"/>
      <c r="AT19" s="363"/>
      <c r="AU19" s="363"/>
      <c r="AV19" s="363"/>
      <c r="AW19" s="363"/>
      <c r="AX19" s="363"/>
      <c r="AY19" s="363"/>
      <c r="AZ19" s="363"/>
      <c r="BA19" s="363"/>
      <c r="BB19" s="363"/>
      <c r="BC19" s="363"/>
      <c r="BD19" s="363"/>
      <c r="BE19" s="363"/>
      <c r="BF19" s="364"/>
      <c r="BG19" s="356" t="s">
        <v>66</v>
      </c>
      <c r="BH19" s="357"/>
      <c r="BI19" s="357"/>
      <c r="BJ19" s="357"/>
      <c r="BK19" s="357"/>
      <c r="BL19" s="357"/>
      <c r="BM19" s="357"/>
      <c r="BN19" s="358"/>
      <c r="BO19" s="359" t="s">
        <v>66</v>
      </c>
      <c r="BP19" s="359"/>
      <c r="BQ19" s="359"/>
      <c r="BR19" s="359"/>
      <c r="BS19" s="369" t="s">
        <v>66</v>
      </c>
      <c r="BT19" s="357"/>
      <c r="BU19" s="357"/>
      <c r="BV19" s="357"/>
      <c r="BW19" s="357"/>
      <c r="BX19" s="357"/>
      <c r="BY19" s="357"/>
      <c r="BZ19" s="357"/>
      <c r="CA19" s="357"/>
      <c r="CB19" s="370"/>
      <c r="CD19" s="362" t="s">
        <v>206</v>
      </c>
      <c r="CE19" s="363"/>
      <c r="CF19" s="363"/>
      <c r="CG19" s="363"/>
      <c r="CH19" s="363"/>
      <c r="CI19" s="363"/>
      <c r="CJ19" s="363"/>
      <c r="CK19" s="363"/>
      <c r="CL19" s="363"/>
      <c r="CM19" s="363"/>
      <c r="CN19" s="363"/>
      <c r="CO19" s="363"/>
      <c r="CP19" s="363"/>
      <c r="CQ19" s="364"/>
      <c r="CR19" s="356" t="s">
        <v>66</v>
      </c>
      <c r="CS19" s="357"/>
      <c r="CT19" s="357"/>
      <c r="CU19" s="357"/>
      <c r="CV19" s="357"/>
      <c r="CW19" s="357"/>
      <c r="CX19" s="357"/>
      <c r="CY19" s="358"/>
      <c r="CZ19" s="359" t="s">
        <v>66</v>
      </c>
      <c r="DA19" s="359"/>
      <c r="DB19" s="359"/>
      <c r="DC19" s="359"/>
      <c r="DD19" s="369" t="s">
        <v>66</v>
      </c>
      <c r="DE19" s="357"/>
      <c r="DF19" s="357"/>
      <c r="DG19" s="357"/>
      <c r="DH19" s="357"/>
      <c r="DI19" s="357"/>
      <c r="DJ19" s="357"/>
      <c r="DK19" s="357"/>
      <c r="DL19" s="357"/>
      <c r="DM19" s="357"/>
      <c r="DN19" s="357"/>
      <c r="DO19" s="357"/>
      <c r="DP19" s="358"/>
      <c r="DQ19" s="369" t="s">
        <v>66</v>
      </c>
      <c r="DR19" s="357"/>
      <c r="DS19" s="357"/>
      <c r="DT19" s="357"/>
      <c r="DU19" s="357"/>
      <c r="DV19" s="357"/>
      <c r="DW19" s="357"/>
      <c r="DX19" s="357"/>
      <c r="DY19" s="357"/>
      <c r="DZ19" s="357"/>
      <c r="EA19" s="357"/>
      <c r="EB19" s="357"/>
      <c r="EC19" s="370"/>
    </row>
    <row r="20" spans="2:133" ht="11.25" customHeight="1" x14ac:dyDescent="0.15">
      <c r="B20" s="362" t="s">
        <v>207</v>
      </c>
      <c r="C20" s="363"/>
      <c r="D20" s="363"/>
      <c r="E20" s="363"/>
      <c r="F20" s="363"/>
      <c r="G20" s="363"/>
      <c r="H20" s="363"/>
      <c r="I20" s="363"/>
      <c r="J20" s="363"/>
      <c r="K20" s="363"/>
      <c r="L20" s="363"/>
      <c r="M20" s="363"/>
      <c r="N20" s="363"/>
      <c r="O20" s="363"/>
      <c r="P20" s="363"/>
      <c r="Q20" s="364"/>
      <c r="R20" s="356">
        <v>455</v>
      </c>
      <c r="S20" s="357"/>
      <c r="T20" s="357"/>
      <c r="U20" s="357"/>
      <c r="V20" s="357"/>
      <c r="W20" s="357"/>
      <c r="X20" s="357"/>
      <c r="Y20" s="358"/>
      <c r="Z20" s="359">
        <v>0</v>
      </c>
      <c r="AA20" s="359"/>
      <c r="AB20" s="359"/>
      <c r="AC20" s="359"/>
      <c r="AD20" s="360">
        <v>455</v>
      </c>
      <c r="AE20" s="360"/>
      <c r="AF20" s="360"/>
      <c r="AG20" s="360"/>
      <c r="AH20" s="360"/>
      <c r="AI20" s="360"/>
      <c r="AJ20" s="360"/>
      <c r="AK20" s="360"/>
      <c r="AL20" s="365">
        <v>0</v>
      </c>
      <c r="AM20" s="366"/>
      <c r="AN20" s="366"/>
      <c r="AO20" s="367"/>
      <c r="AP20" s="362" t="s">
        <v>208</v>
      </c>
      <c r="AQ20" s="363"/>
      <c r="AR20" s="363"/>
      <c r="AS20" s="363"/>
      <c r="AT20" s="363"/>
      <c r="AU20" s="363"/>
      <c r="AV20" s="363"/>
      <c r="AW20" s="363"/>
      <c r="AX20" s="363"/>
      <c r="AY20" s="363"/>
      <c r="AZ20" s="363"/>
      <c r="BA20" s="363"/>
      <c r="BB20" s="363"/>
      <c r="BC20" s="363"/>
      <c r="BD20" s="363"/>
      <c r="BE20" s="363"/>
      <c r="BF20" s="364"/>
      <c r="BG20" s="356" t="s">
        <v>66</v>
      </c>
      <c r="BH20" s="357"/>
      <c r="BI20" s="357"/>
      <c r="BJ20" s="357"/>
      <c r="BK20" s="357"/>
      <c r="BL20" s="357"/>
      <c r="BM20" s="357"/>
      <c r="BN20" s="358"/>
      <c r="BO20" s="359" t="s">
        <v>66</v>
      </c>
      <c r="BP20" s="359"/>
      <c r="BQ20" s="359"/>
      <c r="BR20" s="359"/>
      <c r="BS20" s="369" t="s">
        <v>66</v>
      </c>
      <c r="BT20" s="357"/>
      <c r="BU20" s="357"/>
      <c r="BV20" s="357"/>
      <c r="BW20" s="357"/>
      <c r="BX20" s="357"/>
      <c r="BY20" s="357"/>
      <c r="BZ20" s="357"/>
      <c r="CA20" s="357"/>
      <c r="CB20" s="370"/>
      <c r="CD20" s="362" t="s">
        <v>209</v>
      </c>
      <c r="CE20" s="363"/>
      <c r="CF20" s="363"/>
      <c r="CG20" s="363"/>
      <c r="CH20" s="363"/>
      <c r="CI20" s="363"/>
      <c r="CJ20" s="363"/>
      <c r="CK20" s="363"/>
      <c r="CL20" s="363"/>
      <c r="CM20" s="363"/>
      <c r="CN20" s="363"/>
      <c r="CO20" s="363"/>
      <c r="CP20" s="363"/>
      <c r="CQ20" s="364"/>
      <c r="CR20" s="356">
        <v>5454738</v>
      </c>
      <c r="CS20" s="357"/>
      <c r="CT20" s="357"/>
      <c r="CU20" s="357"/>
      <c r="CV20" s="357"/>
      <c r="CW20" s="357"/>
      <c r="CX20" s="357"/>
      <c r="CY20" s="358"/>
      <c r="CZ20" s="359">
        <v>100</v>
      </c>
      <c r="DA20" s="359"/>
      <c r="DB20" s="359"/>
      <c r="DC20" s="359"/>
      <c r="DD20" s="369">
        <v>673232</v>
      </c>
      <c r="DE20" s="357"/>
      <c r="DF20" s="357"/>
      <c r="DG20" s="357"/>
      <c r="DH20" s="357"/>
      <c r="DI20" s="357"/>
      <c r="DJ20" s="357"/>
      <c r="DK20" s="357"/>
      <c r="DL20" s="357"/>
      <c r="DM20" s="357"/>
      <c r="DN20" s="357"/>
      <c r="DO20" s="357"/>
      <c r="DP20" s="358"/>
      <c r="DQ20" s="369">
        <v>3713786</v>
      </c>
      <c r="DR20" s="357"/>
      <c r="DS20" s="357"/>
      <c r="DT20" s="357"/>
      <c r="DU20" s="357"/>
      <c r="DV20" s="357"/>
      <c r="DW20" s="357"/>
      <c r="DX20" s="357"/>
      <c r="DY20" s="357"/>
      <c r="DZ20" s="357"/>
      <c r="EA20" s="357"/>
      <c r="EB20" s="357"/>
      <c r="EC20" s="370"/>
    </row>
    <row r="21" spans="2:133" ht="11.25" customHeight="1" x14ac:dyDescent="0.15">
      <c r="B21" s="362" t="s">
        <v>210</v>
      </c>
      <c r="C21" s="363"/>
      <c r="D21" s="363"/>
      <c r="E21" s="363"/>
      <c r="F21" s="363"/>
      <c r="G21" s="363"/>
      <c r="H21" s="363"/>
      <c r="I21" s="363"/>
      <c r="J21" s="363"/>
      <c r="K21" s="363"/>
      <c r="L21" s="363"/>
      <c r="M21" s="363"/>
      <c r="N21" s="363"/>
      <c r="O21" s="363"/>
      <c r="P21" s="363"/>
      <c r="Q21" s="364"/>
      <c r="R21" s="356">
        <v>9211</v>
      </c>
      <c r="S21" s="357"/>
      <c r="T21" s="357"/>
      <c r="U21" s="357"/>
      <c r="V21" s="357"/>
      <c r="W21" s="357"/>
      <c r="X21" s="357"/>
      <c r="Y21" s="358"/>
      <c r="Z21" s="359">
        <v>0.2</v>
      </c>
      <c r="AA21" s="359"/>
      <c r="AB21" s="359"/>
      <c r="AC21" s="359"/>
      <c r="AD21" s="360">
        <v>9211</v>
      </c>
      <c r="AE21" s="360"/>
      <c r="AF21" s="360"/>
      <c r="AG21" s="360"/>
      <c r="AH21" s="360"/>
      <c r="AI21" s="360"/>
      <c r="AJ21" s="360"/>
      <c r="AK21" s="360"/>
      <c r="AL21" s="365">
        <v>0.3</v>
      </c>
      <c r="AM21" s="366"/>
      <c r="AN21" s="366"/>
      <c r="AO21" s="367"/>
      <c r="AP21" s="362" t="s">
        <v>211</v>
      </c>
      <c r="AQ21" s="372"/>
      <c r="AR21" s="372"/>
      <c r="AS21" s="372"/>
      <c r="AT21" s="372"/>
      <c r="AU21" s="372"/>
      <c r="AV21" s="372"/>
      <c r="AW21" s="372"/>
      <c r="AX21" s="372"/>
      <c r="AY21" s="372"/>
      <c r="AZ21" s="372"/>
      <c r="BA21" s="372"/>
      <c r="BB21" s="372"/>
      <c r="BC21" s="372"/>
      <c r="BD21" s="372"/>
      <c r="BE21" s="372"/>
      <c r="BF21" s="373"/>
      <c r="BG21" s="356" t="s">
        <v>66</v>
      </c>
      <c r="BH21" s="357"/>
      <c r="BI21" s="357"/>
      <c r="BJ21" s="357"/>
      <c r="BK21" s="357"/>
      <c r="BL21" s="357"/>
      <c r="BM21" s="357"/>
      <c r="BN21" s="358"/>
      <c r="BO21" s="359" t="s">
        <v>66</v>
      </c>
      <c r="BP21" s="359"/>
      <c r="BQ21" s="359"/>
      <c r="BR21" s="359"/>
      <c r="BS21" s="369" t="s">
        <v>66</v>
      </c>
      <c r="BT21" s="357"/>
      <c r="BU21" s="357"/>
      <c r="BV21" s="357"/>
      <c r="BW21" s="357"/>
      <c r="BX21" s="357"/>
      <c r="BY21" s="357"/>
      <c r="BZ21" s="357"/>
      <c r="CA21" s="357"/>
      <c r="CB21" s="370"/>
      <c r="CD21" s="374"/>
      <c r="CE21" s="375"/>
      <c r="CF21" s="375"/>
      <c r="CG21" s="375"/>
      <c r="CH21" s="375"/>
      <c r="CI21" s="375"/>
      <c r="CJ21" s="375"/>
      <c r="CK21" s="375"/>
      <c r="CL21" s="375"/>
      <c r="CM21" s="375"/>
      <c r="CN21" s="375"/>
      <c r="CO21" s="375"/>
      <c r="CP21" s="375"/>
      <c r="CQ21" s="376"/>
      <c r="CR21" s="377"/>
      <c r="CS21" s="378"/>
      <c r="CT21" s="378"/>
      <c r="CU21" s="378"/>
      <c r="CV21" s="378"/>
      <c r="CW21" s="378"/>
      <c r="CX21" s="378"/>
      <c r="CY21" s="379"/>
      <c r="CZ21" s="380"/>
      <c r="DA21" s="380"/>
      <c r="DB21" s="380"/>
      <c r="DC21" s="380"/>
      <c r="DD21" s="381"/>
      <c r="DE21" s="378"/>
      <c r="DF21" s="378"/>
      <c r="DG21" s="378"/>
      <c r="DH21" s="378"/>
      <c r="DI21" s="378"/>
      <c r="DJ21" s="378"/>
      <c r="DK21" s="378"/>
      <c r="DL21" s="378"/>
      <c r="DM21" s="378"/>
      <c r="DN21" s="378"/>
      <c r="DO21" s="378"/>
      <c r="DP21" s="379"/>
      <c r="DQ21" s="381"/>
      <c r="DR21" s="378"/>
      <c r="DS21" s="378"/>
      <c r="DT21" s="378"/>
      <c r="DU21" s="378"/>
      <c r="DV21" s="378"/>
      <c r="DW21" s="378"/>
      <c r="DX21" s="378"/>
      <c r="DY21" s="378"/>
      <c r="DZ21" s="378"/>
      <c r="EA21" s="378"/>
      <c r="EB21" s="378"/>
      <c r="EC21" s="382"/>
    </row>
    <row r="22" spans="2:133" ht="11.25" customHeight="1" x14ac:dyDescent="0.15">
      <c r="B22" s="362" t="s">
        <v>212</v>
      </c>
      <c r="C22" s="363"/>
      <c r="D22" s="363"/>
      <c r="E22" s="363"/>
      <c r="F22" s="363"/>
      <c r="G22" s="363"/>
      <c r="H22" s="363"/>
      <c r="I22" s="363"/>
      <c r="J22" s="363"/>
      <c r="K22" s="363"/>
      <c r="L22" s="363"/>
      <c r="M22" s="363"/>
      <c r="N22" s="363"/>
      <c r="O22" s="363"/>
      <c r="P22" s="363"/>
      <c r="Q22" s="364"/>
      <c r="R22" s="356">
        <v>1303353</v>
      </c>
      <c r="S22" s="357"/>
      <c r="T22" s="357"/>
      <c r="U22" s="357"/>
      <c r="V22" s="357"/>
      <c r="W22" s="357"/>
      <c r="X22" s="357"/>
      <c r="Y22" s="358"/>
      <c r="Z22" s="359">
        <v>22.5</v>
      </c>
      <c r="AA22" s="359"/>
      <c r="AB22" s="359"/>
      <c r="AC22" s="359"/>
      <c r="AD22" s="360">
        <v>1192818</v>
      </c>
      <c r="AE22" s="360"/>
      <c r="AF22" s="360"/>
      <c r="AG22" s="360"/>
      <c r="AH22" s="360"/>
      <c r="AI22" s="360"/>
      <c r="AJ22" s="360"/>
      <c r="AK22" s="360"/>
      <c r="AL22" s="365">
        <v>34.700000000000003</v>
      </c>
      <c r="AM22" s="366"/>
      <c r="AN22" s="366"/>
      <c r="AO22" s="367"/>
      <c r="AP22" s="362" t="s">
        <v>213</v>
      </c>
      <c r="AQ22" s="372"/>
      <c r="AR22" s="372"/>
      <c r="AS22" s="372"/>
      <c r="AT22" s="372"/>
      <c r="AU22" s="372"/>
      <c r="AV22" s="372"/>
      <c r="AW22" s="372"/>
      <c r="AX22" s="372"/>
      <c r="AY22" s="372"/>
      <c r="AZ22" s="372"/>
      <c r="BA22" s="372"/>
      <c r="BB22" s="372"/>
      <c r="BC22" s="372"/>
      <c r="BD22" s="372"/>
      <c r="BE22" s="372"/>
      <c r="BF22" s="373"/>
      <c r="BG22" s="356" t="s">
        <v>66</v>
      </c>
      <c r="BH22" s="357"/>
      <c r="BI22" s="357"/>
      <c r="BJ22" s="357"/>
      <c r="BK22" s="357"/>
      <c r="BL22" s="357"/>
      <c r="BM22" s="357"/>
      <c r="BN22" s="358"/>
      <c r="BO22" s="359" t="s">
        <v>66</v>
      </c>
      <c r="BP22" s="359"/>
      <c r="BQ22" s="359"/>
      <c r="BR22" s="359"/>
      <c r="BS22" s="369" t="s">
        <v>66</v>
      </c>
      <c r="BT22" s="357"/>
      <c r="BU22" s="357"/>
      <c r="BV22" s="357"/>
      <c r="BW22" s="357"/>
      <c r="BX22" s="357"/>
      <c r="BY22" s="357"/>
      <c r="BZ22" s="357"/>
      <c r="CA22" s="357"/>
      <c r="CB22" s="370"/>
      <c r="CD22" s="341" t="s">
        <v>214</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x14ac:dyDescent="0.15">
      <c r="B23" s="362" t="s">
        <v>215</v>
      </c>
      <c r="C23" s="363"/>
      <c r="D23" s="363"/>
      <c r="E23" s="363"/>
      <c r="F23" s="363"/>
      <c r="G23" s="363"/>
      <c r="H23" s="363"/>
      <c r="I23" s="363"/>
      <c r="J23" s="363"/>
      <c r="K23" s="363"/>
      <c r="L23" s="363"/>
      <c r="M23" s="363"/>
      <c r="N23" s="363"/>
      <c r="O23" s="363"/>
      <c r="P23" s="363"/>
      <c r="Q23" s="364"/>
      <c r="R23" s="356">
        <v>1192818</v>
      </c>
      <c r="S23" s="357"/>
      <c r="T23" s="357"/>
      <c r="U23" s="357"/>
      <c r="V23" s="357"/>
      <c r="W23" s="357"/>
      <c r="X23" s="357"/>
      <c r="Y23" s="358"/>
      <c r="Z23" s="359">
        <v>20.6</v>
      </c>
      <c r="AA23" s="359"/>
      <c r="AB23" s="359"/>
      <c r="AC23" s="359"/>
      <c r="AD23" s="360">
        <v>1192818</v>
      </c>
      <c r="AE23" s="360"/>
      <c r="AF23" s="360"/>
      <c r="AG23" s="360"/>
      <c r="AH23" s="360"/>
      <c r="AI23" s="360"/>
      <c r="AJ23" s="360"/>
      <c r="AK23" s="360"/>
      <c r="AL23" s="365">
        <v>34.700000000000003</v>
      </c>
      <c r="AM23" s="366"/>
      <c r="AN23" s="366"/>
      <c r="AO23" s="367"/>
      <c r="AP23" s="362" t="s">
        <v>216</v>
      </c>
      <c r="AQ23" s="372"/>
      <c r="AR23" s="372"/>
      <c r="AS23" s="372"/>
      <c r="AT23" s="372"/>
      <c r="AU23" s="372"/>
      <c r="AV23" s="372"/>
      <c r="AW23" s="372"/>
      <c r="AX23" s="372"/>
      <c r="AY23" s="372"/>
      <c r="AZ23" s="372"/>
      <c r="BA23" s="372"/>
      <c r="BB23" s="372"/>
      <c r="BC23" s="372"/>
      <c r="BD23" s="372"/>
      <c r="BE23" s="372"/>
      <c r="BF23" s="373"/>
      <c r="BG23" s="356" t="s">
        <v>66</v>
      </c>
      <c r="BH23" s="357"/>
      <c r="BI23" s="357"/>
      <c r="BJ23" s="357"/>
      <c r="BK23" s="357"/>
      <c r="BL23" s="357"/>
      <c r="BM23" s="357"/>
      <c r="BN23" s="358"/>
      <c r="BO23" s="359" t="s">
        <v>66</v>
      </c>
      <c r="BP23" s="359"/>
      <c r="BQ23" s="359"/>
      <c r="BR23" s="359"/>
      <c r="BS23" s="369" t="s">
        <v>66</v>
      </c>
      <c r="BT23" s="357"/>
      <c r="BU23" s="357"/>
      <c r="BV23" s="357"/>
      <c r="BW23" s="357"/>
      <c r="BX23" s="357"/>
      <c r="BY23" s="357"/>
      <c r="BZ23" s="357"/>
      <c r="CA23" s="357"/>
      <c r="CB23" s="370"/>
      <c r="CD23" s="341" t="s">
        <v>156</v>
      </c>
      <c r="CE23" s="342"/>
      <c r="CF23" s="342"/>
      <c r="CG23" s="342"/>
      <c r="CH23" s="342"/>
      <c r="CI23" s="342"/>
      <c r="CJ23" s="342"/>
      <c r="CK23" s="342"/>
      <c r="CL23" s="342"/>
      <c r="CM23" s="342"/>
      <c r="CN23" s="342"/>
      <c r="CO23" s="342"/>
      <c r="CP23" s="342"/>
      <c r="CQ23" s="343"/>
      <c r="CR23" s="341" t="s">
        <v>217</v>
      </c>
      <c r="CS23" s="342"/>
      <c r="CT23" s="342"/>
      <c r="CU23" s="342"/>
      <c r="CV23" s="342"/>
      <c r="CW23" s="342"/>
      <c r="CX23" s="342"/>
      <c r="CY23" s="343"/>
      <c r="CZ23" s="341" t="s">
        <v>218</v>
      </c>
      <c r="DA23" s="342"/>
      <c r="DB23" s="342"/>
      <c r="DC23" s="343"/>
      <c r="DD23" s="341" t="s">
        <v>219</v>
      </c>
      <c r="DE23" s="342"/>
      <c r="DF23" s="342"/>
      <c r="DG23" s="342"/>
      <c r="DH23" s="342"/>
      <c r="DI23" s="342"/>
      <c r="DJ23" s="342"/>
      <c r="DK23" s="343"/>
      <c r="DL23" s="383" t="s">
        <v>220</v>
      </c>
      <c r="DM23" s="384"/>
      <c r="DN23" s="384"/>
      <c r="DO23" s="384"/>
      <c r="DP23" s="384"/>
      <c r="DQ23" s="384"/>
      <c r="DR23" s="384"/>
      <c r="DS23" s="384"/>
      <c r="DT23" s="384"/>
      <c r="DU23" s="384"/>
      <c r="DV23" s="385"/>
      <c r="DW23" s="341" t="s">
        <v>221</v>
      </c>
      <c r="DX23" s="342"/>
      <c r="DY23" s="342"/>
      <c r="DZ23" s="342"/>
      <c r="EA23" s="342"/>
      <c r="EB23" s="342"/>
      <c r="EC23" s="343"/>
    </row>
    <row r="24" spans="2:133" ht="11.25" customHeight="1" x14ac:dyDescent="0.15">
      <c r="B24" s="362" t="s">
        <v>222</v>
      </c>
      <c r="C24" s="363"/>
      <c r="D24" s="363"/>
      <c r="E24" s="363"/>
      <c r="F24" s="363"/>
      <c r="G24" s="363"/>
      <c r="H24" s="363"/>
      <c r="I24" s="363"/>
      <c r="J24" s="363"/>
      <c r="K24" s="363"/>
      <c r="L24" s="363"/>
      <c r="M24" s="363"/>
      <c r="N24" s="363"/>
      <c r="O24" s="363"/>
      <c r="P24" s="363"/>
      <c r="Q24" s="364"/>
      <c r="R24" s="356">
        <v>110492</v>
      </c>
      <c r="S24" s="357"/>
      <c r="T24" s="357"/>
      <c r="U24" s="357"/>
      <c r="V24" s="357"/>
      <c r="W24" s="357"/>
      <c r="X24" s="357"/>
      <c r="Y24" s="358"/>
      <c r="Z24" s="359">
        <v>1.9</v>
      </c>
      <c r="AA24" s="359"/>
      <c r="AB24" s="359"/>
      <c r="AC24" s="359"/>
      <c r="AD24" s="360" t="s">
        <v>66</v>
      </c>
      <c r="AE24" s="360"/>
      <c r="AF24" s="360"/>
      <c r="AG24" s="360"/>
      <c r="AH24" s="360"/>
      <c r="AI24" s="360"/>
      <c r="AJ24" s="360"/>
      <c r="AK24" s="360"/>
      <c r="AL24" s="365" t="s">
        <v>66</v>
      </c>
      <c r="AM24" s="366"/>
      <c r="AN24" s="366"/>
      <c r="AO24" s="367"/>
      <c r="AP24" s="362" t="s">
        <v>223</v>
      </c>
      <c r="AQ24" s="372"/>
      <c r="AR24" s="372"/>
      <c r="AS24" s="372"/>
      <c r="AT24" s="372"/>
      <c r="AU24" s="372"/>
      <c r="AV24" s="372"/>
      <c r="AW24" s="372"/>
      <c r="AX24" s="372"/>
      <c r="AY24" s="372"/>
      <c r="AZ24" s="372"/>
      <c r="BA24" s="372"/>
      <c r="BB24" s="372"/>
      <c r="BC24" s="372"/>
      <c r="BD24" s="372"/>
      <c r="BE24" s="372"/>
      <c r="BF24" s="373"/>
      <c r="BG24" s="356" t="s">
        <v>66</v>
      </c>
      <c r="BH24" s="357"/>
      <c r="BI24" s="357"/>
      <c r="BJ24" s="357"/>
      <c r="BK24" s="357"/>
      <c r="BL24" s="357"/>
      <c r="BM24" s="357"/>
      <c r="BN24" s="358"/>
      <c r="BO24" s="359" t="s">
        <v>66</v>
      </c>
      <c r="BP24" s="359"/>
      <c r="BQ24" s="359"/>
      <c r="BR24" s="359"/>
      <c r="BS24" s="369" t="s">
        <v>66</v>
      </c>
      <c r="BT24" s="357"/>
      <c r="BU24" s="357"/>
      <c r="BV24" s="357"/>
      <c r="BW24" s="357"/>
      <c r="BX24" s="357"/>
      <c r="BY24" s="357"/>
      <c r="BZ24" s="357"/>
      <c r="CA24" s="357"/>
      <c r="CB24" s="370"/>
      <c r="CD24" s="345" t="s">
        <v>224</v>
      </c>
      <c r="CE24" s="346"/>
      <c r="CF24" s="346"/>
      <c r="CG24" s="346"/>
      <c r="CH24" s="346"/>
      <c r="CI24" s="346"/>
      <c r="CJ24" s="346"/>
      <c r="CK24" s="346"/>
      <c r="CL24" s="346"/>
      <c r="CM24" s="346"/>
      <c r="CN24" s="346"/>
      <c r="CO24" s="346"/>
      <c r="CP24" s="346"/>
      <c r="CQ24" s="347"/>
      <c r="CR24" s="348">
        <v>2203367</v>
      </c>
      <c r="CS24" s="349"/>
      <c r="CT24" s="349"/>
      <c r="CU24" s="349"/>
      <c r="CV24" s="349"/>
      <c r="CW24" s="349"/>
      <c r="CX24" s="349"/>
      <c r="CY24" s="350"/>
      <c r="CZ24" s="353">
        <v>40.4</v>
      </c>
      <c r="DA24" s="354"/>
      <c r="DB24" s="354"/>
      <c r="DC24" s="368"/>
      <c r="DD24" s="386">
        <v>1662703</v>
      </c>
      <c r="DE24" s="349"/>
      <c r="DF24" s="349"/>
      <c r="DG24" s="349"/>
      <c r="DH24" s="349"/>
      <c r="DI24" s="349"/>
      <c r="DJ24" s="349"/>
      <c r="DK24" s="350"/>
      <c r="DL24" s="386">
        <v>1634374</v>
      </c>
      <c r="DM24" s="349"/>
      <c r="DN24" s="349"/>
      <c r="DO24" s="349"/>
      <c r="DP24" s="349"/>
      <c r="DQ24" s="349"/>
      <c r="DR24" s="349"/>
      <c r="DS24" s="349"/>
      <c r="DT24" s="349"/>
      <c r="DU24" s="349"/>
      <c r="DV24" s="350"/>
      <c r="DW24" s="353">
        <v>44.8</v>
      </c>
      <c r="DX24" s="354"/>
      <c r="DY24" s="354"/>
      <c r="DZ24" s="354"/>
      <c r="EA24" s="354"/>
      <c r="EB24" s="354"/>
      <c r="EC24" s="355"/>
    </row>
    <row r="25" spans="2:133" ht="11.25" customHeight="1" x14ac:dyDescent="0.15">
      <c r="B25" s="362" t="s">
        <v>225</v>
      </c>
      <c r="C25" s="363"/>
      <c r="D25" s="363"/>
      <c r="E25" s="363"/>
      <c r="F25" s="363"/>
      <c r="G25" s="363"/>
      <c r="H25" s="363"/>
      <c r="I25" s="363"/>
      <c r="J25" s="363"/>
      <c r="K25" s="363"/>
      <c r="L25" s="363"/>
      <c r="M25" s="363"/>
      <c r="N25" s="363"/>
      <c r="O25" s="363"/>
      <c r="P25" s="363"/>
      <c r="Q25" s="364"/>
      <c r="R25" s="356">
        <v>43</v>
      </c>
      <c r="S25" s="357"/>
      <c r="T25" s="357"/>
      <c r="U25" s="357"/>
      <c r="V25" s="357"/>
      <c r="W25" s="357"/>
      <c r="X25" s="357"/>
      <c r="Y25" s="358"/>
      <c r="Z25" s="359">
        <v>0</v>
      </c>
      <c r="AA25" s="359"/>
      <c r="AB25" s="359"/>
      <c r="AC25" s="359"/>
      <c r="AD25" s="360" t="s">
        <v>66</v>
      </c>
      <c r="AE25" s="360"/>
      <c r="AF25" s="360"/>
      <c r="AG25" s="360"/>
      <c r="AH25" s="360"/>
      <c r="AI25" s="360"/>
      <c r="AJ25" s="360"/>
      <c r="AK25" s="360"/>
      <c r="AL25" s="365" t="s">
        <v>66</v>
      </c>
      <c r="AM25" s="366"/>
      <c r="AN25" s="366"/>
      <c r="AO25" s="367"/>
      <c r="AP25" s="362" t="s">
        <v>226</v>
      </c>
      <c r="AQ25" s="372"/>
      <c r="AR25" s="372"/>
      <c r="AS25" s="372"/>
      <c r="AT25" s="372"/>
      <c r="AU25" s="372"/>
      <c r="AV25" s="372"/>
      <c r="AW25" s="372"/>
      <c r="AX25" s="372"/>
      <c r="AY25" s="372"/>
      <c r="AZ25" s="372"/>
      <c r="BA25" s="372"/>
      <c r="BB25" s="372"/>
      <c r="BC25" s="372"/>
      <c r="BD25" s="372"/>
      <c r="BE25" s="372"/>
      <c r="BF25" s="373"/>
      <c r="BG25" s="356" t="s">
        <v>66</v>
      </c>
      <c r="BH25" s="357"/>
      <c r="BI25" s="357"/>
      <c r="BJ25" s="357"/>
      <c r="BK25" s="357"/>
      <c r="BL25" s="357"/>
      <c r="BM25" s="357"/>
      <c r="BN25" s="358"/>
      <c r="BO25" s="359" t="s">
        <v>66</v>
      </c>
      <c r="BP25" s="359"/>
      <c r="BQ25" s="359"/>
      <c r="BR25" s="359"/>
      <c r="BS25" s="369" t="s">
        <v>66</v>
      </c>
      <c r="BT25" s="357"/>
      <c r="BU25" s="357"/>
      <c r="BV25" s="357"/>
      <c r="BW25" s="357"/>
      <c r="BX25" s="357"/>
      <c r="BY25" s="357"/>
      <c r="BZ25" s="357"/>
      <c r="CA25" s="357"/>
      <c r="CB25" s="370"/>
      <c r="CD25" s="362" t="s">
        <v>227</v>
      </c>
      <c r="CE25" s="363"/>
      <c r="CF25" s="363"/>
      <c r="CG25" s="363"/>
      <c r="CH25" s="363"/>
      <c r="CI25" s="363"/>
      <c r="CJ25" s="363"/>
      <c r="CK25" s="363"/>
      <c r="CL25" s="363"/>
      <c r="CM25" s="363"/>
      <c r="CN25" s="363"/>
      <c r="CO25" s="363"/>
      <c r="CP25" s="363"/>
      <c r="CQ25" s="364"/>
      <c r="CR25" s="356">
        <v>946222</v>
      </c>
      <c r="CS25" s="387"/>
      <c r="CT25" s="387"/>
      <c r="CU25" s="387"/>
      <c r="CV25" s="387"/>
      <c r="CW25" s="387"/>
      <c r="CX25" s="387"/>
      <c r="CY25" s="388"/>
      <c r="CZ25" s="365">
        <v>17.3</v>
      </c>
      <c r="DA25" s="389"/>
      <c r="DB25" s="389"/>
      <c r="DC25" s="390"/>
      <c r="DD25" s="369">
        <v>892055</v>
      </c>
      <c r="DE25" s="387"/>
      <c r="DF25" s="387"/>
      <c r="DG25" s="387"/>
      <c r="DH25" s="387"/>
      <c r="DI25" s="387"/>
      <c r="DJ25" s="387"/>
      <c r="DK25" s="388"/>
      <c r="DL25" s="369">
        <v>864491</v>
      </c>
      <c r="DM25" s="387"/>
      <c r="DN25" s="387"/>
      <c r="DO25" s="387"/>
      <c r="DP25" s="387"/>
      <c r="DQ25" s="387"/>
      <c r="DR25" s="387"/>
      <c r="DS25" s="387"/>
      <c r="DT25" s="387"/>
      <c r="DU25" s="387"/>
      <c r="DV25" s="388"/>
      <c r="DW25" s="365">
        <v>23.7</v>
      </c>
      <c r="DX25" s="389"/>
      <c r="DY25" s="389"/>
      <c r="DZ25" s="389"/>
      <c r="EA25" s="389"/>
      <c r="EB25" s="389"/>
      <c r="EC25" s="391"/>
    </row>
    <row r="26" spans="2:133" ht="11.25" customHeight="1" x14ac:dyDescent="0.15">
      <c r="B26" s="362" t="s">
        <v>228</v>
      </c>
      <c r="C26" s="363"/>
      <c r="D26" s="363"/>
      <c r="E26" s="363"/>
      <c r="F26" s="363"/>
      <c r="G26" s="363"/>
      <c r="H26" s="363"/>
      <c r="I26" s="363"/>
      <c r="J26" s="363"/>
      <c r="K26" s="363"/>
      <c r="L26" s="363"/>
      <c r="M26" s="363"/>
      <c r="N26" s="363"/>
      <c r="O26" s="363"/>
      <c r="P26" s="363"/>
      <c r="Q26" s="364"/>
      <c r="R26" s="356">
        <v>3498304</v>
      </c>
      <c r="S26" s="357"/>
      <c r="T26" s="357"/>
      <c r="U26" s="357"/>
      <c r="V26" s="357"/>
      <c r="W26" s="357"/>
      <c r="X26" s="357"/>
      <c r="Y26" s="358"/>
      <c r="Z26" s="359">
        <v>60.4</v>
      </c>
      <c r="AA26" s="359"/>
      <c r="AB26" s="359"/>
      <c r="AC26" s="359"/>
      <c r="AD26" s="360">
        <v>3387769</v>
      </c>
      <c r="AE26" s="360"/>
      <c r="AF26" s="360"/>
      <c r="AG26" s="360"/>
      <c r="AH26" s="360"/>
      <c r="AI26" s="360"/>
      <c r="AJ26" s="360"/>
      <c r="AK26" s="360"/>
      <c r="AL26" s="365">
        <v>98.4</v>
      </c>
      <c r="AM26" s="366"/>
      <c r="AN26" s="366"/>
      <c r="AO26" s="367"/>
      <c r="AP26" s="362" t="s">
        <v>229</v>
      </c>
      <c r="AQ26" s="372"/>
      <c r="AR26" s="372"/>
      <c r="AS26" s="372"/>
      <c r="AT26" s="372"/>
      <c r="AU26" s="372"/>
      <c r="AV26" s="372"/>
      <c r="AW26" s="372"/>
      <c r="AX26" s="372"/>
      <c r="AY26" s="372"/>
      <c r="AZ26" s="372"/>
      <c r="BA26" s="372"/>
      <c r="BB26" s="372"/>
      <c r="BC26" s="372"/>
      <c r="BD26" s="372"/>
      <c r="BE26" s="372"/>
      <c r="BF26" s="373"/>
      <c r="BG26" s="356" t="s">
        <v>66</v>
      </c>
      <c r="BH26" s="357"/>
      <c r="BI26" s="357"/>
      <c r="BJ26" s="357"/>
      <c r="BK26" s="357"/>
      <c r="BL26" s="357"/>
      <c r="BM26" s="357"/>
      <c r="BN26" s="358"/>
      <c r="BO26" s="359" t="s">
        <v>66</v>
      </c>
      <c r="BP26" s="359"/>
      <c r="BQ26" s="359"/>
      <c r="BR26" s="359"/>
      <c r="BS26" s="369" t="s">
        <v>66</v>
      </c>
      <c r="BT26" s="357"/>
      <c r="BU26" s="357"/>
      <c r="BV26" s="357"/>
      <c r="BW26" s="357"/>
      <c r="BX26" s="357"/>
      <c r="BY26" s="357"/>
      <c r="BZ26" s="357"/>
      <c r="CA26" s="357"/>
      <c r="CB26" s="370"/>
      <c r="CD26" s="362" t="s">
        <v>230</v>
      </c>
      <c r="CE26" s="363"/>
      <c r="CF26" s="363"/>
      <c r="CG26" s="363"/>
      <c r="CH26" s="363"/>
      <c r="CI26" s="363"/>
      <c r="CJ26" s="363"/>
      <c r="CK26" s="363"/>
      <c r="CL26" s="363"/>
      <c r="CM26" s="363"/>
      <c r="CN26" s="363"/>
      <c r="CO26" s="363"/>
      <c r="CP26" s="363"/>
      <c r="CQ26" s="364"/>
      <c r="CR26" s="356">
        <v>644087</v>
      </c>
      <c r="CS26" s="357"/>
      <c r="CT26" s="357"/>
      <c r="CU26" s="357"/>
      <c r="CV26" s="357"/>
      <c r="CW26" s="357"/>
      <c r="CX26" s="357"/>
      <c r="CY26" s="358"/>
      <c r="CZ26" s="365">
        <v>11.8</v>
      </c>
      <c r="DA26" s="389"/>
      <c r="DB26" s="389"/>
      <c r="DC26" s="390"/>
      <c r="DD26" s="369">
        <v>601775</v>
      </c>
      <c r="DE26" s="357"/>
      <c r="DF26" s="357"/>
      <c r="DG26" s="357"/>
      <c r="DH26" s="357"/>
      <c r="DI26" s="357"/>
      <c r="DJ26" s="357"/>
      <c r="DK26" s="358"/>
      <c r="DL26" s="369" t="s">
        <v>66</v>
      </c>
      <c r="DM26" s="357"/>
      <c r="DN26" s="357"/>
      <c r="DO26" s="357"/>
      <c r="DP26" s="357"/>
      <c r="DQ26" s="357"/>
      <c r="DR26" s="357"/>
      <c r="DS26" s="357"/>
      <c r="DT26" s="357"/>
      <c r="DU26" s="357"/>
      <c r="DV26" s="358"/>
      <c r="DW26" s="365" t="s">
        <v>66</v>
      </c>
      <c r="DX26" s="389"/>
      <c r="DY26" s="389"/>
      <c r="DZ26" s="389"/>
      <c r="EA26" s="389"/>
      <c r="EB26" s="389"/>
      <c r="EC26" s="391"/>
    </row>
    <row r="27" spans="2:133" ht="11.25" customHeight="1" x14ac:dyDescent="0.15">
      <c r="B27" s="362" t="s">
        <v>231</v>
      </c>
      <c r="C27" s="363"/>
      <c r="D27" s="363"/>
      <c r="E27" s="363"/>
      <c r="F27" s="363"/>
      <c r="G27" s="363"/>
      <c r="H27" s="363"/>
      <c r="I27" s="363"/>
      <c r="J27" s="363"/>
      <c r="K27" s="363"/>
      <c r="L27" s="363"/>
      <c r="M27" s="363"/>
      <c r="N27" s="363"/>
      <c r="O27" s="363"/>
      <c r="P27" s="363"/>
      <c r="Q27" s="364"/>
      <c r="R27" s="356">
        <v>2158</v>
      </c>
      <c r="S27" s="357"/>
      <c r="T27" s="357"/>
      <c r="U27" s="357"/>
      <c r="V27" s="357"/>
      <c r="W27" s="357"/>
      <c r="X27" s="357"/>
      <c r="Y27" s="358"/>
      <c r="Z27" s="359">
        <v>0</v>
      </c>
      <c r="AA27" s="359"/>
      <c r="AB27" s="359"/>
      <c r="AC27" s="359"/>
      <c r="AD27" s="360">
        <v>2158</v>
      </c>
      <c r="AE27" s="360"/>
      <c r="AF27" s="360"/>
      <c r="AG27" s="360"/>
      <c r="AH27" s="360"/>
      <c r="AI27" s="360"/>
      <c r="AJ27" s="360"/>
      <c r="AK27" s="360"/>
      <c r="AL27" s="365">
        <v>0.1</v>
      </c>
      <c r="AM27" s="366"/>
      <c r="AN27" s="366"/>
      <c r="AO27" s="367"/>
      <c r="AP27" s="362" t="s">
        <v>232</v>
      </c>
      <c r="AQ27" s="363"/>
      <c r="AR27" s="363"/>
      <c r="AS27" s="363"/>
      <c r="AT27" s="363"/>
      <c r="AU27" s="363"/>
      <c r="AV27" s="363"/>
      <c r="AW27" s="363"/>
      <c r="AX27" s="363"/>
      <c r="AY27" s="363"/>
      <c r="AZ27" s="363"/>
      <c r="BA27" s="363"/>
      <c r="BB27" s="363"/>
      <c r="BC27" s="363"/>
      <c r="BD27" s="363"/>
      <c r="BE27" s="363"/>
      <c r="BF27" s="364"/>
      <c r="BG27" s="356">
        <v>1766168</v>
      </c>
      <c r="BH27" s="357"/>
      <c r="BI27" s="357"/>
      <c r="BJ27" s="357"/>
      <c r="BK27" s="357"/>
      <c r="BL27" s="357"/>
      <c r="BM27" s="357"/>
      <c r="BN27" s="358"/>
      <c r="BO27" s="359">
        <v>100</v>
      </c>
      <c r="BP27" s="359"/>
      <c r="BQ27" s="359"/>
      <c r="BR27" s="359"/>
      <c r="BS27" s="369" t="s">
        <v>66</v>
      </c>
      <c r="BT27" s="357"/>
      <c r="BU27" s="357"/>
      <c r="BV27" s="357"/>
      <c r="BW27" s="357"/>
      <c r="BX27" s="357"/>
      <c r="BY27" s="357"/>
      <c r="BZ27" s="357"/>
      <c r="CA27" s="357"/>
      <c r="CB27" s="370"/>
      <c r="CD27" s="362" t="s">
        <v>233</v>
      </c>
      <c r="CE27" s="363"/>
      <c r="CF27" s="363"/>
      <c r="CG27" s="363"/>
      <c r="CH27" s="363"/>
      <c r="CI27" s="363"/>
      <c r="CJ27" s="363"/>
      <c r="CK27" s="363"/>
      <c r="CL27" s="363"/>
      <c r="CM27" s="363"/>
      <c r="CN27" s="363"/>
      <c r="CO27" s="363"/>
      <c r="CP27" s="363"/>
      <c r="CQ27" s="364"/>
      <c r="CR27" s="356">
        <v>682959</v>
      </c>
      <c r="CS27" s="387"/>
      <c r="CT27" s="387"/>
      <c r="CU27" s="387"/>
      <c r="CV27" s="387"/>
      <c r="CW27" s="387"/>
      <c r="CX27" s="387"/>
      <c r="CY27" s="388"/>
      <c r="CZ27" s="365">
        <v>12.5</v>
      </c>
      <c r="DA27" s="389"/>
      <c r="DB27" s="389"/>
      <c r="DC27" s="390"/>
      <c r="DD27" s="369">
        <v>196462</v>
      </c>
      <c r="DE27" s="387"/>
      <c r="DF27" s="387"/>
      <c r="DG27" s="387"/>
      <c r="DH27" s="387"/>
      <c r="DI27" s="387"/>
      <c r="DJ27" s="387"/>
      <c r="DK27" s="388"/>
      <c r="DL27" s="369">
        <v>195697</v>
      </c>
      <c r="DM27" s="387"/>
      <c r="DN27" s="387"/>
      <c r="DO27" s="387"/>
      <c r="DP27" s="387"/>
      <c r="DQ27" s="387"/>
      <c r="DR27" s="387"/>
      <c r="DS27" s="387"/>
      <c r="DT27" s="387"/>
      <c r="DU27" s="387"/>
      <c r="DV27" s="388"/>
      <c r="DW27" s="365">
        <v>5.4</v>
      </c>
      <c r="DX27" s="389"/>
      <c r="DY27" s="389"/>
      <c r="DZ27" s="389"/>
      <c r="EA27" s="389"/>
      <c r="EB27" s="389"/>
      <c r="EC27" s="391"/>
    </row>
    <row r="28" spans="2:133" ht="11.25" customHeight="1" x14ac:dyDescent="0.15">
      <c r="B28" s="362" t="s">
        <v>234</v>
      </c>
      <c r="C28" s="363"/>
      <c r="D28" s="363"/>
      <c r="E28" s="363"/>
      <c r="F28" s="363"/>
      <c r="G28" s="363"/>
      <c r="H28" s="363"/>
      <c r="I28" s="363"/>
      <c r="J28" s="363"/>
      <c r="K28" s="363"/>
      <c r="L28" s="363"/>
      <c r="M28" s="363"/>
      <c r="N28" s="363"/>
      <c r="O28" s="363"/>
      <c r="P28" s="363"/>
      <c r="Q28" s="364"/>
      <c r="R28" s="356">
        <v>230190</v>
      </c>
      <c r="S28" s="357"/>
      <c r="T28" s="357"/>
      <c r="U28" s="357"/>
      <c r="V28" s="357"/>
      <c r="W28" s="357"/>
      <c r="X28" s="357"/>
      <c r="Y28" s="358"/>
      <c r="Z28" s="359">
        <v>4</v>
      </c>
      <c r="AA28" s="359"/>
      <c r="AB28" s="359"/>
      <c r="AC28" s="359"/>
      <c r="AD28" s="360" t="s">
        <v>66</v>
      </c>
      <c r="AE28" s="360"/>
      <c r="AF28" s="360"/>
      <c r="AG28" s="360"/>
      <c r="AH28" s="360"/>
      <c r="AI28" s="360"/>
      <c r="AJ28" s="360"/>
      <c r="AK28" s="360"/>
      <c r="AL28" s="365" t="s">
        <v>66</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235</v>
      </c>
      <c r="CE28" s="363"/>
      <c r="CF28" s="363"/>
      <c r="CG28" s="363"/>
      <c r="CH28" s="363"/>
      <c r="CI28" s="363"/>
      <c r="CJ28" s="363"/>
      <c r="CK28" s="363"/>
      <c r="CL28" s="363"/>
      <c r="CM28" s="363"/>
      <c r="CN28" s="363"/>
      <c r="CO28" s="363"/>
      <c r="CP28" s="363"/>
      <c r="CQ28" s="364"/>
      <c r="CR28" s="356">
        <v>574186</v>
      </c>
      <c r="CS28" s="357"/>
      <c r="CT28" s="357"/>
      <c r="CU28" s="357"/>
      <c r="CV28" s="357"/>
      <c r="CW28" s="357"/>
      <c r="CX28" s="357"/>
      <c r="CY28" s="358"/>
      <c r="CZ28" s="365">
        <v>10.5</v>
      </c>
      <c r="DA28" s="389"/>
      <c r="DB28" s="389"/>
      <c r="DC28" s="390"/>
      <c r="DD28" s="369">
        <v>574186</v>
      </c>
      <c r="DE28" s="357"/>
      <c r="DF28" s="357"/>
      <c r="DG28" s="357"/>
      <c r="DH28" s="357"/>
      <c r="DI28" s="357"/>
      <c r="DJ28" s="357"/>
      <c r="DK28" s="358"/>
      <c r="DL28" s="369">
        <v>574186</v>
      </c>
      <c r="DM28" s="357"/>
      <c r="DN28" s="357"/>
      <c r="DO28" s="357"/>
      <c r="DP28" s="357"/>
      <c r="DQ28" s="357"/>
      <c r="DR28" s="357"/>
      <c r="DS28" s="357"/>
      <c r="DT28" s="357"/>
      <c r="DU28" s="357"/>
      <c r="DV28" s="358"/>
      <c r="DW28" s="365">
        <v>15.7</v>
      </c>
      <c r="DX28" s="389"/>
      <c r="DY28" s="389"/>
      <c r="DZ28" s="389"/>
      <c r="EA28" s="389"/>
      <c r="EB28" s="389"/>
      <c r="EC28" s="391"/>
    </row>
    <row r="29" spans="2:133" ht="11.25" customHeight="1" x14ac:dyDescent="0.15">
      <c r="B29" s="362" t="s">
        <v>236</v>
      </c>
      <c r="C29" s="363"/>
      <c r="D29" s="363"/>
      <c r="E29" s="363"/>
      <c r="F29" s="363"/>
      <c r="G29" s="363"/>
      <c r="H29" s="363"/>
      <c r="I29" s="363"/>
      <c r="J29" s="363"/>
      <c r="K29" s="363"/>
      <c r="L29" s="363"/>
      <c r="M29" s="363"/>
      <c r="N29" s="363"/>
      <c r="O29" s="363"/>
      <c r="P29" s="363"/>
      <c r="Q29" s="364"/>
      <c r="R29" s="356">
        <v>17945</v>
      </c>
      <c r="S29" s="357"/>
      <c r="T29" s="357"/>
      <c r="U29" s="357"/>
      <c r="V29" s="357"/>
      <c r="W29" s="357"/>
      <c r="X29" s="357"/>
      <c r="Y29" s="358"/>
      <c r="Z29" s="359">
        <v>0.3</v>
      </c>
      <c r="AA29" s="359"/>
      <c r="AB29" s="359"/>
      <c r="AC29" s="359"/>
      <c r="AD29" s="360">
        <v>8441</v>
      </c>
      <c r="AE29" s="360"/>
      <c r="AF29" s="360"/>
      <c r="AG29" s="360"/>
      <c r="AH29" s="360"/>
      <c r="AI29" s="360"/>
      <c r="AJ29" s="360"/>
      <c r="AK29" s="360"/>
      <c r="AL29" s="365">
        <v>0.2</v>
      </c>
      <c r="AM29" s="366"/>
      <c r="AN29" s="366"/>
      <c r="AO29" s="367"/>
      <c r="AP29" s="374"/>
      <c r="AQ29" s="375"/>
      <c r="AR29" s="375"/>
      <c r="AS29" s="375"/>
      <c r="AT29" s="375"/>
      <c r="AU29" s="375"/>
      <c r="AV29" s="375"/>
      <c r="AW29" s="375"/>
      <c r="AX29" s="375"/>
      <c r="AY29" s="375"/>
      <c r="AZ29" s="375"/>
      <c r="BA29" s="375"/>
      <c r="BB29" s="375"/>
      <c r="BC29" s="375"/>
      <c r="BD29" s="375"/>
      <c r="BE29" s="375"/>
      <c r="BF29" s="376"/>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2" t="s">
        <v>237</v>
      </c>
      <c r="CE29" s="393"/>
      <c r="CF29" s="362" t="s">
        <v>238</v>
      </c>
      <c r="CG29" s="363"/>
      <c r="CH29" s="363"/>
      <c r="CI29" s="363"/>
      <c r="CJ29" s="363"/>
      <c r="CK29" s="363"/>
      <c r="CL29" s="363"/>
      <c r="CM29" s="363"/>
      <c r="CN29" s="363"/>
      <c r="CO29" s="363"/>
      <c r="CP29" s="363"/>
      <c r="CQ29" s="364"/>
      <c r="CR29" s="356">
        <v>573909</v>
      </c>
      <c r="CS29" s="387"/>
      <c r="CT29" s="387"/>
      <c r="CU29" s="387"/>
      <c r="CV29" s="387"/>
      <c r="CW29" s="387"/>
      <c r="CX29" s="387"/>
      <c r="CY29" s="388"/>
      <c r="CZ29" s="365">
        <v>10.5</v>
      </c>
      <c r="DA29" s="389"/>
      <c r="DB29" s="389"/>
      <c r="DC29" s="390"/>
      <c r="DD29" s="369">
        <v>573909</v>
      </c>
      <c r="DE29" s="387"/>
      <c r="DF29" s="387"/>
      <c r="DG29" s="387"/>
      <c r="DH29" s="387"/>
      <c r="DI29" s="387"/>
      <c r="DJ29" s="387"/>
      <c r="DK29" s="388"/>
      <c r="DL29" s="369">
        <v>573909</v>
      </c>
      <c r="DM29" s="387"/>
      <c r="DN29" s="387"/>
      <c r="DO29" s="387"/>
      <c r="DP29" s="387"/>
      <c r="DQ29" s="387"/>
      <c r="DR29" s="387"/>
      <c r="DS29" s="387"/>
      <c r="DT29" s="387"/>
      <c r="DU29" s="387"/>
      <c r="DV29" s="388"/>
      <c r="DW29" s="365">
        <v>15.7</v>
      </c>
      <c r="DX29" s="389"/>
      <c r="DY29" s="389"/>
      <c r="DZ29" s="389"/>
      <c r="EA29" s="389"/>
      <c r="EB29" s="389"/>
      <c r="EC29" s="391"/>
    </row>
    <row r="30" spans="2:133" ht="11.25" customHeight="1" x14ac:dyDescent="0.15">
      <c r="B30" s="362" t="s">
        <v>239</v>
      </c>
      <c r="C30" s="363"/>
      <c r="D30" s="363"/>
      <c r="E30" s="363"/>
      <c r="F30" s="363"/>
      <c r="G30" s="363"/>
      <c r="H30" s="363"/>
      <c r="I30" s="363"/>
      <c r="J30" s="363"/>
      <c r="K30" s="363"/>
      <c r="L30" s="363"/>
      <c r="M30" s="363"/>
      <c r="N30" s="363"/>
      <c r="O30" s="363"/>
      <c r="P30" s="363"/>
      <c r="Q30" s="364"/>
      <c r="R30" s="356">
        <v>5212</v>
      </c>
      <c r="S30" s="357"/>
      <c r="T30" s="357"/>
      <c r="U30" s="357"/>
      <c r="V30" s="357"/>
      <c r="W30" s="357"/>
      <c r="X30" s="357"/>
      <c r="Y30" s="358"/>
      <c r="Z30" s="359">
        <v>0.1</v>
      </c>
      <c r="AA30" s="359"/>
      <c r="AB30" s="359"/>
      <c r="AC30" s="359"/>
      <c r="AD30" s="360" t="s">
        <v>66</v>
      </c>
      <c r="AE30" s="360"/>
      <c r="AF30" s="360"/>
      <c r="AG30" s="360"/>
      <c r="AH30" s="360"/>
      <c r="AI30" s="360"/>
      <c r="AJ30" s="360"/>
      <c r="AK30" s="360"/>
      <c r="AL30" s="365" t="s">
        <v>66</v>
      </c>
      <c r="AM30" s="366"/>
      <c r="AN30" s="366"/>
      <c r="AO30" s="367"/>
      <c r="AP30" s="341" t="s">
        <v>156</v>
      </c>
      <c r="AQ30" s="342"/>
      <c r="AR30" s="342"/>
      <c r="AS30" s="342"/>
      <c r="AT30" s="342"/>
      <c r="AU30" s="342"/>
      <c r="AV30" s="342"/>
      <c r="AW30" s="342"/>
      <c r="AX30" s="342"/>
      <c r="AY30" s="342"/>
      <c r="AZ30" s="342"/>
      <c r="BA30" s="342"/>
      <c r="BB30" s="342"/>
      <c r="BC30" s="342"/>
      <c r="BD30" s="342"/>
      <c r="BE30" s="342"/>
      <c r="BF30" s="343"/>
      <c r="BG30" s="341" t="s">
        <v>240</v>
      </c>
      <c r="BH30" s="394"/>
      <c r="BI30" s="394"/>
      <c r="BJ30" s="394"/>
      <c r="BK30" s="394"/>
      <c r="BL30" s="394"/>
      <c r="BM30" s="394"/>
      <c r="BN30" s="394"/>
      <c r="BO30" s="394"/>
      <c r="BP30" s="394"/>
      <c r="BQ30" s="395"/>
      <c r="BR30" s="341" t="s">
        <v>241</v>
      </c>
      <c r="BS30" s="394"/>
      <c r="BT30" s="394"/>
      <c r="BU30" s="394"/>
      <c r="BV30" s="394"/>
      <c r="BW30" s="394"/>
      <c r="BX30" s="394"/>
      <c r="BY30" s="394"/>
      <c r="BZ30" s="394"/>
      <c r="CA30" s="394"/>
      <c r="CB30" s="395"/>
      <c r="CD30" s="396"/>
      <c r="CE30" s="397"/>
      <c r="CF30" s="362" t="s">
        <v>242</v>
      </c>
      <c r="CG30" s="363"/>
      <c r="CH30" s="363"/>
      <c r="CI30" s="363"/>
      <c r="CJ30" s="363"/>
      <c r="CK30" s="363"/>
      <c r="CL30" s="363"/>
      <c r="CM30" s="363"/>
      <c r="CN30" s="363"/>
      <c r="CO30" s="363"/>
      <c r="CP30" s="363"/>
      <c r="CQ30" s="364"/>
      <c r="CR30" s="356">
        <v>533315</v>
      </c>
      <c r="CS30" s="357"/>
      <c r="CT30" s="357"/>
      <c r="CU30" s="357"/>
      <c r="CV30" s="357"/>
      <c r="CW30" s="357"/>
      <c r="CX30" s="357"/>
      <c r="CY30" s="358"/>
      <c r="CZ30" s="365">
        <v>9.8000000000000007</v>
      </c>
      <c r="DA30" s="389"/>
      <c r="DB30" s="389"/>
      <c r="DC30" s="390"/>
      <c r="DD30" s="369">
        <v>533315</v>
      </c>
      <c r="DE30" s="357"/>
      <c r="DF30" s="357"/>
      <c r="DG30" s="357"/>
      <c r="DH30" s="357"/>
      <c r="DI30" s="357"/>
      <c r="DJ30" s="357"/>
      <c r="DK30" s="358"/>
      <c r="DL30" s="369">
        <v>533315</v>
      </c>
      <c r="DM30" s="357"/>
      <c r="DN30" s="357"/>
      <c r="DO30" s="357"/>
      <c r="DP30" s="357"/>
      <c r="DQ30" s="357"/>
      <c r="DR30" s="357"/>
      <c r="DS30" s="357"/>
      <c r="DT30" s="357"/>
      <c r="DU30" s="357"/>
      <c r="DV30" s="358"/>
      <c r="DW30" s="365">
        <v>14.6</v>
      </c>
      <c r="DX30" s="389"/>
      <c r="DY30" s="389"/>
      <c r="DZ30" s="389"/>
      <c r="EA30" s="389"/>
      <c r="EB30" s="389"/>
      <c r="EC30" s="391"/>
    </row>
    <row r="31" spans="2:133" ht="11.25" customHeight="1" x14ac:dyDescent="0.15">
      <c r="B31" s="362" t="s">
        <v>243</v>
      </c>
      <c r="C31" s="363"/>
      <c r="D31" s="363"/>
      <c r="E31" s="363"/>
      <c r="F31" s="363"/>
      <c r="G31" s="363"/>
      <c r="H31" s="363"/>
      <c r="I31" s="363"/>
      <c r="J31" s="363"/>
      <c r="K31" s="363"/>
      <c r="L31" s="363"/>
      <c r="M31" s="363"/>
      <c r="N31" s="363"/>
      <c r="O31" s="363"/>
      <c r="P31" s="363"/>
      <c r="Q31" s="364"/>
      <c r="R31" s="356">
        <v>517820</v>
      </c>
      <c r="S31" s="357"/>
      <c r="T31" s="357"/>
      <c r="U31" s="357"/>
      <c r="V31" s="357"/>
      <c r="W31" s="357"/>
      <c r="X31" s="357"/>
      <c r="Y31" s="358"/>
      <c r="Z31" s="359">
        <v>8.9</v>
      </c>
      <c r="AA31" s="359"/>
      <c r="AB31" s="359"/>
      <c r="AC31" s="359"/>
      <c r="AD31" s="360" t="s">
        <v>66</v>
      </c>
      <c r="AE31" s="360"/>
      <c r="AF31" s="360"/>
      <c r="AG31" s="360"/>
      <c r="AH31" s="360"/>
      <c r="AI31" s="360"/>
      <c r="AJ31" s="360"/>
      <c r="AK31" s="360"/>
      <c r="AL31" s="365" t="s">
        <v>66</v>
      </c>
      <c r="AM31" s="366"/>
      <c r="AN31" s="366"/>
      <c r="AO31" s="367"/>
      <c r="AP31" s="398" t="s">
        <v>244</v>
      </c>
      <c r="AQ31" s="399"/>
      <c r="AR31" s="399"/>
      <c r="AS31" s="399"/>
      <c r="AT31" s="400" t="s">
        <v>245</v>
      </c>
      <c r="AU31" s="401"/>
      <c r="AV31" s="401"/>
      <c r="AW31" s="401"/>
      <c r="AX31" s="345" t="s">
        <v>122</v>
      </c>
      <c r="AY31" s="346"/>
      <c r="AZ31" s="346"/>
      <c r="BA31" s="346"/>
      <c r="BB31" s="346"/>
      <c r="BC31" s="346"/>
      <c r="BD31" s="346"/>
      <c r="BE31" s="346"/>
      <c r="BF31" s="347"/>
      <c r="BG31" s="402">
        <v>99.3</v>
      </c>
      <c r="BH31" s="403"/>
      <c r="BI31" s="403"/>
      <c r="BJ31" s="403"/>
      <c r="BK31" s="403"/>
      <c r="BL31" s="403"/>
      <c r="BM31" s="354">
        <v>97.4</v>
      </c>
      <c r="BN31" s="403"/>
      <c r="BO31" s="403"/>
      <c r="BP31" s="403"/>
      <c r="BQ31" s="404"/>
      <c r="BR31" s="402">
        <v>99.1</v>
      </c>
      <c r="BS31" s="403"/>
      <c r="BT31" s="403"/>
      <c r="BU31" s="403"/>
      <c r="BV31" s="403"/>
      <c r="BW31" s="403"/>
      <c r="BX31" s="354">
        <v>97</v>
      </c>
      <c r="BY31" s="403"/>
      <c r="BZ31" s="403"/>
      <c r="CA31" s="403"/>
      <c r="CB31" s="404"/>
      <c r="CD31" s="396"/>
      <c r="CE31" s="397"/>
      <c r="CF31" s="362" t="s">
        <v>246</v>
      </c>
      <c r="CG31" s="363"/>
      <c r="CH31" s="363"/>
      <c r="CI31" s="363"/>
      <c r="CJ31" s="363"/>
      <c r="CK31" s="363"/>
      <c r="CL31" s="363"/>
      <c r="CM31" s="363"/>
      <c r="CN31" s="363"/>
      <c r="CO31" s="363"/>
      <c r="CP31" s="363"/>
      <c r="CQ31" s="364"/>
      <c r="CR31" s="356">
        <v>40594</v>
      </c>
      <c r="CS31" s="387"/>
      <c r="CT31" s="387"/>
      <c r="CU31" s="387"/>
      <c r="CV31" s="387"/>
      <c r="CW31" s="387"/>
      <c r="CX31" s="387"/>
      <c r="CY31" s="388"/>
      <c r="CZ31" s="365">
        <v>0.7</v>
      </c>
      <c r="DA31" s="389"/>
      <c r="DB31" s="389"/>
      <c r="DC31" s="390"/>
      <c r="DD31" s="369">
        <v>40594</v>
      </c>
      <c r="DE31" s="387"/>
      <c r="DF31" s="387"/>
      <c r="DG31" s="387"/>
      <c r="DH31" s="387"/>
      <c r="DI31" s="387"/>
      <c r="DJ31" s="387"/>
      <c r="DK31" s="388"/>
      <c r="DL31" s="369">
        <v>40594</v>
      </c>
      <c r="DM31" s="387"/>
      <c r="DN31" s="387"/>
      <c r="DO31" s="387"/>
      <c r="DP31" s="387"/>
      <c r="DQ31" s="387"/>
      <c r="DR31" s="387"/>
      <c r="DS31" s="387"/>
      <c r="DT31" s="387"/>
      <c r="DU31" s="387"/>
      <c r="DV31" s="388"/>
      <c r="DW31" s="365">
        <v>1.1000000000000001</v>
      </c>
      <c r="DX31" s="389"/>
      <c r="DY31" s="389"/>
      <c r="DZ31" s="389"/>
      <c r="EA31" s="389"/>
      <c r="EB31" s="389"/>
      <c r="EC31" s="391"/>
    </row>
    <row r="32" spans="2:133" ht="11.25" customHeight="1" x14ac:dyDescent="0.15">
      <c r="B32" s="405" t="s">
        <v>247</v>
      </c>
      <c r="C32" s="406"/>
      <c r="D32" s="406"/>
      <c r="E32" s="406"/>
      <c r="F32" s="406"/>
      <c r="G32" s="406"/>
      <c r="H32" s="406"/>
      <c r="I32" s="406"/>
      <c r="J32" s="406"/>
      <c r="K32" s="406"/>
      <c r="L32" s="406"/>
      <c r="M32" s="406"/>
      <c r="N32" s="406"/>
      <c r="O32" s="406"/>
      <c r="P32" s="406"/>
      <c r="Q32" s="407"/>
      <c r="R32" s="356" t="s">
        <v>66</v>
      </c>
      <c r="S32" s="357"/>
      <c r="T32" s="357"/>
      <c r="U32" s="357"/>
      <c r="V32" s="357"/>
      <c r="W32" s="357"/>
      <c r="X32" s="357"/>
      <c r="Y32" s="358"/>
      <c r="Z32" s="359" t="s">
        <v>66</v>
      </c>
      <c r="AA32" s="359"/>
      <c r="AB32" s="359"/>
      <c r="AC32" s="359"/>
      <c r="AD32" s="360" t="s">
        <v>66</v>
      </c>
      <c r="AE32" s="360"/>
      <c r="AF32" s="360"/>
      <c r="AG32" s="360"/>
      <c r="AH32" s="360"/>
      <c r="AI32" s="360"/>
      <c r="AJ32" s="360"/>
      <c r="AK32" s="360"/>
      <c r="AL32" s="365" t="s">
        <v>66</v>
      </c>
      <c r="AM32" s="366"/>
      <c r="AN32" s="366"/>
      <c r="AO32" s="367"/>
      <c r="AP32" s="408"/>
      <c r="AQ32" s="409"/>
      <c r="AR32" s="409"/>
      <c r="AS32" s="409"/>
      <c r="AT32" s="410"/>
      <c r="AU32" s="337" t="s">
        <v>248</v>
      </c>
      <c r="AX32" s="362" t="s">
        <v>249</v>
      </c>
      <c r="AY32" s="363"/>
      <c r="AZ32" s="363"/>
      <c r="BA32" s="363"/>
      <c r="BB32" s="363"/>
      <c r="BC32" s="363"/>
      <c r="BD32" s="363"/>
      <c r="BE32" s="363"/>
      <c r="BF32" s="364"/>
      <c r="BG32" s="411">
        <v>99.5</v>
      </c>
      <c r="BH32" s="387"/>
      <c r="BI32" s="387"/>
      <c r="BJ32" s="387"/>
      <c r="BK32" s="387"/>
      <c r="BL32" s="387"/>
      <c r="BM32" s="366">
        <v>98.3</v>
      </c>
      <c r="BN32" s="387"/>
      <c r="BO32" s="387"/>
      <c r="BP32" s="387"/>
      <c r="BQ32" s="412"/>
      <c r="BR32" s="411">
        <v>99.2</v>
      </c>
      <c r="BS32" s="387"/>
      <c r="BT32" s="387"/>
      <c r="BU32" s="387"/>
      <c r="BV32" s="387"/>
      <c r="BW32" s="387"/>
      <c r="BX32" s="366">
        <v>97.7</v>
      </c>
      <c r="BY32" s="387"/>
      <c r="BZ32" s="387"/>
      <c r="CA32" s="387"/>
      <c r="CB32" s="412"/>
      <c r="CD32" s="413"/>
      <c r="CE32" s="414"/>
      <c r="CF32" s="362" t="s">
        <v>250</v>
      </c>
      <c r="CG32" s="363"/>
      <c r="CH32" s="363"/>
      <c r="CI32" s="363"/>
      <c r="CJ32" s="363"/>
      <c r="CK32" s="363"/>
      <c r="CL32" s="363"/>
      <c r="CM32" s="363"/>
      <c r="CN32" s="363"/>
      <c r="CO32" s="363"/>
      <c r="CP32" s="363"/>
      <c r="CQ32" s="364"/>
      <c r="CR32" s="356">
        <v>277</v>
      </c>
      <c r="CS32" s="357"/>
      <c r="CT32" s="357"/>
      <c r="CU32" s="357"/>
      <c r="CV32" s="357"/>
      <c r="CW32" s="357"/>
      <c r="CX32" s="357"/>
      <c r="CY32" s="358"/>
      <c r="CZ32" s="365">
        <v>0</v>
      </c>
      <c r="DA32" s="389"/>
      <c r="DB32" s="389"/>
      <c r="DC32" s="390"/>
      <c r="DD32" s="369">
        <v>277</v>
      </c>
      <c r="DE32" s="357"/>
      <c r="DF32" s="357"/>
      <c r="DG32" s="357"/>
      <c r="DH32" s="357"/>
      <c r="DI32" s="357"/>
      <c r="DJ32" s="357"/>
      <c r="DK32" s="358"/>
      <c r="DL32" s="369">
        <v>277</v>
      </c>
      <c r="DM32" s="357"/>
      <c r="DN32" s="357"/>
      <c r="DO32" s="357"/>
      <c r="DP32" s="357"/>
      <c r="DQ32" s="357"/>
      <c r="DR32" s="357"/>
      <c r="DS32" s="357"/>
      <c r="DT32" s="357"/>
      <c r="DU32" s="357"/>
      <c r="DV32" s="358"/>
      <c r="DW32" s="365">
        <v>0</v>
      </c>
      <c r="DX32" s="389"/>
      <c r="DY32" s="389"/>
      <c r="DZ32" s="389"/>
      <c r="EA32" s="389"/>
      <c r="EB32" s="389"/>
      <c r="EC32" s="391"/>
    </row>
    <row r="33" spans="2:133" ht="11.25" customHeight="1" x14ac:dyDescent="0.15">
      <c r="B33" s="362" t="s">
        <v>251</v>
      </c>
      <c r="C33" s="363"/>
      <c r="D33" s="363"/>
      <c r="E33" s="363"/>
      <c r="F33" s="363"/>
      <c r="G33" s="363"/>
      <c r="H33" s="363"/>
      <c r="I33" s="363"/>
      <c r="J33" s="363"/>
      <c r="K33" s="363"/>
      <c r="L33" s="363"/>
      <c r="M33" s="363"/>
      <c r="N33" s="363"/>
      <c r="O33" s="363"/>
      <c r="P33" s="363"/>
      <c r="Q33" s="364"/>
      <c r="R33" s="356">
        <v>424113</v>
      </c>
      <c r="S33" s="357"/>
      <c r="T33" s="357"/>
      <c r="U33" s="357"/>
      <c r="V33" s="357"/>
      <c r="W33" s="357"/>
      <c r="X33" s="357"/>
      <c r="Y33" s="358"/>
      <c r="Z33" s="359">
        <v>7.3</v>
      </c>
      <c r="AA33" s="359"/>
      <c r="AB33" s="359"/>
      <c r="AC33" s="359"/>
      <c r="AD33" s="360" t="s">
        <v>66</v>
      </c>
      <c r="AE33" s="360"/>
      <c r="AF33" s="360"/>
      <c r="AG33" s="360"/>
      <c r="AH33" s="360"/>
      <c r="AI33" s="360"/>
      <c r="AJ33" s="360"/>
      <c r="AK33" s="360"/>
      <c r="AL33" s="365" t="s">
        <v>66</v>
      </c>
      <c r="AM33" s="366"/>
      <c r="AN33" s="366"/>
      <c r="AO33" s="367"/>
      <c r="AP33" s="415"/>
      <c r="AQ33" s="416"/>
      <c r="AR33" s="416"/>
      <c r="AS33" s="416"/>
      <c r="AT33" s="417"/>
      <c r="AU33" s="418"/>
      <c r="AV33" s="418"/>
      <c r="AW33" s="418"/>
      <c r="AX33" s="374" t="s">
        <v>252</v>
      </c>
      <c r="AY33" s="375"/>
      <c r="AZ33" s="375"/>
      <c r="BA33" s="375"/>
      <c r="BB33" s="375"/>
      <c r="BC33" s="375"/>
      <c r="BD33" s="375"/>
      <c r="BE33" s="375"/>
      <c r="BF33" s="376"/>
      <c r="BG33" s="419">
        <v>99.1</v>
      </c>
      <c r="BH33" s="420"/>
      <c r="BI33" s="420"/>
      <c r="BJ33" s="420"/>
      <c r="BK33" s="420"/>
      <c r="BL33" s="420"/>
      <c r="BM33" s="421">
        <v>96.4</v>
      </c>
      <c r="BN33" s="420"/>
      <c r="BO33" s="420"/>
      <c r="BP33" s="420"/>
      <c r="BQ33" s="422"/>
      <c r="BR33" s="419">
        <v>99</v>
      </c>
      <c r="BS33" s="420"/>
      <c r="BT33" s="420"/>
      <c r="BU33" s="420"/>
      <c r="BV33" s="420"/>
      <c r="BW33" s="420"/>
      <c r="BX33" s="421">
        <v>96.2</v>
      </c>
      <c r="BY33" s="420"/>
      <c r="BZ33" s="420"/>
      <c r="CA33" s="420"/>
      <c r="CB33" s="422"/>
      <c r="CD33" s="362" t="s">
        <v>253</v>
      </c>
      <c r="CE33" s="363"/>
      <c r="CF33" s="363"/>
      <c r="CG33" s="363"/>
      <c r="CH33" s="363"/>
      <c r="CI33" s="363"/>
      <c r="CJ33" s="363"/>
      <c r="CK33" s="363"/>
      <c r="CL33" s="363"/>
      <c r="CM33" s="363"/>
      <c r="CN33" s="363"/>
      <c r="CO33" s="363"/>
      <c r="CP33" s="363"/>
      <c r="CQ33" s="364"/>
      <c r="CR33" s="356">
        <v>2547381</v>
      </c>
      <c r="CS33" s="387"/>
      <c r="CT33" s="387"/>
      <c r="CU33" s="387"/>
      <c r="CV33" s="387"/>
      <c r="CW33" s="387"/>
      <c r="CX33" s="387"/>
      <c r="CY33" s="388"/>
      <c r="CZ33" s="365">
        <v>46.7</v>
      </c>
      <c r="DA33" s="389"/>
      <c r="DB33" s="389"/>
      <c r="DC33" s="390"/>
      <c r="DD33" s="369">
        <v>1998304</v>
      </c>
      <c r="DE33" s="387"/>
      <c r="DF33" s="387"/>
      <c r="DG33" s="387"/>
      <c r="DH33" s="387"/>
      <c r="DI33" s="387"/>
      <c r="DJ33" s="387"/>
      <c r="DK33" s="388"/>
      <c r="DL33" s="369">
        <v>1700672</v>
      </c>
      <c r="DM33" s="387"/>
      <c r="DN33" s="387"/>
      <c r="DO33" s="387"/>
      <c r="DP33" s="387"/>
      <c r="DQ33" s="387"/>
      <c r="DR33" s="387"/>
      <c r="DS33" s="387"/>
      <c r="DT33" s="387"/>
      <c r="DU33" s="387"/>
      <c r="DV33" s="388"/>
      <c r="DW33" s="365">
        <v>46.6</v>
      </c>
      <c r="DX33" s="389"/>
      <c r="DY33" s="389"/>
      <c r="DZ33" s="389"/>
      <c r="EA33" s="389"/>
      <c r="EB33" s="389"/>
      <c r="EC33" s="391"/>
    </row>
    <row r="34" spans="2:133" ht="11.25" customHeight="1" x14ac:dyDescent="0.15">
      <c r="B34" s="362" t="s">
        <v>254</v>
      </c>
      <c r="C34" s="363"/>
      <c r="D34" s="363"/>
      <c r="E34" s="363"/>
      <c r="F34" s="363"/>
      <c r="G34" s="363"/>
      <c r="H34" s="363"/>
      <c r="I34" s="363"/>
      <c r="J34" s="363"/>
      <c r="K34" s="363"/>
      <c r="L34" s="363"/>
      <c r="M34" s="363"/>
      <c r="N34" s="363"/>
      <c r="O34" s="363"/>
      <c r="P34" s="363"/>
      <c r="Q34" s="364"/>
      <c r="R34" s="356">
        <v>33421</v>
      </c>
      <c r="S34" s="357"/>
      <c r="T34" s="357"/>
      <c r="U34" s="357"/>
      <c r="V34" s="357"/>
      <c r="W34" s="357"/>
      <c r="X34" s="357"/>
      <c r="Y34" s="358"/>
      <c r="Z34" s="359">
        <v>0.6</v>
      </c>
      <c r="AA34" s="359"/>
      <c r="AB34" s="359"/>
      <c r="AC34" s="359"/>
      <c r="AD34" s="360">
        <v>23824</v>
      </c>
      <c r="AE34" s="360"/>
      <c r="AF34" s="360"/>
      <c r="AG34" s="360"/>
      <c r="AH34" s="360"/>
      <c r="AI34" s="360"/>
      <c r="AJ34" s="360"/>
      <c r="AK34" s="360"/>
      <c r="AL34" s="365">
        <v>0.7</v>
      </c>
      <c r="AM34" s="366"/>
      <c r="AN34" s="366"/>
      <c r="AO34" s="367"/>
      <c r="AP34" s="423"/>
      <c r="AQ34" s="424"/>
      <c r="AS34" s="401"/>
      <c r="AT34" s="401"/>
      <c r="AU34" s="401"/>
      <c r="AV34" s="401"/>
      <c r="AW34" s="401"/>
      <c r="AX34" s="401"/>
      <c r="AY34" s="401"/>
      <c r="AZ34" s="401"/>
      <c r="BA34" s="401"/>
      <c r="BB34" s="401"/>
      <c r="BC34" s="401"/>
      <c r="BD34" s="401"/>
      <c r="BE34" s="401"/>
      <c r="BF34" s="401"/>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255</v>
      </c>
      <c r="CE34" s="363"/>
      <c r="CF34" s="363"/>
      <c r="CG34" s="363"/>
      <c r="CH34" s="363"/>
      <c r="CI34" s="363"/>
      <c r="CJ34" s="363"/>
      <c r="CK34" s="363"/>
      <c r="CL34" s="363"/>
      <c r="CM34" s="363"/>
      <c r="CN34" s="363"/>
      <c r="CO34" s="363"/>
      <c r="CP34" s="363"/>
      <c r="CQ34" s="364"/>
      <c r="CR34" s="356">
        <v>673316</v>
      </c>
      <c r="CS34" s="357"/>
      <c r="CT34" s="357"/>
      <c r="CU34" s="357"/>
      <c r="CV34" s="357"/>
      <c r="CW34" s="357"/>
      <c r="CX34" s="357"/>
      <c r="CY34" s="358"/>
      <c r="CZ34" s="365">
        <v>12.3</v>
      </c>
      <c r="DA34" s="389"/>
      <c r="DB34" s="389"/>
      <c r="DC34" s="390"/>
      <c r="DD34" s="369">
        <v>503580</v>
      </c>
      <c r="DE34" s="357"/>
      <c r="DF34" s="357"/>
      <c r="DG34" s="357"/>
      <c r="DH34" s="357"/>
      <c r="DI34" s="357"/>
      <c r="DJ34" s="357"/>
      <c r="DK34" s="358"/>
      <c r="DL34" s="369">
        <v>403634</v>
      </c>
      <c r="DM34" s="357"/>
      <c r="DN34" s="357"/>
      <c r="DO34" s="357"/>
      <c r="DP34" s="357"/>
      <c r="DQ34" s="357"/>
      <c r="DR34" s="357"/>
      <c r="DS34" s="357"/>
      <c r="DT34" s="357"/>
      <c r="DU34" s="357"/>
      <c r="DV34" s="358"/>
      <c r="DW34" s="365">
        <v>11.1</v>
      </c>
      <c r="DX34" s="389"/>
      <c r="DY34" s="389"/>
      <c r="DZ34" s="389"/>
      <c r="EA34" s="389"/>
      <c r="EB34" s="389"/>
      <c r="EC34" s="391"/>
    </row>
    <row r="35" spans="2:133" ht="11.25" customHeight="1" x14ac:dyDescent="0.15">
      <c r="B35" s="362" t="s">
        <v>256</v>
      </c>
      <c r="C35" s="363"/>
      <c r="D35" s="363"/>
      <c r="E35" s="363"/>
      <c r="F35" s="363"/>
      <c r="G35" s="363"/>
      <c r="H35" s="363"/>
      <c r="I35" s="363"/>
      <c r="J35" s="363"/>
      <c r="K35" s="363"/>
      <c r="L35" s="363"/>
      <c r="M35" s="363"/>
      <c r="N35" s="363"/>
      <c r="O35" s="363"/>
      <c r="P35" s="363"/>
      <c r="Q35" s="364"/>
      <c r="R35" s="356">
        <v>17427</v>
      </c>
      <c r="S35" s="357"/>
      <c r="T35" s="357"/>
      <c r="U35" s="357"/>
      <c r="V35" s="357"/>
      <c r="W35" s="357"/>
      <c r="X35" s="357"/>
      <c r="Y35" s="358"/>
      <c r="Z35" s="359">
        <v>0.3</v>
      </c>
      <c r="AA35" s="359"/>
      <c r="AB35" s="359"/>
      <c r="AC35" s="359"/>
      <c r="AD35" s="360" t="s">
        <v>66</v>
      </c>
      <c r="AE35" s="360"/>
      <c r="AF35" s="360"/>
      <c r="AG35" s="360"/>
      <c r="AH35" s="360"/>
      <c r="AI35" s="360"/>
      <c r="AJ35" s="360"/>
      <c r="AK35" s="360"/>
      <c r="AL35" s="365" t="s">
        <v>66</v>
      </c>
      <c r="AM35" s="366"/>
      <c r="AN35" s="366"/>
      <c r="AO35" s="367"/>
      <c r="AP35" s="425"/>
      <c r="AQ35" s="341" t="s">
        <v>257</v>
      </c>
      <c r="AR35" s="342"/>
      <c r="AS35" s="342"/>
      <c r="AT35" s="342"/>
      <c r="AU35" s="342"/>
      <c r="AV35" s="342"/>
      <c r="AW35" s="342"/>
      <c r="AX35" s="342"/>
      <c r="AY35" s="342"/>
      <c r="AZ35" s="342"/>
      <c r="BA35" s="342"/>
      <c r="BB35" s="342"/>
      <c r="BC35" s="342"/>
      <c r="BD35" s="342"/>
      <c r="BE35" s="342"/>
      <c r="BF35" s="343"/>
      <c r="BG35" s="341" t="s">
        <v>258</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259</v>
      </c>
      <c r="CE35" s="363"/>
      <c r="CF35" s="363"/>
      <c r="CG35" s="363"/>
      <c r="CH35" s="363"/>
      <c r="CI35" s="363"/>
      <c r="CJ35" s="363"/>
      <c r="CK35" s="363"/>
      <c r="CL35" s="363"/>
      <c r="CM35" s="363"/>
      <c r="CN35" s="363"/>
      <c r="CO35" s="363"/>
      <c r="CP35" s="363"/>
      <c r="CQ35" s="364"/>
      <c r="CR35" s="356">
        <v>26823</v>
      </c>
      <c r="CS35" s="387"/>
      <c r="CT35" s="387"/>
      <c r="CU35" s="387"/>
      <c r="CV35" s="387"/>
      <c r="CW35" s="387"/>
      <c r="CX35" s="387"/>
      <c r="CY35" s="388"/>
      <c r="CZ35" s="365">
        <v>0.5</v>
      </c>
      <c r="DA35" s="389"/>
      <c r="DB35" s="389"/>
      <c r="DC35" s="390"/>
      <c r="DD35" s="369">
        <v>26823</v>
      </c>
      <c r="DE35" s="387"/>
      <c r="DF35" s="387"/>
      <c r="DG35" s="387"/>
      <c r="DH35" s="387"/>
      <c r="DI35" s="387"/>
      <c r="DJ35" s="387"/>
      <c r="DK35" s="388"/>
      <c r="DL35" s="369">
        <v>26823</v>
      </c>
      <c r="DM35" s="387"/>
      <c r="DN35" s="387"/>
      <c r="DO35" s="387"/>
      <c r="DP35" s="387"/>
      <c r="DQ35" s="387"/>
      <c r="DR35" s="387"/>
      <c r="DS35" s="387"/>
      <c r="DT35" s="387"/>
      <c r="DU35" s="387"/>
      <c r="DV35" s="388"/>
      <c r="DW35" s="365">
        <v>0.7</v>
      </c>
      <c r="DX35" s="389"/>
      <c r="DY35" s="389"/>
      <c r="DZ35" s="389"/>
      <c r="EA35" s="389"/>
      <c r="EB35" s="389"/>
      <c r="EC35" s="391"/>
    </row>
    <row r="36" spans="2:133" ht="11.25" customHeight="1" x14ac:dyDescent="0.15">
      <c r="B36" s="362" t="s">
        <v>260</v>
      </c>
      <c r="C36" s="363"/>
      <c r="D36" s="363"/>
      <c r="E36" s="363"/>
      <c r="F36" s="363"/>
      <c r="G36" s="363"/>
      <c r="H36" s="363"/>
      <c r="I36" s="363"/>
      <c r="J36" s="363"/>
      <c r="K36" s="363"/>
      <c r="L36" s="363"/>
      <c r="M36" s="363"/>
      <c r="N36" s="363"/>
      <c r="O36" s="363"/>
      <c r="P36" s="363"/>
      <c r="Q36" s="364"/>
      <c r="R36" s="356">
        <v>249329</v>
      </c>
      <c r="S36" s="357"/>
      <c r="T36" s="357"/>
      <c r="U36" s="357"/>
      <c r="V36" s="357"/>
      <c r="W36" s="357"/>
      <c r="X36" s="357"/>
      <c r="Y36" s="358"/>
      <c r="Z36" s="359">
        <v>4.3</v>
      </c>
      <c r="AA36" s="359"/>
      <c r="AB36" s="359"/>
      <c r="AC36" s="359"/>
      <c r="AD36" s="360" t="s">
        <v>66</v>
      </c>
      <c r="AE36" s="360"/>
      <c r="AF36" s="360"/>
      <c r="AG36" s="360"/>
      <c r="AH36" s="360"/>
      <c r="AI36" s="360"/>
      <c r="AJ36" s="360"/>
      <c r="AK36" s="360"/>
      <c r="AL36" s="365" t="s">
        <v>66</v>
      </c>
      <c r="AM36" s="366"/>
      <c r="AN36" s="366"/>
      <c r="AO36" s="367"/>
      <c r="AP36" s="425"/>
      <c r="AQ36" s="426" t="s">
        <v>261</v>
      </c>
      <c r="AR36" s="427"/>
      <c r="AS36" s="427"/>
      <c r="AT36" s="427"/>
      <c r="AU36" s="427"/>
      <c r="AV36" s="427"/>
      <c r="AW36" s="427"/>
      <c r="AX36" s="427"/>
      <c r="AY36" s="428"/>
      <c r="AZ36" s="348">
        <v>743983</v>
      </c>
      <c r="BA36" s="349"/>
      <c r="BB36" s="349"/>
      <c r="BC36" s="349"/>
      <c r="BD36" s="349"/>
      <c r="BE36" s="349"/>
      <c r="BF36" s="429"/>
      <c r="BG36" s="345" t="s">
        <v>262</v>
      </c>
      <c r="BH36" s="346"/>
      <c r="BI36" s="346"/>
      <c r="BJ36" s="346"/>
      <c r="BK36" s="346"/>
      <c r="BL36" s="346"/>
      <c r="BM36" s="346"/>
      <c r="BN36" s="346"/>
      <c r="BO36" s="346"/>
      <c r="BP36" s="346"/>
      <c r="BQ36" s="346"/>
      <c r="BR36" s="346"/>
      <c r="BS36" s="346"/>
      <c r="BT36" s="346"/>
      <c r="BU36" s="347"/>
      <c r="BV36" s="348">
        <v>101925</v>
      </c>
      <c r="BW36" s="349"/>
      <c r="BX36" s="349"/>
      <c r="BY36" s="349"/>
      <c r="BZ36" s="349"/>
      <c r="CA36" s="349"/>
      <c r="CB36" s="429"/>
      <c r="CD36" s="362" t="s">
        <v>263</v>
      </c>
      <c r="CE36" s="363"/>
      <c r="CF36" s="363"/>
      <c r="CG36" s="363"/>
      <c r="CH36" s="363"/>
      <c r="CI36" s="363"/>
      <c r="CJ36" s="363"/>
      <c r="CK36" s="363"/>
      <c r="CL36" s="363"/>
      <c r="CM36" s="363"/>
      <c r="CN36" s="363"/>
      <c r="CO36" s="363"/>
      <c r="CP36" s="363"/>
      <c r="CQ36" s="364"/>
      <c r="CR36" s="356">
        <v>989986</v>
      </c>
      <c r="CS36" s="357"/>
      <c r="CT36" s="357"/>
      <c r="CU36" s="357"/>
      <c r="CV36" s="357"/>
      <c r="CW36" s="357"/>
      <c r="CX36" s="357"/>
      <c r="CY36" s="358"/>
      <c r="CZ36" s="365">
        <v>18.100000000000001</v>
      </c>
      <c r="DA36" s="389"/>
      <c r="DB36" s="389"/>
      <c r="DC36" s="390"/>
      <c r="DD36" s="369">
        <v>914663</v>
      </c>
      <c r="DE36" s="357"/>
      <c r="DF36" s="357"/>
      <c r="DG36" s="357"/>
      <c r="DH36" s="357"/>
      <c r="DI36" s="357"/>
      <c r="DJ36" s="357"/>
      <c r="DK36" s="358"/>
      <c r="DL36" s="369">
        <v>741321</v>
      </c>
      <c r="DM36" s="357"/>
      <c r="DN36" s="357"/>
      <c r="DO36" s="357"/>
      <c r="DP36" s="357"/>
      <c r="DQ36" s="357"/>
      <c r="DR36" s="357"/>
      <c r="DS36" s="357"/>
      <c r="DT36" s="357"/>
      <c r="DU36" s="357"/>
      <c r="DV36" s="358"/>
      <c r="DW36" s="365">
        <v>20.3</v>
      </c>
      <c r="DX36" s="389"/>
      <c r="DY36" s="389"/>
      <c r="DZ36" s="389"/>
      <c r="EA36" s="389"/>
      <c r="EB36" s="389"/>
      <c r="EC36" s="391"/>
    </row>
    <row r="37" spans="2:133" ht="11.25" customHeight="1" x14ac:dyDescent="0.15">
      <c r="B37" s="362" t="s">
        <v>264</v>
      </c>
      <c r="C37" s="363"/>
      <c r="D37" s="363"/>
      <c r="E37" s="363"/>
      <c r="F37" s="363"/>
      <c r="G37" s="363"/>
      <c r="H37" s="363"/>
      <c r="I37" s="363"/>
      <c r="J37" s="363"/>
      <c r="K37" s="363"/>
      <c r="L37" s="363"/>
      <c r="M37" s="363"/>
      <c r="N37" s="363"/>
      <c r="O37" s="363"/>
      <c r="P37" s="363"/>
      <c r="Q37" s="364"/>
      <c r="R37" s="356">
        <v>84402</v>
      </c>
      <c r="S37" s="357"/>
      <c r="T37" s="357"/>
      <c r="U37" s="357"/>
      <c r="V37" s="357"/>
      <c r="W37" s="357"/>
      <c r="X37" s="357"/>
      <c r="Y37" s="358"/>
      <c r="Z37" s="359">
        <v>1.5</v>
      </c>
      <c r="AA37" s="359"/>
      <c r="AB37" s="359"/>
      <c r="AC37" s="359"/>
      <c r="AD37" s="360" t="s">
        <v>66</v>
      </c>
      <c r="AE37" s="360"/>
      <c r="AF37" s="360"/>
      <c r="AG37" s="360"/>
      <c r="AH37" s="360"/>
      <c r="AI37" s="360"/>
      <c r="AJ37" s="360"/>
      <c r="AK37" s="360"/>
      <c r="AL37" s="365" t="s">
        <v>66</v>
      </c>
      <c r="AM37" s="366"/>
      <c r="AN37" s="366"/>
      <c r="AO37" s="367"/>
      <c r="AQ37" s="430" t="s">
        <v>265</v>
      </c>
      <c r="AR37" s="431"/>
      <c r="AS37" s="431"/>
      <c r="AT37" s="431"/>
      <c r="AU37" s="431"/>
      <c r="AV37" s="431"/>
      <c r="AW37" s="431"/>
      <c r="AX37" s="431"/>
      <c r="AY37" s="432"/>
      <c r="AZ37" s="356">
        <v>167240</v>
      </c>
      <c r="BA37" s="357"/>
      <c r="BB37" s="357"/>
      <c r="BC37" s="357"/>
      <c r="BD37" s="387"/>
      <c r="BE37" s="387"/>
      <c r="BF37" s="412"/>
      <c r="BG37" s="362" t="s">
        <v>266</v>
      </c>
      <c r="BH37" s="363"/>
      <c r="BI37" s="363"/>
      <c r="BJ37" s="363"/>
      <c r="BK37" s="363"/>
      <c r="BL37" s="363"/>
      <c r="BM37" s="363"/>
      <c r="BN37" s="363"/>
      <c r="BO37" s="363"/>
      <c r="BP37" s="363"/>
      <c r="BQ37" s="363"/>
      <c r="BR37" s="363"/>
      <c r="BS37" s="363"/>
      <c r="BT37" s="363"/>
      <c r="BU37" s="364"/>
      <c r="BV37" s="356">
        <v>98997</v>
      </c>
      <c r="BW37" s="357"/>
      <c r="BX37" s="357"/>
      <c r="BY37" s="357"/>
      <c r="BZ37" s="357"/>
      <c r="CA37" s="357"/>
      <c r="CB37" s="370"/>
      <c r="CD37" s="362" t="s">
        <v>267</v>
      </c>
      <c r="CE37" s="363"/>
      <c r="CF37" s="363"/>
      <c r="CG37" s="363"/>
      <c r="CH37" s="363"/>
      <c r="CI37" s="363"/>
      <c r="CJ37" s="363"/>
      <c r="CK37" s="363"/>
      <c r="CL37" s="363"/>
      <c r="CM37" s="363"/>
      <c r="CN37" s="363"/>
      <c r="CO37" s="363"/>
      <c r="CP37" s="363"/>
      <c r="CQ37" s="364"/>
      <c r="CR37" s="356">
        <v>513649</v>
      </c>
      <c r="CS37" s="387"/>
      <c r="CT37" s="387"/>
      <c r="CU37" s="387"/>
      <c r="CV37" s="387"/>
      <c r="CW37" s="387"/>
      <c r="CX37" s="387"/>
      <c r="CY37" s="388"/>
      <c r="CZ37" s="365">
        <v>9.4</v>
      </c>
      <c r="DA37" s="389"/>
      <c r="DB37" s="389"/>
      <c r="DC37" s="390"/>
      <c r="DD37" s="369">
        <v>513649</v>
      </c>
      <c r="DE37" s="387"/>
      <c r="DF37" s="387"/>
      <c r="DG37" s="387"/>
      <c r="DH37" s="387"/>
      <c r="DI37" s="387"/>
      <c r="DJ37" s="387"/>
      <c r="DK37" s="388"/>
      <c r="DL37" s="369">
        <v>500672</v>
      </c>
      <c r="DM37" s="387"/>
      <c r="DN37" s="387"/>
      <c r="DO37" s="387"/>
      <c r="DP37" s="387"/>
      <c r="DQ37" s="387"/>
      <c r="DR37" s="387"/>
      <c r="DS37" s="387"/>
      <c r="DT37" s="387"/>
      <c r="DU37" s="387"/>
      <c r="DV37" s="388"/>
      <c r="DW37" s="365">
        <v>13.7</v>
      </c>
      <c r="DX37" s="389"/>
      <c r="DY37" s="389"/>
      <c r="DZ37" s="389"/>
      <c r="EA37" s="389"/>
      <c r="EB37" s="389"/>
      <c r="EC37" s="391"/>
    </row>
    <row r="38" spans="2:133" ht="11.25" customHeight="1" x14ac:dyDescent="0.15">
      <c r="B38" s="362" t="s">
        <v>268</v>
      </c>
      <c r="C38" s="363"/>
      <c r="D38" s="363"/>
      <c r="E38" s="363"/>
      <c r="F38" s="363"/>
      <c r="G38" s="363"/>
      <c r="H38" s="363"/>
      <c r="I38" s="363"/>
      <c r="J38" s="363"/>
      <c r="K38" s="363"/>
      <c r="L38" s="363"/>
      <c r="M38" s="363"/>
      <c r="N38" s="363"/>
      <c r="O38" s="363"/>
      <c r="P38" s="363"/>
      <c r="Q38" s="364"/>
      <c r="R38" s="356">
        <v>89857</v>
      </c>
      <c r="S38" s="357"/>
      <c r="T38" s="357"/>
      <c r="U38" s="357"/>
      <c r="V38" s="357"/>
      <c r="W38" s="357"/>
      <c r="X38" s="357"/>
      <c r="Y38" s="358"/>
      <c r="Z38" s="359">
        <v>1.6</v>
      </c>
      <c r="AA38" s="359"/>
      <c r="AB38" s="359"/>
      <c r="AC38" s="359"/>
      <c r="AD38" s="360">
        <v>19256</v>
      </c>
      <c r="AE38" s="360"/>
      <c r="AF38" s="360"/>
      <c r="AG38" s="360"/>
      <c r="AH38" s="360"/>
      <c r="AI38" s="360"/>
      <c r="AJ38" s="360"/>
      <c r="AK38" s="360"/>
      <c r="AL38" s="365">
        <v>0.6</v>
      </c>
      <c r="AM38" s="366"/>
      <c r="AN38" s="366"/>
      <c r="AO38" s="367"/>
      <c r="AQ38" s="430" t="s">
        <v>269</v>
      </c>
      <c r="AR38" s="431"/>
      <c r="AS38" s="431"/>
      <c r="AT38" s="431"/>
      <c r="AU38" s="431"/>
      <c r="AV38" s="431"/>
      <c r="AW38" s="431"/>
      <c r="AX38" s="431"/>
      <c r="AY38" s="432"/>
      <c r="AZ38" s="356" t="s">
        <v>66</v>
      </c>
      <c r="BA38" s="357"/>
      <c r="BB38" s="357"/>
      <c r="BC38" s="357"/>
      <c r="BD38" s="387"/>
      <c r="BE38" s="387"/>
      <c r="BF38" s="412"/>
      <c r="BG38" s="362" t="s">
        <v>270</v>
      </c>
      <c r="BH38" s="363"/>
      <c r="BI38" s="363"/>
      <c r="BJ38" s="363"/>
      <c r="BK38" s="363"/>
      <c r="BL38" s="363"/>
      <c r="BM38" s="363"/>
      <c r="BN38" s="363"/>
      <c r="BO38" s="363"/>
      <c r="BP38" s="363"/>
      <c r="BQ38" s="363"/>
      <c r="BR38" s="363"/>
      <c r="BS38" s="363"/>
      <c r="BT38" s="363"/>
      <c r="BU38" s="364"/>
      <c r="BV38" s="356">
        <v>2574</v>
      </c>
      <c r="BW38" s="357"/>
      <c r="BX38" s="357"/>
      <c r="BY38" s="357"/>
      <c r="BZ38" s="357"/>
      <c r="CA38" s="357"/>
      <c r="CB38" s="370"/>
      <c r="CD38" s="362" t="s">
        <v>271</v>
      </c>
      <c r="CE38" s="363"/>
      <c r="CF38" s="363"/>
      <c r="CG38" s="363"/>
      <c r="CH38" s="363"/>
      <c r="CI38" s="363"/>
      <c r="CJ38" s="363"/>
      <c r="CK38" s="363"/>
      <c r="CL38" s="363"/>
      <c r="CM38" s="363"/>
      <c r="CN38" s="363"/>
      <c r="CO38" s="363"/>
      <c r="CP38" s="363"/>
      <c r="CQ38" s="364"/>
      <c r="CR38" s="356">
        <v>612490</v>
      </c>
      <c r="CS38" s="357"/>
      <c r="CT38" s="357"/>
      <c r="CU38" s="357"/>
      <c r="CV38" s="357"/>
      <c r="CW38" s="357"/>
      <c r="CX38" s="357"/>
      <c r="CY38" s="358"/>
      <c r="CZ38" s="365">
        <v>11.2</v>
      </c>
      <c r="DA38" s="389"/>
      <c r="DB38" s="389"/>
      <c r="DC38" s="390"/>
      <c r="DD38" s="369">
        <v>529025</v>
      </c>
      <c r="DE38" s="357"/>
      <c r="DF38" s="357"/>
      <c r="DG38" s="357"/>
      <c r="DH38" s="357"/>
      <c r="DI38" s="357"/>
      <c r="DJ38" s="357"/>
      <c r="DK38" s="358"/>
      <c r="DL38" s="369">
        <v>528894</v>
      </c>
      <c r="DM38" s="357"/>
      <c r="DN38" s="357"/>
      <c r="DO38" s="357"/>
      <c r="DP38" s="357"/>
      <c r="DQ38" s="357"/>
      <c r="DR38" s="357"/>
      <c r="DS38" s="357"/>
      <c r="DT38" s="357"/>
      <c r="DU38" s="357"/>
      <c r="DV38" s="358"/>
      <c r="DW38" s="365">
        <v>14.5</v>
      </c>
      <c r="DX38" s="389"/>
      <c r="DY38" s="389"/>
      <c r="DZ38" s="389"/>
      <c r="EA38" s="389"/>
      <c r="EB38" s="389"/>
      <c r="EC38" s="391"/>
    </row>
    <row r="39" spans="2:133" ht="11.25" customHeight="1" x14ac:dyDescent="0.15">
      <c r="B39" s="362" t="s">
        <v>272</v>
      </c>
      <c r="C39" s="363"/>
      <c r="D39" s="363"/>
      <c r="E39" s="363"/>
      <c r="F39" s="363"/>
      <c r="G39" s="363"/>
      <c r="H39" s="363"/>
      <c r="I39" s="363"/>
      <c r="J39" s="363"/>
      <c r="K39" s="363"/>
      <c r="L39" s="363"/>
      <c r="M39" s="363"/>
      <c r="N39" s="363"/>
      <c r="O39" s="363"/>
      <c r="P39" s="363"/>
      <c r="Q39" s="364"/>
      <c r="R39" s="356">
        <v>621436</v>
      </c>
      <c r="S39" s="357"/>
      <c r="T39" s="357"/>
      <c r="U39" s="357"/>
      <c r="V39" s="357"/>
      <c r="W39" s="357"/>
      <c r="X39" s="357"/>
      <c r="Y39" s="358"/>
      <c r="Z39" s="359">
        <v>10.7</v>
      </c>
      <c r="AA39" s="359"/>
      <c r="AB39" s="359"/>
      <c r="AC39" s="359"/>
      <c r="AD39" s="360" t="s">
        <v>66</v>
      </c>
      <c r="AE39" s="360"/>
      <c r="AF39" s="360"/>
      <c r="AG39" s="360"/>
      <c r="AH39" s="360"/>
      <c r="AI39" s="360"/>
      <c r="AJ39" s="360"/>
      <c r="AK39" s="360"/>
      <c r="AL39" s="365" t="s">
        <v>66</v>
      </c>
      <c r="AM39" s="366"/>
      <c r="AN39" s="366"/>
      <c r="AO39" s="367"/>
      <c r="AQ39" s="430" t="s">
        <v>273</v>
      </c>
      <c r="AR39" s="431"/>
      <c r="AS39" s="431"/>
      <c r="AT39" s="431"/>
      <c r="AU39" s="431"/>
      <c r="AV39" s="431"/>
      <c r="AW39" s="431"/>
      <c r="AX39" s="431"/>
      <c r="AY39" s="432"/>
      <c r="AZ39" s="356" t="s">
        <v>66</v>
      </c>
      <c r="BA39" s="357"/>
      <c r="BB39" s="357"/>
      <c r="BC39" s="357"/>
      <c r="BD39" s="387"/>
      <c r="BE39" s="387"/>
      <c r="BF39" s="412"/>
      <c r="BG39" s="362" t="s">
        <v>274</v>
      </c>
      <c r="BH39" s="363"/>
      <c r="BI39" s="363"/>
      <c r="BJ39" s="363"/>
      <c r="BK39" s="363"/>
      <c r="BL39" s="363"/>
      <c r="BM39" s="363"/>
      <c r="BN39" s="363"/>
      <c r="BO39" s="363"/>
      <c r="BP39" s="363"/>
      <c r="BQ39" s="363"/>
      <c r="BR39" s="363"/>
      <c r="BS39" s="363"/>
      <c r="BT39" s="363"/>
      <c r="BU39" s="364"/>
      <c r="BV39" s="356">
        <v>4072</v>
      </c>
      <c r="BW39" s="357"/>
      <c r="BX39" s="357"/>
      <c r="BY39" s="357"/>
      <c r="BZ39" s="357"/>
      <c r="CA39" s="357"/>
      <c r="CB39" s="370"/>
      <c r="CD39" s="362" t="s">
        <v>275</v>
      </c>
      <c r="CE39" s="363"/>
      <c r="CF39" s="363"/>
      <c r="CG39" s="363"/>
      <c r="CH39" s="363"/>
      <c r="CI39" s="363"/>
      <c r="CJ39" s="363"/>
      <c r="CK39" s="363"/>
      <c r="CL39" s="363"/>
      <c r="CM39" s="363"/>
      <c r="CN39" s="363"/>
      <c r="CO39" s="363"/>
      <c r="CP39" s="363"/>
      <c r="CQ39" s="364"/>
      <c r="CR39" s="356">
        <v>241766</v>
      </c>
      <c r="CS39" s="387"/>
      <c r="CT39" s="387"/>
      <c r="CU39" s="387"/>
      <c r="CV39" s="387"/>
      <c r="CW39" s="387"/>
      <c r="CX39" s="387"/>
      <c r="CY39" s="388"/>
      <c r="CZ39" s="365">
        <v>4.4000000000000004</v>
      </c>
      <c r="DA39" s="389"/>
      <c r="DB39" s="389"/>
      <c r="DC39" s="390"/>
      <c r="DD39" s="369">
        <v>24213</v>
      </c>
      <c r="DE39" s="387"/>
      <c r="DF39" s="387"/>
      <c r="DG39" s="387"/>
      <c r="DH39" s="387"/>
      <c r="DI39" s="387"/>
      <c r="DJ39" s="387"/>
      <c r="DK39" s="388"/>
      <c r="DL39" s="369" t="s">
        <v>66</v>
      </c>
      <c r="DM39" s="387"/>
      <c r="DN39" s="387"/>
      <c r="DO39" s="387"/>
      <c r="DP39" s="387"/>
      <c r="DQ39" s="387"/>
      <c r="DR39" s="387"/>
      <c r="DS39" s="387"/>
      <c r="DT39" s="387"/>
      <c r="DU39" s="387"/>
      <c r="DV39" s="388"/>
      <c r="DW39" s="365" t="s">
        <v>66</v>
      </c>
      <c r="DX39" s="389"/>
      <c r="DY39" s="389"/>
      <c r="DZ39" s="389"/>
      <c r="EA39" s="389"/>
      <c r="EB39" s="389"/>
      <c r="EC39" s="391"/>
    </row>
    <row r="40" spans="2:133" ht="11.25" customHeight="1" x14ac:dyDescent="0.15">
      <c r="B40" s="362" t="s">
        <v>276</v>
      </c>
      <c r="C40" s="363"/>
      <c r="D40" s="363"/>
      <c r="E40" s="363"/>
      <c r="F40" s="363"/>
      <c r="G40" s="363"/>
      <c r="H40" s="363"/>
      <c r="I40" s="363"/>
      <c r="J40" s="363"/>
      <c r="K40" s="363"/>
      <c r="L40" s="363"/>
      <c r="M40" s="363"/>
      <c r="N40" s="363"/>
      <c r="O40" s="363"/>
      <c r="P40" s="363"/>
      <c r="Q40" s="364"/>
      <c r="R40" s="356" t="s">
        <v>66</v>
      </c>
      <c r="S40" s="357"/>
      <c r="T40" s="357"/>
      <c r="U40" s="357"/>
      <c r="V40" s="357"/>
      <c r="W40" s="357"/>
      <c r="X40" s="357"/>
      <c r="Y40" s="358"/>
      <c r="Z40" s="359" t="s">
        <v>66</v>
      </c>
      <c r="AA40" s="359"/>
      <c r="AB40" s="359"/>
      <c r="AC40" s="359"/>
      <c r="AD40" s="360" t="s">
        <v>66</v>
      </c>
      <c r="AE40" s="360"/>
      <c r="AF40" s="360"/>
      <c r="AG40" s="360"/>
      <c r="AH40" s="360"/>
      <c r="AI40" s="360"/>
      <c r="AJ40" s="360"/>
      <c r="AK40" s="360"/>
      <c r="AL40" s="365" t="s">
        <v>66</v>
      </c>
      <c r="AM40" s="366"/>
      <c r="AN40" s="366"/>
      <c r="AO40" s="367"/>
      <c r="AQ40" s="430" t="s">
        <v>277</v>
      </c>
      <c r="AR40" s="431"/>
      <c r="AS40" s="431"/>
      <c r="AT40" s="431"/>
      <c r="AU40" s="431"/>
      <c r="AV40" s="431"/>
      <c r="AW40" s="431"/>
      <c r="AX40" s="431"/>
      <c r="AY40" s="432"/>
      <c r="AZ40" s="356" t="s">
        <v>66</v>
      </c>
      <c r="BA40" s="357"/>
      <c r="BB40" s="357"/>
      <c r="BC40" s="357"/>
      <c r="BD40" s="387"/>
      <c r="BE40" s="387"/>
      <c r="BF40" s="412"/>
      <c r="BG40" s="408" t="s">
        <v>278</v>
      </c>
      <c r="BH40" s="409"/>
      <c r="BI40" s="409"/>
      <c r="BJ40" s="409"/>
      <c r="BK40" s="409"/>
      <c r="BL40" s="433"/>
      <c r="BM40" s="363" t="s">
        <v>279</v>
      </c>
      <c r="BN40" s="363"/>
      <c r="BO40" s="363"/>
      <c r="BP40" s="363"/>
      <c r="BQ40" s="363"/>
      <c r="BR40" s="363"/>
      <c r="BS40" s="363"/>
      <c r="BT40" s="363"/>
      <c r="BU40" s="364"/>
      <c r="BV40" s="356">
        <v>98</v>
      </c>
      <c r="BW40" s="357"/>
      <c r="BX40" s="357"/>
      <c r="BY40" s="357"/>
      <c r="BZ40" s="357"/>
      <c r="CA40" s="357"/>
      <c r="CB40" s="370"/>
      <c r="CD40" s="362" t="s">
        <v>280</v>
      </c>
      <c r="CE40" s="363"/>
      <c r="CF40" s="363"/>
      <c r="CG40" s="363"/>
      <c r="CH40" s="363"/>
      <c r="CI40" s="363"/>
      <c r="CJ40" s="363"/>
      <c r="CK40" s="363"/>
      <c r="CL40" s="363"/>
      <c r="CM40" s="363"/>
      <c r="CN40" s="363"/>
      <c r="CO40" s="363"/>
      <c r="CP40" s="363"/>
      <c r="CQ40" s="364"/>
      <c r="CR40" s="356">
        <v>3000</v>
      </c>
      <c r="CS40" s="357"/>
      <c r="CT40" s="357"/>
      <c r="CU40" s="357"/>
      <c r="CV40" s="357"/>
      <c r="CW40" s="357"/>
      <c r="CX40" s="357"/>
      <c r="CY40" s="358"/>
      <c r="CZ40" s="365">
        <v>0.1</v>
      </c>
      <c r="DA40" s="389"/>
      <c r="DB40" s="389"/>
      <c r="DC40" s="390"/>
      <c r="DD40" s="369" t="s">
        <v>66</v>
      </c>
      <c r="DE40" s="357"/>
      <c r="DF40" s="357"/>
      <c r="DG40" s="357"/>
      <c r="DH40" s="357"/>
      <c r="DI40" s="357"/>
      <c r="DJ40" s="357"/>
      <c r="DK40" s="358"/>
      <c r="DL40" s="369" t="s">
        <v>66</v>
      </c>
      <c r="DM40" s="357"/>
      <c r="DN40" s="357"/>
      <c r="DO40" s="357"/>
      <c r="DP40" s="357"/>
      <c r="DQ40" s="357"/>
      <c r="DR40" s="357"/>
      <c r="DS40" s="357"/>
      <c r="DT40" s="357"/>
      <c r="DU40" s="357"/>
      <c r="DV40" s="358"/>
      <c r="DW40" s="365" t="s">
        <v>66</v>
      </c>
      <c r="DX40" s="389"/>
      <c r="DY40" s="389"/>
      <c r="DZ40" s="389"/>
      <c r="EA40" s="389"/>
      <c r="EB40" s="389"/>
      <c r="EC40" s="391"/>
    </row>
    <row r="41" spans="2:133" ht="11.25" customHeight="1" x14ac:dyDescent="0.15">
      <c r="B41" s="362" t="s">
        <v>281</v>
      </c>
      <c r="C41" s="363"/>
      <c r="D41" s="363"/>
      <c r="E41" s="363"/>
      <c r="F41" s="363"/>
      <c r="G41" s="363"/>
      <c r="H41" s="363"/>
      <c r="I41" s="363"/>
      <c r="J41" s="363"/>
      <c r="K41" s="363"/>
      <c r="L41" s="363"/>
      <c r="M41" s="363"/>
      <c r="N41" s="363"/>
      <c r="O41" s="363"/>
      <c r="P41" s="363"/>
      <c r="Q41" s="364"/>
      <c r="R41" s="356">
        <v>205636</v>
      </c>
      <c r="S41" s="357"/>
      <c r="T41" s="357"/>
      <c r="U41" s="357"/>
      <c r="V41" s="357"/>
      <c r="W41" s="357"/>
      <c r="X41" s="357"/>
      <c r="Y41" s="358"/>
      <c r="Z41" s="359">
        <v>3.6</v>
      </c>
      <c r="AA41" s="359"/>
      <c r="AB41" s="359"/>
      <c r="AC41" s="359"/>
      <c r="AD41" s="360" t="s">
        <v>66</v>
      </c>
      <c r="AE41" s="360"/>
      <c r="AF41" s="360"/>
      <c r="AG41" s="360"/>
      <c r="AH41" s="360"/>
      <c r="AI41" s="360"/>
      <c r="AJ41" s="360"/>
      <c r="AK41" s="360"/>
      <c r="AL41" s="365" t="s">
        <v>66</v>
      </c>
      <c r="AM41" s="366"/>
      <c r="AN41" s="366"/>
      <c r="AO41" s="367"/>
      <c r="AQ41" s="430" t="s">
        <v>282</v>
      </c>
      <c r="AR41" s="431"/>
      <c r="AS41" s="431"/>
      <c r="AT41" s="431"/>
      <c r="AU41" s="431"/>
      <c r="AV41" s="431"/>
      <c r="AW41" s="431"/>
      <c r="AX41" s="431"/>
      <c r="AY41" s="432"/>
      <c r="AZ41" s="356">
        <v>108516</v>
      </c>
      <c r="BA41" s="357"/>
      <c r="BB41" s="357"/>
      <c r="BC41" s="357"/>
      <c r="BD41" s="387"/>
      <c r="BE41" s="387"/>
      <c r="BF41" s="412"/>
      <c r="BG41" s="408"/>
      <c r="BH41" s="409"/>
      <c r="BI41" s="409"/>
      <c r="BJ41" s="409"/>
      <c r="BK41" s="409"/>
      <c r="BL41" s="433"/>
      <c r="BM41" s="363" t="s">
        <v>283</v>
      </c>
      <c r="BN41" s="363"/>
      <c r="BO41" s="363"/>
      <c r="BP41" s="363"/>
      <c r="BQ41" s="363"/>
      <c r="BR41" s="363"/>
      <c r="BS41" s="363"/>
      <c r="BT41" s="363"/>
      <c r="BU41" s="364"/>
      <c r="BV41" s="356" t="s">
        <v>66</v>
      </c>
      <c r="BW41" s="357"/>
      <c r="BX41" s="357"/>
      <c r="BY41" s="357"/>
      <c r="BZ41" s="357"/>
      <c r="CA41" s="357"/>
      <c r="CB41" s="370"/>
      <c r="CD41" s="362" t="s">
        <v>284</v>
      </c>
      <c r="CE41" s="363"/>
      <c r="CF41" s="363"/>
      <c r="CG41" s="363"/>
      <c r="CH41" s="363"/>
      <c r="CI41" s="363"/>
      <c r="CJ41" s="363"/>
      <c r="CK41" s="363"/>
      <c r="CL41" s="363"/>
      <c r="CM41" s="363"/>
      <c r="CN41" s="363"/>
      <c r="CO41" s="363"/>
      <c r="CP41" s="363"/>
      <c r="CQ41" s="364"/>
      <c r="CR41" s="356" t="s">
        <v>66</v>
      </c>
      <c r="CS41" s="387"/>
      <c r="CT41" s="387"/>
      <c r="CU41" s="387"/>
      <c r="CV41" s="387"/>
      <c r="CW41" s="387"/>
      <c r="CX41" s="387"/>
      <c r="CY41" s="388"/>
      <c r="CZ41" s="365" t="s">
        <v>66</v>
      </c>
      <c r="DA41" s="389"/>
      <c r="DB41" s="389"/>
      <c r="DC41" s="390"/>
      <c r="DD41" s="369" t="s">
        <v>66</v>
      </c>
      <c r="DE41" s="387"/>
      <c r="DF41" s="387"/>
      <c r="DG41" s="387"/>
      <c r="DH41" s="387"/>
      <c r="DI41" s="387"/>
      <c r="DJ41" s="387"/>
      <c r="DK41" s="388"/>
      <c r="DL41" s="434"/>
      <c r="DM41" s="435"/>
      <c r="DN41" s="435"/>
      <c r="DO41" s="435"/>
      <c r="DP41" s="435"/>
      <c r="DQ41" s="435"/>
      <c r="DR41" s="435"/>
      <c r="DS41" s="435"/>
      <c r="DT41" s="435"/>
      <c r="DU41" s="435"/>
      <c r="DV41" s="436"/>
      <c r="DW41" s="437"/>
      <c r="DX41" s="438"/>
      <c r="DY41" s="438"/>
      <c r="DZ41" s="438"/>
      <c r="EA41" s="438"/>
      <c r="EB41" s="438"/>
      <c r="EC41" s="439"/>
    </row>
    <row r="42" spans="2:133" ht="11.25" customHeight="1" x14ac:dyDescent="0.15">
      <c r="B42" s="374" t="s">
        <v>285</v>
      </c>
      <c r="C42" s="375"/>
      <c r="D42" s="375"/>
      <c r="E42" s="375"/>
      <c r="F42" s="375"/>
      <c r="G42" s="375"/>
      <c r="H42" s="375"/>
      <c r="I42" s="375"/>
      <c r="J42" s="375"/>
      <c r="K42" s="375"/>
      <c r="L42" s="375"/>
      <c r="M42" s="375"/>
      <c r="N42" s="375"/>
      <c r="O42" s="375"/>
      <c r="P42" s="375"/>
      <c r="Q42" s="376"/>
      <c r="R42" s="440">
        <v>5791614</v>
      </c>
      <c r="S42" s="441"/>
      <c r="T42" s="441"/>
      <c r="U42" s="441"/>
      <c r="V42" s="441"/>
      <c r="W42" s="441"/>
      <c r="X42" s="441"/>
      <c r="Y42" s="442"/>
      <c r="Z42" s="443">
        <v>100</v>
      </c>
      <c r="AA42" s="443"/>
      <c r="AB42" s="443"/>
      <c r="AC42" s="443"/>
      <c r="AD42" s="444">
        <v>3441448</v>
      </c>
      <c r="AE42" s="444"/>
      <c r="AF42" s="444"/>
      <c r="AG42" s="444"/>
      <c r="AH42" s="444"/>
      <c r="AI42" s="444"/>
      <c r="AJ42" s="444"/>
      <c r="AK42" s="444"/>
      <c r="AL42" s="445">
        <v>100</v>
      </c>
      <c r="AM42" s="421"/>
      <c r="AN42" s="421"/>
      <c r="AO42" s="446"/>
      <c r="AQ42" s="447" t="s">
        <v>286</v>
      </c>
      <c r="AR42" s="448"/>
      <c r="AS42" s="448"/>
      <c r="AT42" s="448"/>
      <c r="AU42" s="448"/>
      <c r="AV42" s="448"/>
      <c r="AW42" s="448"/>
      <c r="AX42" s="448"/>
      <c r="AY42" s="449"/>
      <c r="AZ42" s="440">
        <v>468227</v>
      </c>
      <c r="BA42" s="441"/>
      <c r="BB42" s="441"/>
      <c r="BC42" s="441"/>
      <c r="BD42" s="420"/>
      <c r="BE42" s="420"/>
      <c r="BF42" s="422"/>
      <c r="BG42" s="415"/>
      <c r="BH42" s="416"/>
      <c r="BI42" s="416"/>
      <c r="BJ42" s="416"/>
      <c r="BK42" s="416"/>
      <c r="BL42" s="450"/>
      <c r="BM42" s="375" t="s">
        <v>287</v>
      </c>
      <c r="BN42" s="375"/>
      <c r="BO42" s="375"/>
      <c r="BP42" s="375"/>
      <c r="BQ42" s="375"/>
      <c r="BR42" s="375"/>
      <c r="BS42" s="375"/>
      <c r="BT42" s="375"/>
      <c r="BU42" s="376"/>
      <c r="BV42" s="440">
        <v>319</v>
      </c>
      <c r="BW42" s="441"/>
      <c r="BX42" s="441"/>
      <c r="BY42" s="441"/>
      <c r="BZ42" s="441"/>
      <c r="CA42" s="441"/>
      <c r="CB42" s="451"/>
      <c r="CD42" s="362" t="s">
        <v>288</v>
      </c>
      <c r="CE42" s="363"/>
      <c r="CF42" s="363"/>
      <c r="CG42" s="363"/>
      <c r="CH42" s="363"/>
      <c r="CI42" s="363"/>
      <c r="CJ42" s="363"/>
      <c r="CK42" s="363"/>
      <c r="CL42" s="363"/>
      <c r="CM42" s="363"/>
      <c r="CN42" s="363"/>
      <c r="CO42" s="363"/>
      <c r="CP42" s="363"/>
      <c r="CQ42" s="364"/>
      <c r="CR42" s="356">
        <v>703990</v>
      </c>
      <c r="CS42" s="357"/>
      <c r="CT42" s="357"/>
      <c r="CU42" s="357"/>
      <c r="CV42" s="357"/>
      <c r="CW42" s="357"/>
      <c r="CX42" s="357"/>
      <c r="CY42" s="358"/>
      <c r="CZ42" s="365">
        <v>12.9</v>
      </c>
      <c r="DA42" s="366"/>
      <c r="DB42" s="366"/>
      <c r="DC42" s="371"/>
      <c r="DD42" s="369">
        <v>52779</v>
      </c>
      <c r="DE42" s="357"/>
      <c r="DF42" s="357"/>
      <c r="DG42" s="357"/>
      <c r="DH42" s="357"/>
      <c r="DI42" s="357"/>
      <c r="DJ42" s="357"/>
      <c r="DK42" s="358"/>
      <c r="DL42" s="434"/>
      <c r="DM42" s="435"/>
      <c r="DN42" s="435"/>
      <c r="DO42" s="435"/>
      <c r="DP42" s="435"/>
      <c r="DQ42" s="435"/>
      <c r="DR42" s="435"/>
      <c r="DS42" s="435"/>
      <c r="DT42" s="435"/>
      <c r="DU42" s="435"/>
      <c r="DV42" s="436"/>
      <c r="DW42" s="437"/>
      <c r="DX42" s="438"/>
      <c r="DY42" s="438"/>
      <c r="DZ42" s="438"/>
      <c r="EA42" s="438"/>
      <c r="EB42" s="438"/>
      <c r="EC42" s="439"/>
    </row>
    <row r="43" spans="2:133" ht="11.25" customHeight="1" x14ac:dyDescent="0.15">
      <c r="CD43" s="362" t="s">
        <v>289</v>
      </c>
      <c r="CE43" s="363"/>
      <c r="CF43" s="363"/>
      <c r="CG43" s="363"/>
      <c r="CH43" s="363"/>
      <c r="CI43" s="363"/>
      <c r="CJ43" s="363"/>
      <c r="CK43" s="363"/>
      <c r="CL43" s="363"/>
      <c r="CM43" s="363"/>
      <c r="CN43" s="363"/>
      <c r="CO43" s="363"/>
      <c r="CP43" s="363"/>
      <c r="CQ43" s="364"/>
      <c r="CR43" s="356">
        <v>14834</v>
      </c>
      <c r="CS43" s="387"/>
      <c r="CT43" s="387"/>
      <c r="CU43" s="387"/>
      <c r="CV43" s="387"/>
      <c r="CW43" s="387"/>
      <c r="CX43" s="387"/>
      <c r="CY43" s="388"/>
      <c r="CZ43" s="365">
        <v>0.3</v>
      </c>
      <c r="DA43" s="389"/>
      <c r="DB43" s="389"/>
      <c r="DC43" s="390"/>
      <c r="DD43" s="369">
        <v>14834</v>
      </c>
      <c r="DE43" s="387"/>
      <c r="DF43" s="387"/>
      <c r="DG43" s="387"/>
      <c r="DH43" s="387"/>
      <c r="DI43" s="387"/>
      <c r="DJ43" s="387"/>
      <c r="DK43" s="388"/>
      <c r="DL43" s="434"/>
      <c r="DM43" s="435"/>
      <c r="DN43" s="435"/>
      <c r="DO43" s="435"/>
      <c r="DP43" s="435"/>
      <c r="DQ43" s="435"/>
      <c r="DR43" s="435"/>
      <c r="DS43" s="435"/>
      <c r="DT43" s="435"/>
      <c r="DU43" s="435"/>
      <c r="DV43" s="436"/>
      <c r="DW43" s="437"/>
      <c r="DX43" s="438"/>
      <c r="DY43" s="438"/>
      <c r="DZ43" s="438"/>
      <c r="EA43" s="438"/>
      <c r="EB43" s="438"/>
      <c r="EC43" s="439"/>
    </row>
    <row r="44" spans="2:133" ht="11.25" customHeight="1" x14ac:dyDescent="0.15">
      <c r="CD44" s="392" t="s">
        <v>237</v>
      </c>
      <c r="CE44" s="393"/>
      <c r="CF44" s="362" t="s">
        <v>290</v>
      </c>
      <c r="CG44" s="363"/>
      <c r="CH44" s="363"/>
      <c r="CI44" s="363"/>
      <c r="CJ44" s="363"/>
      <c r="CK44" s="363"/>
      <c r="CL44" s="363"/>
      <c r="CM44" s="363"/>
      <c r="CN44" s="363"/>
      <c r="CO44" s="363"/>
      <c r="CP44" s="363"/>
      <c r="CQ44" s="364"/>
      <c r="CR44" s="356">
        <v>673232</v>
      </c>
      <c r="CS44" s="357"/>
      <c r="CT44" s="357"/>
      <c r="CU44" s="357"/>
      <c r="CV44" s="357"/>
      <c r="CW44" s="357"/>
      <c r="CX44" s="357"/>
      <c r="CY44" s="358"/>
      <c r="CZ44" s="365">
        <v>12.3</v>
      </c>
      <c r="DA44" s="366"/>
      <c r="DB44" s="366"/>
      <c r="DC44" s="371"/>
      <c r="DD44" s="369">
        <v>52641</v>
      </c>
      <c r="DE44" s="357"/>
      <c r="DF44" s="357"/>
      <c r="DG44" s="357"/>
      <c r="DH44" s="357"/>
      <c r="DI44" s="357"/>
      <c r="DJ44" s="357"/>
      <c r="DK44" s="358"/>
      <c r="DL44" s="434"/>
      <c r="DM44" s="435"/>
      <c r="DN44" s="435"/>
      <c r="DO44" s="435"/>
      <c r="DP44" s="435"/>
      <c r="DQ44" s="435"/>
      <c r="DR44" s="435"/>
      <c r="DS44" s="435"/>
      <c r="DT44" s="435"/>
      <c r="DU44" s="435"/>
      <c r="DV44" s="436"/>
      <c r="DW44" s="437"/>
      <c r="DX44" s="438"/>
      <c r="DY44" s="438"/>
      <c r="DZ44" s="438"/>
      <c r="EA44" s="438"/>
      <c r="EB44" s="438"/>
      <c r="EC44" s="439"/>
    </row>
    <row r="45" spans="2:133" ht="11.25" customHeight="1" x14ac:dyDescent="0.15">
      <c r="CD45" s="396"/>
      <c r="CE45" s="397"/>
      <c r="CF45" s="362" t="s">
        <v>291</v>
      </c>
      <c r="CG45" s="363"/>
      <c r="CH45" s="363"/>
      <c r="CI45" s="363"/>
      <c r="CJ45" s="363"/>
      <c r="CK45" s="363"/>
      <c r="CL45" s="363"/>
      <c r="CM45" s="363"/>
      <c r="CN45" s="363"/>
      <c r="CO45" s="363"/>
      <c r="CP45" s="363"/>
      <c r="CQ45" s="364"/>
      <c r="CR45" s="356">
        <v>232532</v>
      </c>
      <c r="CS45" s="387"/>
      <c r="CT45" s="387"/>
      <c r="CU45" s="387"/>
      <c r="CV45" s="387"/>
      <c r="CW45" s="387"/>
      <c r="CX45" s="387"/>
      <c r="CY45" s="388"/>
      <c r="CZ45" s="365">
        <v>4.3</v>
      </c>
      <c r="DA45" s="389"/>
      <c r="DB45" s="389"/>
      <c r="DC45" s="390"/>
      <c r="DD45" s="369">
        <v>13419</v>
      </c>
      <c r="DE45" s="387"/>
      <c r="DF45" s="387"/>
      <c r="DG45" s="387"/>
      <c r="DH45" s="387"/>
      <c r="DI45" s="387"/>
      <c r="DJ45" s="387"/>
      <c r="DK45" s="388"/>
      <c r="DL45" s="434"/>
      <c r="DM45" s="435"/>
      <c r="DN45" s="435"/>
      <c r="DO45" s="435"/>
      <c r="DP45" s="435"/>
      <c r="DQ45" s="435"/>
      <c r="DR45" s="435"/>
      <c r="DS45" s="435"/>
      <c r="DT45" s="435"/>
      <c r="DU45" s="435"/>
      <c r="DV45" s="436"/>
      <c r="DW45" s="437"/>
      <c r="DX45" s="438"/>
      <c r="DY45" s="438"/>
      <c r="DZ45" s="438"/>
      <c r="EA45" s="438"/>
      <c r="EB45" s="438"/>
      <c r="EC45" s="439"/>
    </row>
    <row r="46" spans="2:133" ht="11.25" customHeight="1" x14ac:dyDescent="0.15">
      <c r="B46" s="337" t="s">
        <v>292</v>
      </c>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CD46" s="396"/>
      <c r="CE46" s="397"/>
      <c r="CF46" s="362" t="s">
        <v>293</v>
      </c>
      <c r="CG46" s="363"/>
      <c r="CH46" s="363"/>
      <c r="CI46" s="363"/>
      <c r="CJ46" s="363"/>
      <c r="CK46" s="363"/>
      <c r="CL46" s="363"/>
      <c r="CM46" s="363"/>
      <c r="CN46" s="363"/>
      <c r="CO46" s="363"/>
      <c r="CP46" s="363"/>
      <c r="CQ46" s="364"/>
      <c r="CR46" s="356">
        <v>440700</v>
      </c>
      <c r="CS46" s="357"/>
      <c r="CT46" s="357"/>
      <c r="CU46" s="357"/>
      <c r="CV46" s="357"/>
      <c r="CW46" s="357"/>
      <c r="CX46" s="357"/>
      <c r="CY46" s="358"/>
      <c r="CZ46" s="365">
        <v>8.1</v>
      </c>
      <c r="DA46" s="366"/>
      <c r="DB46" s="366"/>
      <c r="DC46" s="371"/>
      <c r="DD46" s="369">
        <v>39222</v>
      </c>
      <c r="DE46" s="357"/>
      <c r="DF46" s="357"/>
      <c r="DG46" s="357"/>
      <c r="DH46" s="357"/>
      <c r="DI46" s="357"/>
      <c r="DJ46" s="357"/>
      <c r="DK46" s="358"/>
      <c r="DL46" s="434"/>
      <c r="DM46" s="435"/>
      <c r="DN46" s="435"/>
      <c r="DO46" s="435"/>
      <c r="DP46" s="435"/>
      <c r="DQ46" s="435"/>
      <c r="DR46" s="435"/>
      <c r="DS46" s="435"/>
      <c r="DT46" s="435"/>
      <c r="DU46" s="435"/>
      <c r="DV46" s="436"/>
      <c r="DW46" s="437"/>
      <c r="DX46" s="438"/>
      <c r="DY46" s="438"/>
      <c r="DZ46" s="438"/>
      <c r="EA46" s="438"/>
      <c r="EB46" s="438"/>
      <c r="EC46" s="439"/>
    </row>
    <row r="47" spans="2:133" ht="11.25" customHeight="1" x14ac:dyDescent="0.15">
      <c r="B47" s="453" t="s">
        <v>294</v>
      </c>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CD47" s="396"/>
      <c r="CE47" s="397"/>
      <c r="CF47" s="362" t="s">
        <v>295</v>
      </c>
      <c r="CG47" s="363"/>
      <c r="CH47" s="363"/>
      <c r="CI47" s="363"/>
      <c r="CJ47" s="363"/>
      <c r="CK47" s="363"/>
      <c r="CL47" s="363"/>
      <c r="CM47" s="363"/>
      <c r="CN47" s="363"/>
      <c r="CO47" s="363"/>
      <c r="CP47" s="363"/>
      <c r="CQ47" s="364"/>
      <c r="CR47" s="356">
        <v>30758</v>
      </c>
      <c r="CS47" s="387"/>
      <c r="CT47" s="387"/>
      <c r="CU47" s="387"/>
      <c r="CV47" s="387"/>
      <c r="CW47" s="387"/>
      <c r="CX47" s="387"/>
      <c r="CY47" s="388"/>
      <c r="CZ47" s="365">
        <v>0.6</v>
      </c>
      <c r="DA47" s="389"/>
      <c r="DB47" s="389"/>
      <c r="DC47" s="390"/>
      <c r="DD47" s="369">
        <v>138</v>
      </c>
      <c r="DE47" s="387"/>
      <c r="DF47" s="387"/>
      <c r="DG47" s="387"/>
      <c r="DH47" s="387"/>
      <c r="DI47" s="387"/>
      <c r="DJ47" s="387"/>
      <c r="DK47" s="388"/>
      <c r="DL47" s="434"/>
      <c r="DM47" s="435"/>
      <c r="DN47" s="435"/>
      <c r="DO47" s="435"/>
      <c r="DP47" s="435"/>
      <c r="DQ47" s="435"/>
      <c r="DR47" s="435"/>
      <c r="DS47" s="435"/>
      <c r="DT47" s="435"/>
      <c r="DU47" s="435"/>
      <c r="DV47" s="436"/>
      <c r="DW47" s="437"/>
      <c r="DX47" s="438"/>
      <c r="DY47" s="438"/>
      <c r="DZ47" s="438"/>
      <c r="EA47" s="438"/>
      <c r="EB47" s="438"/>
      <c r="EC47" s="439"/>
    </row>
    <row r="48" spans="2:133" x14ac:dyDescent="0.15">
      <c r="B48" s="453" t="s">
        <v>296</v>
      </c>
      <c r="CD48" s="413"/>
      <c r="CE48" s="414"/>
      <c r="CF48" s="362" t="s">
        <v>297</v>
      </c>
      <c r="CG48" s="363"/>
      <c r="CH48" s="363"/>
      <c r="CI48" s="363"/>
      <c r="CJ48" s="363"/>
      <c r="CK48" s="363"/>
      <c r="CL48" s="363"/>
      <c r="CM48" s="363"/>
      <c r="CN48" s="363"/>
      <c r="CO48" s="363"/>
      <c r="CP48" s="363"/>
      <c r="CQ48" s="364"/>
      <c r="CR48" s="356" t="s">
        <v>66</v>
      </c>
      <c r="CS48" s="357"/>
      <c r="CT48" s="357"/>
      <c r="CU48" s="357"/>
      <c r="CV48" s="357"/>
      <c r="CW48" s="357"/>
      <c r="CX48" s="357"/>
      <c r="CY48" s="358"/>
      <c r="CZ48" s="365" t="s">
        <v>66</v>
      </c>
      <c r="DA48" s="366"/>
      <c r="DB48" s="366"/>
      <c r="DC48" s="371"/>
      <c r="DD48" s="369" t="s">
        <v>66</v>
      </c>
      <c r="DE48" s="357"/>
      <c r="DF48" s="357"/>
      <c r="DG48" s="357"/>
      <c r="DH48" s="357"/>
      <c r="DI48" s="357"/>
      <c r="DJ48" s="357"/>
      <c r="DK48" s="358"/>
      <c r="DL48" s="434"/>
      <c r="DM48" s="435"/>
      <c r="DN48" s="435"/>
      <c r="DO48" s="435"/>
      <c r="DP48" s="435"/>
      <c r="DQ48" s="435"/>
      <c r="DR48" s="435"/>
      <c r="DS48" s="435"/>
      <c r="DT48" s="435"/>
      <c r="DU48" s="435"/>
      <c r="DV48" s="436"/>
      <c r="DW48" s="437"/>
      <c r="DX48" s="438"/>
      <c r="DY48" s="438"/>
      <c r="DZ48" s="438"/>
      <c r="EA48" s="438"/>
      <c r="EB48" s="438"/>
      <c r="EC48" s="439"/>
    </row>
    <row r="49" spans="82:133" ht="11.25" customHeight="1" x14ac:dyDescent="0.15">
      <c r="CD49" s="374" t="s">
        <v>298</v>
      </c>
      <c r="CE49" s="375"/>
      <c r="CF49" s="375"/>
      <c r="CG49" s="375"/>
      <c r="CH49" s="375"/>
      <c r="CI49" s="375"/>
      <c r="CJ49" s="375"/>
      <c r="CK49" s="375"/>
      <c r="CL49" s="375"/>
      <c r="CM49" s="375"/>
      <c r="CN49" s="375"/>
      <c r="CO49" s="375"/>
      <c r="CP49" s="375"/>
      <c r="CQ49" s="376"/>
      <c r="CR49" s="440">
        <v>5454738</v>
      </c>
      <c r="CS49" s="420"/>
      <c r="CT49" s="420"/>
      <c r="CU49" s="420"/>
      <c r="CV49" s="420"/>
      <c r="CW49" s="420"/>
      <c r="CX49" s="420"/>
      <c r="CY49" s="454"/>
      <c r="CZ49" s="445">
        <v>100</v>
      </c>
      <c r="DA49" s="455"/>
      <c r="DB49" s="455"/>
      <c r="DC49" s="456"/>
      <c r="DD49" s="457">
        <v>3713786</v>
      </c>
      <c r="DE49" s="420"/>
      <c r="DF49" s="420"/>
      <c r="DG49" s="420"/>
      <c r="DH49" s="420"/>
      <c r="DI49" s="420"/>
      <c r="DJ49" s="420"/>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ORNwxtHhAtLt59WoV7ImZ2NPamll1Y2H6s99asHU/WgPtI2DZmVBNojJkxvTb1qd70y8o+FZqJkmu31No51kOw==" saltValue="PK5f/vLam+ge8ktHZo4Tx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FAC0-A501-4BBF-9EC4-9A853456ABE3}">
  <sheetPr>
    <pageSetUpPr fitToPage="1"/>
  </sheetPr>
  <dimension ref="A1:EA136"/>
  <sheetViews>
    <sheetView zoomScaleNormal="100"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299</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300</v>
      </c>
      <c r="DK2" s="472"/>
      <c r="DL2" s="472"/>
      <c r="DM2" s="472"/>
      <c r="DN2" s="472"/>
      <c r="DO2" s="473"/>
      <c r="DP2" s="466"/>
      <c r="DQ2" s="471" t="s">
        <v>301</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8" customFormat="1" ht="26.25" customHeight="1" thickBot="1" x14ac:dyDescent="0.2">
      <c r="A4" s="474" t="s">
        <v>302</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5" t="s">
        <v>303</v>
      </c>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7"/>
    </row>
    <row r="5" spans="1:131" s="478" customFormat="1" ht="26.25" customHeight="1" x14ac:dyDescent="0.15">
      <c r="A5" s="479" t="s">
        <v>304</v>
      </c>
      <c r="B5" s="480"/>
      <c r="C5" s="480"/>
      <c r="D5" s="480"/>
      <c r="E5" s="480"/>
      <c r="F5" s="480"/>
      <c r="G5" s="480"/>
      <c r="H5" s="480"/>
      <c r="I5" s="480"/>
      <c r="J5" s="480"/>
      <c r="K5" s="480"/>
      <c r="L5" s="480"/>
      <c r="M5" s="480"/>
      <c r="N5" s="480"/>
      <c r="O5" s="480"/>
      <c r="P5" s="481"/>
      <c r="Q5" s="482" t="s">
        <v>305</v>
      </c>
      <c r="R5" s="483"/>
      <c r="S5" s="483"/>
      <c r="T5" s="483"/>
      <c r="U5" s="484"/>
      <c r="V5" s="482" t="s">
        <v>306</v>
      </c>
      <c r="W5" s="483"/>
      <c r="X5" s="483"/>
      <c r="Y5" s="483"/>
      <c r="Z5" s="484"/>
      <c r="AA5" s="482" t="s">
        <v>307</v>
      </c>
      <c r="AB5" s="483"/>
      <c r="AC5" s="483"/>
      <c r="AD5" s="483"/>
      <c r="AE5" s="483"/>
      <c r="AF5" s="485" t="s">
        <v>308</v>
      </c>
      <c r="AG5" s="483"/>
      <c r="AH5" s="483"/>
      <c r="AI5" s="483"/>
      <c r="AJ5" s="486"/>
      <c r="AK5" s="483" t="s">
        <v>309</v>
      </c>
      <c r="AL5" s="483"/>
      <c r="AM5" s="483"/>
      <c r="AN5" s="483"/>
      <c r="AO5" s="484"/>
      <c r="AP5" s="482" t="s">
        <v>310</v>
      </c>
      <c r="AQ5" s="483"/>
      <c r="AR5" s="483"/>
      <c r="AS5" s="483"/>
      <c r="AT5" s="484"/>
      <c r="AU5" s="482" t="s">
        <v>311</v>
      </c>
      <c r="AV5" s="483"/>
      <c r="AW5" s="483"/>
      <c r="AX5" s="483"/>
      <c r="AY5" s="486"/>
      <c r="AZ5" s="475"/>
      <c r="BA5" s="475"/>
      <c r="BB5" s="475"/>
      <c r="BC5" s="475"/>
      <c r="BD5" s="475"/>
      <c r="BE5" s="476"/>
      <c r="BF5" s="476"/>
      <c r="BG5" s="476"/>
      <c r="BH5" s="476"/>
      <c r="BI5" s="476"/>
      <c r="BJ5" s="476"/>
      <c r="BK5" s="476"/>
      <c r="BL5" s="476"/>
      <c r="BM5" s="476"/>
      <c r="BN5" s="476"/>
      <c r="BO5" s="476"/>
      <c r="BP5" s="476"/>
      <c r="BQ5" s="479" t="s">
        <v>312</v>
      </c>
      <c r="BR5" s="480"/>
      <c r="BS5" s="480"/>
      <c r="BT5" s="480"/>
      <c r="BU5" s="480"/>
      <c r="BV5" s="480"/>
      <c r="BW5" s="480"/>
      <c r="BX5" s="480"/>
      <c r="BY5" s="480"/>
      <c r="BZ5" s="480"/>
      <c r="CA5" s="480"/>
      <c r="CB5" s="480"/>
      <c r="CC5" s="480"/>
      <c r="CD5" s="480"/>
      <c r="CE5" s="480"/>
      <c r="CF5" s="480"/>
      <c r="CG5" s="481"/>
      <c r="CH5" s="482" t="s">
        <v>313</v>
      </c>
      <c r="CI5" s="483"/>
      <c r="CJ5" s="483"/>
      <c r="CK5" s="483"/>
      <c r="CL5" s="484"/>
      <c r="CM5" s="482" t="s">
        <v>314</v>
      </c>
      <c r="CN5" s="483"/>
      <c r="CO5" s="483"/>
      <c r="CP5" s="483"/>
      <c r="CQ5" s="484"/>
      <c r="CR5" s="482" t="s">
        <v>315</v>
      </c>
      <c r="CS5" s="483"/>
      <c r="CT5" s="483"/>
      <c r="CU5" s="483"/>
      <c r="CV5" s="484"/>
      <c r="CW5" s="482" t="s">
        <v>316</v>
      </c>
      <c r="CX5" s="483"/>
      <c r="CY5" s="483"/>
      <c r="CZ5" s="483"/>
      <c r="DA5" s="484"/>
      <c r="DB5" s="482" t="s">
        <v>317</v>
      </c>
      <c r="DC5" s="483"/>
      <c r="DD5" s="483"/>
      <c r="DE5" s="483"/>
      <c r="DF5" s="484"/>
      <c r="DG5" s="487" t="s">
        <v>318</v>
      </c>
      <c r="DH5" s="488"/>
      <c r="DI5" s="488"/>
      <c r="DJ5" s="488"/>
      <c r="DK5" s="489"/>
      <c r="DL5" s="487" t="s">
        <v>319</v>
      </c>
      <c r="DM5" s="488"/>
      <c r="DN5" s="488"/>
      <c r="DO5" s="488"/>
      <c r="DP5" s="489"/>
      <c r="DQ5" s="482" t="s">
        <v>320</v>
      </c>
      <c r="DR5" s="483"/>
      <c r="DS5" s="483"/>
      <c r="DT5" s="483"/>
      <c r="DU5" s="484"/>
      <c r="DV5" s="482" t="s">
        <v>311</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5"/>
      <c r="BA6" s="475"/>
      <c r="BB6" s="475"/>
      <c r="BC6" s="475"/>
      <c r="BD6" s="475"/>
      <c r="BE6" s="476"/>
      <c r="BF6" s="476"/>
      <c r="BG6" s="476"/>
      <c r="BH6" s="476"/>
      <c r="BI6" s="476"/>
      <c r="BJ6" s="476"/>
      <c r="BK6" s="476"/>
      <c r="BL6" s="476"/>
      <c r="BM6" s="476"/>
      <c r="BN6" s="476"/>
      <c r="BO6" s="476"/>
      <c r="BP6" s="476"/>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321</v>
      </c>
      <c r="C7" s="503"/>
      <c r="D7" s="503"/>
      <c r="E7" s="503"/>
      <c r="F7" s="503"/>
      <c r="G7" s="503"/>
      <c r="H7" s="503"/>
      <c r="I7" s="503"/>
      <c r="J7" s="503"/>
      <c r="K7" s="503"/>
      <c r="L7" s="503"/>
      <c r="M7" s="503"/>
      <c r="N7" s="503"/>
      <c r="O7" s="503"/>
      <c r="P7" s="504"/>
      <c r="Q7" s="505">
        <v>5762</v>
      </c>
      <c r="R7" s="506"/>
      <c r="S7" s="506"/>
      <c r="T7" s="506"/>
      <c r="U7" s="506"/>
      <c r="V7" s="506">
        <v>5426</v>
      </c>
      <c r="W7" s="506"/>
      <c r="X7" s="506"/>
      <c r="Y7" s="506"/>
      <c r="Z7" s="506"/>
      <c r="AA7" s="506">
        <v>336</v>
      </c>
      <c r="AB7" s="506"/>
      <c r="AC7" s="506"/>
      <c r="AD7" s="506"/>
      <c r="AE7" s="507"/>
      <c r="AF7" s="508">
        <v>107</v>
      </c>
      <c r="AG7" s="509"/>
      <c r="AH7" s="509"/>
      <c r="AI7" s="509"/>
      <c r="AJ7" s="510"/>
      <c r="AK7" s="511">
        <v>25</v>
      </c>
      <c r="AL7" s="512"/>
      <c r="AM7" s="512"/>
      <c r="AN7" s="512"/>
      <c r="AO7" s="512"/>
      <c r="AP7" s="512">
        <v>6572</v>
      </c>
      <c r="AQ7" s="512"/>
      <c r="AR7" s="512"/>
      <c r="AS7" s="512"/>
      <c r="AT7" s="512"/>
      <c r="AU7" s="513"/>
      <c r="AV7" s="513"/>
      <c r="AW7" s="513"/>
      <c r="AX7" s="513"/>
      <c r="AY7" s="514"/>
      <c r="AZ7" s="475"/>
      <c r="BA7" s="475"/>
      <c r="BB7" s="475"/>
      <c r="BC7" s="475"/>
      <c r="BD7" s="475"/>
      <c r="BE7" s="476"/>
      <c r="BF7" s="476"/>
      <c r="BG7" s="476"/>
      <c r="BH7" s="476"/>
      <c r="BI7" s="476"/>
      <c r="BJ7" s="476"/>
      <c r="BK7" s="476"/>
      <c r="BL7" s="476"/>
      <c r="BM7" s="476"/>
      <c r="BN7" s="476"/>
      <c r="BO7" s="476"/>
      <c r="BP7" s="476"/>
      <c r="BQ7" s="501">
        <v>1</v>
      </c>
      <c r="BR7" s="515"/>
      <c r="BS7" s="516"/>
      <c r="BT7" s="517"/>
      <c r="BU7" s="517"/>
      <c r="BV7" s="517"/>
      <c r="BW7" s="517"/>
      <c r="BX7" s="517"/>
      <c r="BY7" s="517"/>
      <c r="BZ7" s="517"/>
      <c r="CA7" s="517"/>
      <c r="CB7" s="517"/>
      <c r="CC7" s="517"/>
      <c r="CD7" s="517"/>
      <c r="CE7" s="517"/>
      <c r="CF7" s="517"/>
      <c r="CG7" s="518"/>
      <c r="CH7" s="519"/>
      <c r="CI7" s="520"/>
      <c r="CJ7" s="520"/>
      <c r="CK7" s="520"/>
      <c r="CL7" s="521"/>
      <c r="CM7" s="519"/>
      <c r="CN7" s="520"/>
      <c r="CO7" s="520"/>
      <c r="CP7" s="520"/>
      <c r="CQ7" s="521"/>
      <c r="CR7" s="519"/>
      <c r="CS7" s="520"/>
      <c r="CT7" s="520"/>
      <c r="CU7" s="520"/>
      <c r="CV7" s="521"/>
      <c r="CW7" s="519"/>
      <c r="CX7" s="520"/>
      <c r="CY7" s="520"/>
      <c r="CZ7" s="520"/>
      <c r="DA7" s="521"/>
      <c r="DB7" s="519"/>
      <c r="DC7" s="520"/>
      <c r="DD7" s="520"/>
      <c r="DE7" s="520"/>
      <c r="DF7" s="521"/>
      <c r="DG7" s="519"/>
      <c r="DH7" s="520"/>
      <c r="DI7" s="520"/>
      <c r="DJ7" s="520"/>
      <c r="DK7" s="521"/>
      <c r="DL7" s="519"/>
      <c r="DM7" s="520"/>
      <c r="DN7" s="520"/>
      <c r="DO7" s="520"/>
      <c r="DP7" s="521"/>
      <c r="DQ7" s="519"/>
      <c r="DR7" s="520"/>
      <c r="DS7" s="520"/>
      <c r="DT7" s="520"/>
      <c r="DU7" s="521"/>
      <c r="DV7" s="516"/>
      <c r="DW7" s="517"/>
      <c r="DX7" s="517"/>
      <c r="DY7" s="517"/>
      <c r="DZ7" s="522"/>
      <c r="EA7" s="477"/>
    </row>
    <row r="8" spans="1:131" s="478" customFormat="1" ht="26.25" customHeight="1" x14ac:dyDescent="0.15">
      <c r="A8" s="523">
        <v>2</v>
      </c>
      <c r="B8" s="524" t="s">
        <v>322</v>
      </c>
      <c r="C8" s="525"/>
      <c r="D8" s="525"/>
      <c r="E8" s="525"/>
      <c r="F8" s="525"/>
      <c r="G8" s="525"/>
      <c r="H8" s="525"/>
      <c r="I8" s="525"/>
      <c r="J8" s="525"/>
      <c r="K8" s="525"/>
      <c r="L8" s="525"/>
      <c r="M8" s="525"/>
      <c r="N8" s="525"/>
      <c r="O8" s="525"/>
      <c r="P8" s="526"/>
      <c r="Q8" s="527">
        <v>115</v>
      </c>
      <c r="R8" s="528"/>
      <c r="S8" s="528"/>
      <c r="T8" s="528"/>
      <c r="U8" s="528"/>
      <c r="V8" s="528">
        <v>115</v>
      </c>
      <c r="W8" s="528"/>
      <c r="X8" s="528"/>
      <c r="Y8" s="528"/>
      <c r="Z8" s="528"/>
      <c r="AA8" s="528">
        <v>1</v>
      </c>
      <c r="AB8" s="528"/>
      <c r="AC8" s="528"/>
      <c r="AD8" s="528"/>
      <c r="AE8" s="529"/>
      <c r="AF8" s="530">
        <v>1</v>
      </c>
      <c r="AG8" s="531"/>
      <c r="AH8" s="531"/>
      <c r="AI8" s="531"/>
      <c r="AJ8" s="532"/>
      <c r="AK8" s="533">
        <v>0</v>
      </c>
      <c r="AL8" s="534"/>
      <c r="AM8" s="534"/>
      <c r="AN8" s="534"/>
      <c r="AO8" s="534"/>
      <c r="AP8" s="534">
        <v>476</v>
      </c>
      <c r="AQ8" s="534"/>
      <c r="AR8" s="534"/>
      <c r="AS8" s="534"/>
      <c r="AT8" s="534"/>
      <c r="AU8" s="535"/>
      <c r="AV8" s="535"/>
      <c r="AW8" s="535"/>
      <c r="AX8" s="535"/>
      <c r="AY8" s="536"/>
      <c r="AZ8" s="475"/>
      <c r="BA8" s="475"/>
      <c r="BB8" s="475"/>
      <c r="BC8" s="475"/>
      <c r="BD8" s="475"/>
      <c r="BE8" s="476"/>
      <c r="BF8" s="476"/>
      <c r="BG8" s="476"/>
      <c r="BH8" s="476"/>
      <c r="BI8" s="476"/>
      <c r="BJ8" s="476"/>
      <c r="BK8" s="476"/>
      <c r="BL8" s="476"/>
      <c r="BM8" s="476"/>
      <c r="BN8" s="476"/>
      <c r="BO8" s="476"/>
      <c r="BP8" s="476"/>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5"/>
      <c r="BA9" s="475"/>
      <c r="BB9" s="475"/>
      <c r="BC9" s="475"/>
      <c r="BD9" s="475"/>
      <c r="BE9" s="476"/>
      <c r="BF9" s="476"/>
      <c r="BG9" s="476"/>
      <c r="BH9" s="476"/>
      <c r="BI9" s="476"/>
      <c r="BJ9" s="476"/>
      <c r="BK9" s="476"/>
      <c r="BL9" s="476"/>
      <c r="BM9" s="476"/>
      <c r="BN9" s="476"/>
      <c r="BO9" s="476"/>
      <c r="BP9" s="476"/>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5"/>
      <c r="BA10" s="475"/>
      <c r="BB10" s="475"/>
      <c r="BC10" s="475"/>
      <c r="BD10" s="475"/>
      <c r="BE10" s="476"/>
      <c r="BF10" s="476"/>
      <c r="BG10" s="476"/>
      <c r="BH10" s="476"/>
      <c r="BI10" s="476"/>
      <c r="BJ10" s="476"/>
      <c r="BK10" s="476"/>
      <c r="BL10" s="476"/>
      <c r="BM10" s="476"/>
      <c r="BN10" s="476"/>
      <c r="BO10" s="476"/>
      <c r="BP10" s="476"/>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5"/>
      <c r="BA11" s="475"/>
      <c r="BB11" s="475"/>
      <c r="BC11" s="475"/>
      <c r="BD11" s="475"/>
      <c r="BE11" s="476"/>
      <c r="BF11" s="476"/>
      <c r="BG11" s="476"/>
      <c r="BH11" s="476"/>
      <c r="BI11" s="476"/>
      <c r="BJ11" s="476"/>
      <c r="BK11" s="476"/>
      <c r="BL11" s="476"/>
      <c r="BM11" s="476"/>
      <c r="BN11" s="476"/>
      <c r="BO11" s="476"/>
      <c r="BP11" s="476"/>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5"/>
      <c r="BA12" s="475"/>
      <c r="BB12" s="475"/>
      <c r="BC12" s="475"/>
      <c r="BD12" s="475"/>
      <c r="BE12" s="476"/>
      <c r="BF12" s="476"/>
      <c r="BG12" s="476"/>
      <c r="BH12" s="476"/>
      <c r="BI12" s="476"/>
      <c r="BJ12" s="476"/>
      <c r="BK12" s="476"/>
      <c r="BL12" s="476"/>
      <c r="BM12" s="476"/>
      <c r="BN12" s="476"/>
      <c r="BO12" s="476"/>
      <c r="BP12" s="476"/>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5"/>
      <c r="BA13" s="475"/>
      <c r="BB13" s="475"/>
      <c r="BC13" s="475"/>
      <c r="BD13" s="475"/>
      <c r="BE13" s="476"/>
      <c r="BF13" s="476"/>
      <c r="BG13" s="476"/>
      <c r="BH13" s="476"/>
      <c r="BI13" s="476"/>
      <c r="BJ13" s="476"/>
      <c r="BK13" s="476"/>
      <c r="BL13" s="476"/>
      <c r="BM13" s="476"/>
      <c r="BN13" s="476"/>
      <c r="BO13" s="476"/>
      <c r="BP13" s="476"/>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5"/>
      <c r="BA14" s="475"/>
      <c r="BB14" s="475"/>
      <c r="BC14" s="475"/>
      <c r="BD14" s="475"/>
      <c r="BE14" s="476"/>
      <c r="BF14" s="476"/>
      <c r="BG14" s="476"/>
      <c r="BH14" s="476"/>
      <c r="BI14" s="476"/>
      <c r="BJ14" s="476"/>
      <c r="BK14" s="476"/>
      <c r="BL14" s="476"/>
      <c r="BM14" s="476"/>
      <c r="BN14" s="476"/>
      <c r="BO14" s="476"/>
      <c r="BP14" s="476"/>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5"/>
      <c r="BA15" s="475"/>
      <c r="BB15" s="475"/>
      <c r="BC15" s="475"/>
      <c r="BD15" s="475"/>
      <c r="BE15" s="476"/>
      <c r="BF15" s="476"/>
      <c r="BG15" s="476"/>
      <c r="BH15" s="476"/>
      <c r="BI15" s="476"/>
      <c r="BJ15" s="476"/>
      <c r="BK15" s="476"/>
      <c r="BL15" s="476"/>
      <c r="BM15" s="476"/>
      <c r="BN15" s="476"/>
      <c r="BO15" s="476"/>
      <c r="BP15" s="476"/>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5"/>
      <c r="BA16" s="475"/>
      <c r="BB16" s="475"/>
      <c r="BC16" s="475"/>
      <c r="BD16" s="475"/>
      <c r="BE16" s="476"/>
      <c r="BF16" s="476"/>
      <c r="BG16" s="476"/>
      <c r="BH16" s="476"/>
      <c r="BI16" s="476"/>
      <c r="BJ16" s="476"/>
      <c r="BK16" s="476"/>
      <c r="BL16" s="476"/>
      <c r="BM16" s="476"/>
      <c r="BN16" s="476"/>
      <c r="BO16" s="476"/>
      <c r="BP16" s="476"/>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5"/>
      <c r="BA17" s="475"/>
      <c r="BB17" s="475"/>
      <c r="BC17" s="475"/>
      <c r="BD17" s="475"/>
      <c r="BE17" s="476"/>
      <c r="BF17" s="476"/>
      <c r="BG17" s="476"/>
      <c r="BH17" s="476"/>
      <c r="BI17" s="476"/>
      <c r="BJ17" s="476"/>
      <c r="BK17" s="476"/>
      <c r="BL17" s="476"/>
      <c r="BM17" s="476"/>
      <c r="BN17" s="476"/>
      <c r="BO17" s="476"/>
      <c r="BP17" s="476"/>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5"/>
      <c r="BA18" s="475"/>
      <c r="BB18" s="475"/>
      <c r="BC18" s="475"/>
      <c r="BD18" s="475"/>
      <c r="BE18" s="476"/>
      <c r="BF18" s="476"/>
      <c r="BG18" s="476"/>
      <c r="BH18" s="476"/>
      <c r="BI18" s="476"/>
      <c r="BJ18" s="476"/>
      <c r="BK18" s="476"/>
      <c r="BL18" s="476"/>
      <c r="BM18" s="476"/>
      <c r="BN18" s="476"/>
      <c r="BO18" s="476"/>
      <c r="BP18" s="476"/>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5"/>
      <c r="BA19" s="475"/>
      <c r="BB19" s="475"/>
      <c r="BC19" s="475"/>
      <c r="BD19" s="475"/>
      <c r="BE19" s="476"/>
      <c r="BF19" s="476"/>
      <c r="BG19" s="476"/>
      <c r="BH19" s="476"/>
      <c r="BI19" s="476"/>
      <c r="BJ19" s="476"/>
      <c r="BK19" s="476"/>
      <c r="BL19" s="476"/>
      <c r="BM19" s="476"/>
      <c r="BN19" s="476"/>
      <c r="BO19" s="476"/>
      <c r="BP19" s="476"/>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5"/>
      <c r="BA20" s="475"/>
      <c r="BB20" s="475"/>
      <c r="BC20" s="475"/>
      <c r="BD20" s="475"/>
      <c r="BE20" s="476"/>
      <c r="BF20" s="476"/>
      <c r="BG20" s="476"/>
      <c r="BH20" s="476"/>
      <c r="BI20" s="476"/>
      <c r="BJ20" s="476"/>
      <c r="BK20" s="476"/>
      <c r="BL20" s="476"/>
      <c r="BM20" s="476"/>
      <c r="BN20" s="476"/>
      <c r="BO20" s="476"/>
      <c r="BP20" s="476"/>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5"/>
      <c r="BA21" s="475"/>
      <c r="BB21" s="475"/>
      <c r="BC21" s="475"/>
      <c r="BD21" s="475"/>
      <c r="BE21" s="476"/>
      <c r="BF21" s="476"/>
      <c r="BG21" s="476"/>
      <c r="BH21" s="476"/>
      <c r="BI21" s="476"/>
      <c r="BJ21" s="476"/>
      <c r="BK21" s="476"/>
      <c r="BL21" s="476"/>
      <c r="BM21" s="476"/>
      <c r="BN21" s="476"/>
      <c r="BO21" s="476"/>
      <c r="BP21" s="476"/>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323</v>
      </c>
      <c r="BA22" s="552"/>
      <c r="BB22" s="552"/>
      <c r="BC22" s="552"/>
      <c r="BD22" s="553"/>
      <c r="BE22" s="476"/>
      <c r="BF22" s="476"/>
      <c r="BG22" s="476"/>
      <c r="BH22" s="476"/>
      <c r="BI22" s="476"/>
      <c r="BJ22" s="476"/>
      <c r="BK22" s="476"/>
      <c r="BL22" s="476"/>
      <c r="BM22" s="476"/>
      <c r="BN22" s="476"/>
      <c r="BO22" s="476"/>
      <c r="BP22" s="476"/>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324</v>
      </c>
      <c r="B23" s="555" t="s">
        <v>325</v>
      </c>
      <c r="C23" s="556"/>
      <c r="D23" s="556"/>
      <c r="E23" s="556"/>
      <c r="F23" s="556"/>
      <c r="G23" s="556"/>
      <c r="H23" s="556"/>
      <c r="I23" s="556"/>
      <c r="J23" s="556"/>
      <c r="K23" s="556"/>
      <c r="L23" s="556"/>
      <c r="M23" s="556"/>
      <c r="N23" s="556"/>
      <c r="O23" s="556"/>
      <c r="P23" s="557"/>
      <c r="Q23" s="558">
        <v>5792</v>
      </c>
      <c r="R23" s="559"/>
      <c r="S23" s="559"/>
      <c r="T23" s="559"/>
      <c r="U23" s="559"/>
      <c r="V23" s="559">
        <v>5455</v>
      </c>
      <c r="W23" s="559"/>
      <c r="X23" s="559"/>
      <c r="Y23" s="559"/>
      <c r="Z23" s="559"/>
      <c r="AA23" s="559">
        <v>337</v>
      </c>
      <c r="AB23" s="559"/>
      <c r="AC23" s="559"/>
      <c r="AD23" s="559"/>
      <c r="AE23" s="560"/>
      <c r="AF23" s="561">
        <v>107</v>
      </c>
      <c r="AG23" s="559"/>
      <c r="AH23" s="559"/>
      <c r="AI23" s="559"/>
      <c r="AJ23" s="562"/>
      <c r="AK23" s="563"/>
      <c r="AL23" s="564"/>
      <c r="AM23" s="564"/>
      <c r="AN23" s="564"/>
      <c r="AO23" s="564"/>
      <c r="AP23" s="559">
        <v>7048</v>
      </c>
      <c r="AQ23" s="559"/>
      <c r="AR23" s="559"/>
      <c r="AS23" s="559"/>
      <c r="AT23" s="559"/>
      <c r="AU23" s="565"/>
      <c r="AV23" s="565"/>
      <c r="AW23" s="565"/>
      <c r="AX23" s="565"/>
      <c r="AY23" s="566"/>
      <c r="AZ23" s="567" t="s">
        <v>66</v>
      </c>
      <c r="BA23" s="568"/>
      <c r="BB23" s="568"/>
      <c r="BC23" s="568"/>
      <c r="BD23" s="569"/>
      <c r="BE23" s="476"/>
      <c r="BF23" s="476"/>
      <c r="BG23" s="476"/>
      <c r="BH23" s="476"/>
      <c r="BI23" s="476"/>
      <c r="BJ23" s="476"/>
      <c r="BK23" s="476"/>
      <c r="BL23" s="476"/>
      <c r="BM23" s="476"/>
      <c r="BN23" s="476"/>
      <c r="BO23" s="476"/>
      <c r="BP23" s="476"/>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326</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5"/>
      <c r="BA24" s="475"/>
      <c r="BB24" s="475"/>
      <c r="BC24" s="475"/>
      <c r="BD24" s="475"/>
      <c r="BE24" s="476"/>
      <c r="BF24" s="476"/>
      <c r="BG24" s="476"/>
      <c r="BH24" s="476"/>
      <c r="BI24" s="476"/>
      <c r="BJ24" s="476"/>
      <c r="BK24" s="476"/>
      <c r="BL24" s="476"/>
      <c r="BM24" s="476"/>
      <c r="BN24" s="476"/>
      <c r="BO24" s="476"/>
      <c r="BP24" s="476"/>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4" t="s">
        <v>327</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8"/>
    </row>
    <row r="26" spans="1:131" ht="26.25" customHeight="1" x14ac:dyDescent="0.15">
      <c r="A26" s="479" t="s">
        <v>304</v>
      </c>
      <c r="B26" s="480"/>
      <c r="C26" s="480"/>
      <c r="D26" s="480"/>
      <c r="E26" s="480"/>
      <c r="F26" s="480"/>
      <c r="G26" s="480"/>
      <c r="H26" s="480"/>
      <c r="I26" s="480"/>
      <c r="J26" s="480"/>
      <c r="K26" s="480"/>
      <c r="L26" s="480"/>
      <c r="M26" s="480"/>
      <c r="N26" s="480"/>
      <c r="O26" s="480"/>
      <c r="P26" s="481"/>
      <c r="Q26" s="482" t="s">
        <v>328</v>
      </c>
      <c r="R26" s="483"/>
      <c r="S26" s="483"/>
      <c r="T26" s="483"/>
      <c r="U26" s="484"/>
      <c r="V26" s="482" t="s">
        <v>329</v>
      </c>
      <c r="W26" s="483"/>
      <c r="X26" s="483"/>
      <c r="Y26" s="483"/>
      <c r="Z26" s="484"/>
      <c r="AA26" s="482" t="s">
        <v>330</v>
      </c>
      <c r="AB26" s="483"/>
      <c r="AC26" s="483"/>
      <c r="AD26" s="483"/>
      <c r="AE26" s="483"/>
      <c r="AF26" s="572" t="s">
        <v>331</v>
      </c>
      <c r="AG26" s="573"/>
      <c r="AH26" s="573"/>
      <c r="AI26" s="573"/>
      <c r="AJ26" s="574"/>
      <c r="AK26" s="483" t="s">
        <v>332</v>
      </c>
      <c r="AL26" s="483"/>
      <c r="AM26" s="483"/>
      <c r="AN26" s="483"/>
      <c r="AO26" s="484"/>
      <c r="AP26" s="482" t="s">
        <v>333</v>
      </c>
      <c r="AQ26" s="483"/>
      <c r="AR26" s="483"/>
      <c r="AS26" s="483"/>
      <c r="AT26" s="484"/>
      <c r="AU26" s="482" t="s">
        <v>334</v>
      </c>
      <c r="AV26" s="483"/>
      <c r="AW26" s="483"/>
      <c r="AX26" s="483"/>
      <c r="AY26" s="484"/>
      <c r="AZ26" s="482" t="s">
        <v>335</v>
      </c>
      <c r="BA26" s="483"/>
      <c r="BB26" s="483"/>
      <c r="BC26" s="483"/>
      <c r="BD26" s="484"/>
      <c r="BE26" s="482" t="s">
        <v>311</v>
      </c>
      <c r="BF26" s="483"/>
      <c r="BG26" s="483"/>
      <c r="BH26" s="483"/>
      <c r="BI26" s="486"/>
      <c r="BJ26" s="475"/>
      <c r="BK26" s="475"/>
      <c r="BL26" s="475"/>
      <c r="BM26" s="475"/>
      <c r="BN26" s="475"/>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8"/>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5"/>
      <c r="BK27" s="475"/>
      <c r="BL27" s="475"/>
      <c r="BM27" s="475"/>
      <c r="BN27" s="475"/>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8"/>
    </row>
    <row r="28" spans="1:131" ht="26.25" customHeight="1" thickTop="1" x14ac:dyDescent="0.15">
      <c r="A28" s="578">
        <v>1</v>
      </c>
      <c r="B28" s="502" t="s">
        <v>336</v>
      </c>
      <c r="C28" s="503"/>
      <c r="D28" s="503"/>
      <c r="E28" s="503"/>
      <c r="F28" s="503"/>
      <c r="G28" s="503"/>
      <c r="H28" s="503"/>
      <c r="I28" s="503"/>
      <c r="J28" s="503"/>
      <c r="K28" s="503"/>
      <c r="L28" s="503"/>
      <c r="M28" s="503"/>
      <c r="N28" s="503"/>
      <c r="O28" s="503"/>
      <c r="P28" s="504"/>
      <c r="Q28" s="579">
        <v>2001</v>
      </c>
      <c r="R28" s="580"/>
      <c r="S28" s="580"/>
      <c r="T28" s="580"/>
      <c r="U28" s="580"/>
      <c r="V28" s="580">
        <v>1899</v>
      </c>
      <c r="W28" s="580"/>
      <c r="X28" s="580"/>
      <c r="Y28" s="580"/>
      <c r="Z28" s="580"/>
      <c r="AA28" s="580">
        <v>102</v>
      </c>
      <c r="AB28" s="580"/>
      <c r="AC28" s="580"/>
      <c r="AD28" s="580"/>
      <c r="AE28" s="581"/>
      <c r="AF28" s="582">
        <v>102</v>
      </c>
      <c r="AG28" s="580"/>
      <c r="AH28" s="580"/>
      <c r="AI28" s="580"/>
      <c r="AJ28" s="583"/>
      <c r="AK28" s="584">
        <v>109</v>
      </c>
      <c r="AL28" s="585"/>
      <c r="AM28" s="585"/>
      <c r="AN28" s="585"/>
      <c r="AO28" s="585"/>
      <c r="AP28" s="585" t="s">
        <v>337</v>
      </c>
      <c r="AQ28" s="585"/>
      <c r="AR28" s="585"/>
      <c r="AS28" s="585"/>
      <c r="AT28" s="585"/>
      <c r="AU28" s="585" t="s">
        <v>337</v>
      </c>
      <c r="AV28" s="585"/>
      <c r="AW28" s="585"/>
      <c r="AX28" s="585"/>
      <c r="AY28" s="585"/>
      <c r="AZ28" s="586" t="s">
        <v>337</v>
      </c>
      <c r="BA28" s="586"/>
      <c r="BB28" s="586"/>
      <c r="BC28" s="586"/>
      <c r="BD28" s="586"/>
      <c r="BE28" s="587"/>
      <c r="BF28" s="587"/>
      <c r="BG28" s="587"/>
      <c r="BH28" s="587"/>
      <c r="BI28" s="588"/>
      <c r="BJ28" s="475"/>
      <c r="BK28" s="475"/>
      <c r="BL28" s="475"/>
      <c r="BM28" s="475"/>
      <c r="BN28" s="475"/>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8"/>
    </row>
    <row r="29" spans="1:131" ht="26.25" customHeight="1" x14ac:dyDescent="0.15">
      <c r="A29" s="578">
        <v>2</v>
      </c>
      <c r="B29" s="524" t="s">
        <v>338</v>
      </c>
      <c r="C29" s="525"/>
      <c r="D29" s="525"/>
      <c r="E29" s="525"/>
      <c r="F29" s="525"/>
      <c r="G29" s="525"/>
      <c r="H29" s="525"/>
      <c r="I29" s="525"/>
      <c r="J29" s="525"/>
      <c r="K29" s="525"/>
      <c r="L29" s="525"/>
      <c r="M29" s="525"/>
      <c r="N29" s="525"/>
      <c r="O29" s="525"/>
      <c r="P29" s="526"/>
      <c r="Q29" s="527">
        <v>1279</v>
      </c>
      <c r="R29" s="528"/>
      <c r="S29" s="528"/>
      <c r="T29" s="528"/>
      <c r="U29" s="528"/>
      <c r="V29" s="528">
        <v>1217</v>
      </c>
      <c r="W29" s="528"/>
      <c r="X29" s="528"/>
      <c r="Y29" s="528"/>
      <c r="Z29" s="528"/>
      <c r="AA29" s="528">
        <v>61</v>
      </c>
      <c r="AB29" s="528"/>
      <c r="AC29" s="528"/>
      <c r="AD29" s="528"/>
      <c r="AE29" s="529"/>
      <c r="AF29" s="530">
        <v>61</v>
      </c>
      <c r="AG29" s="531"/>
      <c r="AH29" s="531"/>
      <c r="AI29" s="531"/>
      <c r="AJ29" s="532"/>
      <c r="AK29" s="589">
        <v>234</v>
      </c>
      <c r="AL29" s="590"/>
      <c r="AM29" s="590"/>
      <c r="AN29" s="590"/>
      <c r="AO29" s="590"/>
      <c r="AP29" s="590" t="s">
        <v>337</v>
      </c>
      <c r="AQ29" s="590"/>
      <c r="AR29" s="590"/>
      <c r="AS29" s="590"/>
      <c r="AT29" s="590"/>
      <c r="AU29" s="590" t="s">
        <v>337</v>
      </c>
      <c r="AV29" s="590"/>
      <c r="AW29" s="590"/>
      <c r="AX29" s="590"/>
      <c r="AY29" s="590"/>
      <c r="AZ29" s="591" t="s">
        <v>337</v>
      </c>
      <c r="BA29" s="591"/>
      <c r="BB29" s="591"/>
      <c r="BC29" s="591"/>
      <c r="BD29" s="591"/>
      <c r="BE29" s="592"/>
      <c r="BF29" s="592"/>
      <c r="BG29" s="592"/>
      <c r="BH29" s="592"/>
      <c r="BI29" s="593"/>
      <c r="BJ29" s="475"/>
      <c r="BK29" s="475"/>
      <c r="BL29" s="475"/>
      <c r="BM29" s="475"/>
      <c r="BN29" s="475"/>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8"/>
    </row>
    <row r="30" spans="1:131" ht="26.25" customHeight="1" x14ac:dyDescent="0.15">
      <c r="A30" s="578">
        <v>3</v>
      </c>
      <c r="B30" s="524" t="s">
        <v>339</v>
      </c>
      <c r="C30" s="525"/>
      <c r="D30" s="525"/>
      <c r="E30" s="525"/>
      <c r="F30" s="525"/>
      <c r="G30" s="525"/>
      <c r="H30" s="525"/>
      <c r="I30" s="525"/>
      <c r="J30" s="525"/>
      <c r="K30" s="525"/>
      <c r="L30" s="525"/>
      <c r="M30" s="525"/>
      <c r="N30" s="525"/>
      <c r="O30" s="525"/>
      <c r="P30" s="526"/>
      <c r="Q30" s="527">
        <v>239</v>
      </c>
      <c r="R30" s="528"/>
      <c r="S30" s="528"/>
      <c r="T30" s="528"/>
      <c r="U30" s="528"/>
      <c r="V30" s="528">
        <v>239</v>
      </c>
      <c r="W30" s="528"/>
      <c r="X30" s="528"/>
      <c r="Y30" s="528"/>
      <c r="Z30" s="528"/>
      <c r="AA30" s="528">
        <v>1</v>
      </c>
      <c r="AB30" s="528"/>
      <c r="AC30" s="528"/>
      <c r="AD30" s="528"/>
      <c r="AE30" s="529"/>
      <c r="AF30" s="530">
        <v>1</v>
      </c>
      <c r="AG30" s="531"/>
      <c r="AH30" s="531"/>
      <c r="AI30" s="531"/>
      <c r="AJ30" s="532"/>
      <c r="AK30" s="589">
        <v>45</v>
      </c>
      <c r="AL30" s="590"/>
      <c r="AM30" s="590"/>
      <c r="AN30" s="590"/>
      <c r="AO30" s="590"/>
      <c r="AP30" s="590" t="s">
        <v>337</v>
      </c>
      <c r="AQ30" s="590"/>
      <c r="AR30" s="590"/>
      <c r="AS30" s="590"/>
      <c r="AT30" s="590"/>
      <c r="AU30" s="590" t="s">
        <v>337</v>
      </c>
      <c r="AV30" s="590"/>
      <c r="AW30" s="590"/>
      <c r="AX30" s="590"/>
      <c r="AY30" s="590"/>
      <c r="AZ30" s="591" t="s">
        <v>337</v>
      </c>
      <c r="BA30" s="591"/>
      <c r="BB30" s="591"/>
      <c r="BC30" s="591"/>
      <c r="BD30" s="591"/>
      <c r="BE30" s="592"/>
      <c r="BF30" s="592"/>
      <c r="BG30" s="592"/>
      <c r="BH30" s="592"/>
      <c r="BI30" s="593"/>
      <c r="BJ30" s="475"/>
      <c r="BK30" s="475"/>
      <c r="BL30" s="475"/>
      <c r="BM30" s="475"/>
      <c r="BN30" s="475"/>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8"/>
    </row>
    <row r="31" spans="1:131" ht="26.25" customHeight="1" x14ac:dyDescent="0.15">
      <c r="A31" s="578">
        <v>4</v>
      </c>
      <c r="B31" s="524" t="s">
        <v>340</v>
      </c>
      <c r="C31" s="525"/>
      <c r="D31" s="525"/>
      <c r="E31" s="525"/>
      <c r="F31" s="525"/>
      <c r="G31" s="525"/>
      <c r="H31" s="525"/>
      <c r="I31" s="525"/>
      <c r="J31" s="525"/>
      <c r="K31" s="525"/>
      <c r="L31" s="525"/>
      <c r="M31" s="525"/>
      <c r="N31" s="525"/>
      <c r="O31" s="525"/>
      <c r="P31" s="526"/>
      <c r="Q31" s="527">
        <v>267</v>
      </c>
      <c r="R31" s="528"/>
      <c r="S31" s="528"/>
      <c r="T31" s="528"/>
      <c r="U31" s="528"/>
      <c r="V31" s="528">
        <v>265</v>
      </c>
      <c r="W31" s="528"/>
      <c r="X31" s="528"/>
      <c r="Y31" s="528"/>
      <c r="Z31" s="528"/>
      <c r="AA31" s="528">
        <v>2</v>
      </c>
      <c r="AB31" s="528"/>
      <c r="AC31" s="528"/>
      <c r="AD31" s="528"/>
      <c r="AE31" s="529"/>
      <c r="AF31" s="530">
        <v>649</v>
      </c>
      <c r="AG31" s="531"/>
      <c r="AH31" s="531"/>
      <c r="AI31" s="531"/>
      <c r="AJ31" s="532"/>
      <c r="AK31" s="589">
        <v>0</v>
      </c>
      <c r="AL31" s="590"/>
      <c r="AM31" s="590"/>
      <c r="AN31" s="590"/>
      <c r="AO31" s="590"/>
      <c r="AP31" s="590">
        <v>45</v>
      </c>
      <c r="AQ31" s="590"/>
      <c r="AR31" s="590"/>
      <c r="AS31" s="590"/>
      <c r="AT31" s="590"/>
      <c r="AU31" s="590" t="s">
        <v>337</v>
      </c>
      <c r="AV31" s="590"/>
      <c r="AW31" s="590"/>
      <c r="AX31" s="590"/>
      <c r="AY31" s="590"/>
      <c r="AZ31" s="591" t="s">
        <v>337</v>
      </c>
      <c r="BA31" s="591"/>
      <c r="BB31" s="591"/>
      <c r="BC31" s="591"/>
      <c r="BD31" s="591"/>
      <c r="BE31" s="592" t="s">
        <v>341</v>
      </c>
      <c r="BF31" s="592"/>
      <c r="BG31" s="592"/>
      <c r="BH31" s="592"/>
      <c r="BI31" s="593"/>
      <c r="BJ31" s="475"/>
      <c r="BK31" s="475"/>
      <c r="BL31" s="475"/>
      <c r="BM31" s="475"/>
      <c r="BN31" s="475"/>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8"/>
    </row>
    <row r="32" spans="1:131" ht="26.25" customHeight="1" x14ac:dyDescent="0.15">
      <c r="A32" s="578">
        <v>5</v>
      </c>
      <c r="B32" s="524" t="s">
        <v>342</v>
      </c>
      <c r="C32" s="525"/>
      <c r="D32" s="525"/>
      <c r="E32" s="525"/>
      <c r="F32" s="525"/>
      <c r="G32" s="525"/>
      <c r="H32" s="525"/>
      <c r="I32" s="525"/>
      <c r="J32" s="525"/>
      <c r="K32" s="525"/>
      <c r="L32" s="525"/>
      <c r="M32" s="525"/>
      <c r="N32" s="525"/>
      <c r="O32" s="525"/>
      <c r="P32" s="526"/>
      <c r="Q32" s="527">
        <v>40</v>
      </c>
      <c r="R32" s="528"/>
      <c r="S32" s="528"/>
      <c r="T32" s="528"/>
      <c r="U32" s="528"/>
      <c r="V32" s="528">
        <v>40</v>
      </c>
      <c r="W32" s="528"/>
      <c r="X32" s="528"/>
      <c r="Y32" s="528"/>
      <c r="Z32" s="528"/>
      <c r="AA32" s="528">
        <v>0</v>
      </c>
      <c r="AB32" s="528"/>
      <c r="AC32" s="528"/>
      <c r="AD32" s="528"/>
      <c r="AE32" s="529"/>
      <c r="AF32" s="530">
        <v>0</v>
      </c>
      <c r="AG32" s="531"/>
      <c r="AH32" s="531"/>
      <c r="AI32" s="531"/>
      <c r="AJ32" s="532"/>
      <c r="AK32" s="589">
        <v>33</v>
      </c>
      <c r="AL32" s="590"/>
      <c r="AM32" s="590"/>
      <c r="AN32" s="590"/>
      <c r="AO32" s="590"/>
      <c r="AP32" s="590">
        <v>259</v>
      </c>
      <c r="AQ32" s="590"/>
      <c r="AR32" s="590"/>
      <c r="AS32" s="590"/>
      <c r="AT32" s="590"/>
      <c r="AU32" s="590">
        <v>259</v>
      </c>
      <c r="AV32" s="590"/>
      <c r="AW32" s="590"/>
      <c r="AX32" s="590"/>
      <c r="AY32" s="590"/>
      <c r="AZ32" s="591" t="s">
        <v>337</v>
      </c>
      <c r="BA32" s="591"/>
      <c r="BB32" s="591"/>
      <c r="BC32" s="591"/>
      <c r="BD32" s="591"/>
      <c r="BE32" s="592" t="s">
        <v>343</v>
      </c>
      <c r="BF32" s="592"/>
      <c r="BG32" s="592"/>
      <c r="BH32" s="592"/>
      <c r="BI32" s="593"/>
      <c r="BJ32" s="475"/>
      <c r="BK32" s="475"/>
      <c r="BL32" s="475"/>
      <c r="BM32" s="475"/>
      <c r="BN32" s="475"/>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8"/>
    </row>
    <row r="33" spans="1:131" ht="26.25" customHeight="1" x14ac:dyDescent="0.15">
      <c r="A33" s="578">
        <v>6</v>
      </c>
      <c r="B33" s="524" t="s">
        <v>344</v>
      </c>
      <c r="C33" s="525"/>
      <c r="D33" s="525"/>
      <c r="E33" s="525"/>
      <c r="F33" s="525"/>
      <c r="G33" s="525"/>
      <c r="H33" s="525"/>
      <c r="I33" s="525"/>
      <c r="J33" s="525"/>
      <c r="K33" s="525"/>
      <c r="L33" s="525"/>
      <c r="M33" s="525"/>
      <c r="N33" s="525"/>
      <c r="O33" s="525"/>
      <c r="P33" s="526"/>
      <c r="Q33" s="527">
        <v>22</v>
      </c>
      <c r="R33" s="528"/>
      <c r="S33" s="528"/>
      <c r="T33" s="528"/>
      <c r="U33" s="528"/>
      <c r="V33" s="528">
        <v>20</v>
      </c>
      <c r="W33" s="528"/>
      <c r="X33" s="528"/>
      <c r="Y33" s="528"/>
      <c r="Z33" s="528"/>
      <c r="AA33" s="528">
        <v>2</v>
      </c>
      <c r="AB33" s="528"/>
      <c r="AC33" s="528"/>
      <c r="AD33" s="528"/>
      <c r="AE33" s="529"/>
      <c r="AF33" s="530">
        <v>2</v>
      </c>
      <c r="AG33" s="531"/>
      <c r="AH33" s="531"/>
      <c r="AI33" s="531"/>
      <c r="AJ33" s="532"/>
      <c r="AK33" s="589">
        <v>3</v>
      </c>
      <c r="AL33" s="590"/>
      <c r="AM33" s="590"/>
      <c r="AN33" s="590"/>
      <c r="AO33" s="590"/>
      <c r="AP33" s="590">
        <v>85</v>
      </c>
      <c r="AQ33" s="590"/>
      <c r="AR33" s="590"/>
      <c r="AS33" s="590"/>
      <c r="AT33" s="590"/>
      <c r="AU33" s="590">
        <v>21</v>
      </c>
      <c r="AV33" s="590"/>
      <c r="AW33" s="590"/>
      <c r="AX33" s="590"/>
      <c r="AY33" s="590"/>
      <c r="AZ33" s="591" t="s">
        <v>337</v>
      </c>
      <c r="BA33" s="591"/>
      <c r="BB33" s="591"/>
      <c r="BC33" s="591"/>
      <c r="BD33" s="591"/>
      <c r="BE33" s="592" t="s">
        <v>343</v>
      </c>
      <c r="BF33" s="592"/>
      <c r="BG33" s="592"/>
      <c r="BH33" s="592"/>
      <c r="BI33" s="593"/>
      <c r="BJ33" s="475"/>
      <c r="BK33" s="475"/>
      <c r="BL33" s="475"/>
      <c r="BM33" s="475"/>
      <c r="BN33" s="475"/>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8"/>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5"/>
      <c r="BK34" s="475"/>
      <c r="BL34" s="475"/>
      <c r="BM34" s="475"/>
      <c r="BN34" s="475"/>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8"/>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5"/>
      <c r="BK35" s="475"/>
      <c r="BL35" s="475"/>
      <c r="BM35" s="475"/>
      <c r="BN35" s="475"/>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8"/>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5"/>
      <c r="BK36" s="475"/>
      <c r="BL36" s="475"/>
      <c r="BM36" s="475"/>
      <c r="BN36" s="475"/>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8"/>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5"/>
      <c r="BK37" s="475"/>
      <c r="BL37" s="475"/>
      <c r="BM37" s="475"/>
      <c r="BN37" s="475"/>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8"/>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5"/>
      <c r="BK38" s="475"/>
      <c r="BL38" s="475"/>
      <c r="BM38" s="475"/>
      <c r="BN38" s="475"/>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8"/>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5"/>
      <c r="BK39" s="475"/>
      <c r="BL39" s="475"/>
      <c r="BM39" s="475"/>
      <c r="BN39" s="475"/>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8"/>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5"/>
      <c r="BK40" s="475"/>
      <c r="BL40" s="475"/>
      <c r="BM40" s="475"/>
      <c r="BN40" s="475"/>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8"/>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5"/>
      <c r="BK41" s="475"/>
      <c r="BL41" s="475"/>
      <c r="BM41" s="475"/>
      <c r="BN41" s="475"/>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8"/>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5"/>
      <c r="BK42" s="475"/>
      <c r="BL42" s="475"/>
      <c r="BM42" s="475"/>
      <c r="BN42" s="475"/>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8"/>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5"/>
      <c r="BK43" s="475"/>
      <c r="BL43" s="475"/>
      <c r="BM43" s="475"/>
      <c r="BN43" s="475"/>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8"/>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5"/>
      <c r="BK44" s="475"/>
      <c r="BL44" s="475"/>
      <c r="BM44" s="475"/>
      <c r="BN44" s="475"/>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8"/>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5"/>
      <c r="BK45" s="475"/>
      <c r="BL45" s="475"/>
      <c r="BM45" s="475"/>
      <c r="BN45" s="475"/>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8"/>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5"/>
      <c r="BK46" s="475"/>
      <c r="BL46" s="475"/>
      <c r="BM46" s="475"/>
      <c r="BN46" s="475"/>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8"/>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5"/>
      <c r="BK47" s="475"/>
      <c r="BL47" s="475"/>
      <c r="BM47" s="475"/>
      <c r="BN47" s="475"/>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8"/>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5"/>
      <c r="BK48" s="475"/>
      <c r="BL48" s="475"/>
      <c r="BM48" s="475"/>
      <c r="BN48" s="475"/>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8"/>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5"/>
      <c r="BK49" s="475"/>
      <c r="BL49" s="475"/>
      <c r="BM49" s="475"/>
      <c r="BN49" s="475"/>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8"/>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5"/>
      <c r="BK50" s="475"/>
      <c r="BL50" s="475"/>
      <c r="BM50" s="475"/>
      <c r="BN50" s="475"/>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8"/>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5"/>
      <c r="BK51" s="475"/>
      <c r="BL51" s="475"/>
      <c r="BM51" s="475"/>
      <c r="BN51" s="475"/>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8"/>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5"/>
      <c r="BK52" s="475"/>
      <c r="BL52" s="475"/>
      <c r="BM52" s="475"/>
      <c r="BN52" s="475"/>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8"/>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5"/>
      <c r="BK53" s="475"/>
      <c r="BL53" s="475"/>
      <c r="BM53" s="475"/>
      <c r="BN53" s="475"/>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8"/>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5"/>
      <c r="BK54" s="475"/>
      <c r="BL54" s="475"/>
      <c r="BM54" s="475"/>
      <c r="BN54" s="475"/>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8"/>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5"/>
      <c r="BK55" s="475"/>
      <c r="BL55" s="475"/>
      <c r="BM55" s="475"/>
      <c r="BN55" s="475"/>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8"/>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5"/>
      <c r="BK56" s="475"/>
      <c r="BL56" s="475"/>
      <c r="BM56" s="475"/>
      <c r="BN56" s="475"/>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8"/>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5"/>
      <c r="BK57" s="475"/>
      <c r="BL57" s="475"/>
      <c r="BM57" s="475"/>
      <c r="BN57" s="475"/>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8"/>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5"/>
      <c r="BK58" s="475"/>
      <c r="BL58" s="475"/>
      <c r="BM58" s="475"/>
      <c r="BN58" s="475"/>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8"/>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5"/>
      <c r="BK59" s="475"/>
      <c r="BL59" s="475"/>
      <c r="BM59" s="475"/>
      <c r="BN59" s="475"/>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8"/>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5"/>
      <c r="BK60" s="475"/>
      <c r="BL60" s="475"/>
      <c r="BM60" s="475"/>
      <c r="BN60" s="475"/>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8"/>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5"/>
      <c r="BK61" s="475"/>
      <c r="BL61" s="475"/>
      <c r="BM61" s="475"/>
      <c r="BN61" s="475"/>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8"/>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345</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8"/>
    </row>
    <row r="63" spans="1:131" ht="26.25" customHeight="1" thickBot="1" x14ac:dyDescent="0.2">
      <c r="A63" s="554" t="s">
        <v>324</v>
      </c>
      <c r="B63" s="555" t="s">
        <v>346</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815</v>
      </c>
      <c r="AG63" s="604"/>
      <c r="AH63" s="604"/>
      <c r="AI63" s="604"/>
      <c r="AJ63" s="605"/>
      <c r="AK63" s="606"/>
      <c r="AL63" s="601"/>
      <c r="AM63" s="601"/>
      <c r="AN63" s="601"/>
      <c r="AO63" s="601"/>
      <c r="AP63" s="604">
        <v>389</v>
      </c>
      <c r="AQ63" s="604"/>
      <c r="AR63" s="604"/>
      <c r="AS63" s="604"/>
      <c r="AT63" s="604"/>
      <c r="AU63" s="604">
        <v>280</v>
      </c>
      <c r="AV63" s="604"/>
      <c r="AW63" s="604"/>
      <c r="AX63" s="604"/>
      <c r="AY63" s="604"/>
      <c r="AZ63" s="607"/>
      <c r="BA63" s="607"/>
      <c r="BB63" s="607"/>
      <c r="BC63" s="607"/>
      <c r="BD63" s="607"/>
      <c r="BE63" s="608"/>
      <c r="BF63" s="608"/>
      <c r="BG63" s="608"/>
      <c r="BH63" s="608"/>
      <c r="BI63" s="609"/>
      <c r="BJ63" s="610" t="s">
        <v>66</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8"/>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8"/>
    </row>
    <row r="65" spans="1:131" ht="26.25" customHeight="1" thickBot="1" x14ac:dyDescent="0.2">
      <c r="A65" s="475" t="s">
        <v>347</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8"/>
    </row>
    <row r="66" spans="1:131" ht="26.25" customHeight="1" x14ac:dyDescent="0.15">
      <c r="A66" s="479" t="s">
        <v>348</v>
      </c>
      <c r="B66" s="480"/>
      <c r="C66" s="480"/>
      <c r="D66" s="480"/>
      <c r="E66" s="480"/>
      <c r="F66" s="480"/>
      <c r="G66" s="480"/>
      <c r="H66" s="480"/>
      <c r="I66" s="480"/>
      <c r="J66" s="480"/>
      <c r="K66" s="480"/>
      <c r="L66" s="480"/>
      <c r="M66" s="480"/>
      <c r="N66" s="480"/>
      <c r="O66" s="480"/>
      <c r="P66" s="481"/>
      <c r="Q66" s="482" t="s">
        <v>328</v>
      </c>
      <c r="R66" s="483"/>
      <c r="S66" s="483"/>
      <c r="T66" s="483"/>
      <c r="U66" s="484"/>
      <c r="V66" s="482" t="s">
        <v>329</v>
      </c>
      <c r="W66" s="483"/>
      <c r="X66" s="483"/>
      <c r="Y66" s="483"/>
      <c r="Z66" s="484"/>
      <c r="AA66" s="482" t="s">
        <v>330</v>
      </c>
      <c r="AB66" s="483"/>
      <c r="AC66" s="483"/>
      <c r="AD66" s="483"/>
      <c r="AE66" s="484"/>
      <c r="AF66" s="613" t="s">
        <v>331</v>
      </c>
      <c r="AG66" s="573"/>
      <c r="AH66" s="573"/>
      <c r="AI66" s="573"/>
      <c r="AJ66" s="614"/>
      <c r="AK66" s="482" t="s">
        <v>332</v>
      </c>
      <c r="AL66" s="480"/>
      <c r="AM66" s="480"/>
      <c r="AN66" s="480"/>
      <c r="AO66" s="481"/>
      <c r="AP66" s="482" t="s">
        <v>333</v>
      </c>
      <c r="AQ66" s="483"/>
      <c r="AR66" s="483"/>
      <c r="AS66" s="483"/>
      <c r="AT66" s="484"/>
      <c r="AU66" s="482" t="s">
        <v>349</v>
      </c>
      <c r="AV66" s="483"/>
      <c r="AW66" s="483"/>
      <c r="AX66" s="483"/>
      <c r="AY66" s="484"/>
      <c r="AZ66" s="482" t="s">
        <v>311</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8"/>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8"/>
    </row>
    <row r="68" spans="1:131" ht="26.25" customHeight="1" thickTop="1" x14ac:dyDescent="0.15">
      <c r="A68" s="501">
        <v>1</v>
      </c>
      <c r="B68" s="626" t="s">
        <v>350</v>
      </c>
      <c r="C68" s="627"/>
      <c r="D68" s="627"/>
      <c r="E68" s="627"/>
      <c r="F68" s="627"/>
      <c r="G68" s="627"/>
      <c r="H68" s="627"/>
      <c r="I68" s="627"/>
      <c r="J68" s="627"/>
      <c r="K68" s="627"/>
      <c r="L68" s="627"/>
      <c r="M68" s="627"/>
      <c r="N68" s="627"/>
      <c r="O68" s="627"/>
      <c r="P68" s="628"/>
      <c r="Q68" s="629">
        <v>1596</v>
      </c>
      <c r="R68" s="630"/>
      <c r="S68" s="630"/>
      <c r="T68" s="630"/>
      <c r="U68" s="630"/>
      <c r="V68" s="630">
        <v>1515</v>
      </c>
      <c r="W68" s="630"/>
      <c r="X68" s="630"/>
      <c r="Y68" s="630"/>
      <c r="Z68" s="630"/>
      <c r="AA68" s="630">
        <v>81</v>
      </c>
      <c r="AB68" s="630"/>
      <c r="AC68" s="630"/>
      <c r="AD68" s="630"/>
      <c r="AE68" s="630"/>
      <c r="AF68" s="630">
        <v>81</v>
      </c>
      <c r="AG68" s="630"/>
      <c r="AH68" s="630"/>
      <c r="AI68" s="630"/>
      <c r="AJ68" s="630"/>
      <c r="AK68" s="630">
        <v>647</v>
      </c>
      <c r="AL68" s="630"/>
      <c r="AM68" s="630"/>
      <c r="AN68" s="630"/>
      <c r="AO68" s="630"/>
      <c r="AP68" s="630">
        <v>5201</v>
      </c>
      <c r="AQ68" s="630"/>
      <c r="AR68" s="630"/>
      <c r="AS68" s="630"/>
      <c r="AT68" s="630"/>
      <c r="AU68" s="630">
        <v>910</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8"/>
    </row>
    <row r="69" spans="1:131" ht="26.25" customHeight="1" x14ac:dyDescent="0.15">
      <c r="A69" s="523">
        <v>2</v>
      </c>
      <c r="B69" s="633" t="s">
        <v>351</v>
      </c>
      <c r="C69" s="634"/>
      <c r="D69" s="634"/>
      <c r="E69" s="634"/>
      <c r="F69" s="634"/>
      <c r="G69" s="634"/>
      <c r="H69" s="634"/>
      <c r="I69" s="634"/>
      <c r="J69" s="634"/>
      <c r="K69" s="634"/>
      <c r="L69" s="634"/>
      <c r="M69" s="634"/>
      <c r="N69" s="634"/>
      <c r="O69" s="634"/>
      <c r="P69" s="635"/>
      <c r="Q69" s="636">
        <v>1373</v>
      </c>
      <c r="R69" s="590"/>
      <c r="S69" s="590"/>
      <c r="T69" s="590"/>
      <c r="U69" s="590"/>
      <c r="V69" s="590">
        <v>1351</v>
      </c>
      <c r="W69" s="590"/>
      <c r="X69" s="590"/>
      <c r="Y69" s="590"/>
      <c r="Z69" s="590"/>
      <c r="AA69" s="590">
        <v>22</v>
      </c>
      <c r="AB69" s="590"/>
      <c r="AC69" s="590"/>
      <c r="AD69" s="590"/>
      <c r="AE69" s="590"/>
      <c r="AF69" s="590">
        <v>22</v>
      </c>
      <c r="AG69" s="590"/>
      <c r="AH69" s="590"/>
      <c r="AI69" s="590"/>
      <c r="AJ69" s="590"/>
      <c r="AK69" s="590">
        <v>52</v>
      </c>
      <c r="AL69" s="590"/>
      <c r="AM69" s="590"/>
      <c r="AN69" s="590"/>
      <c r="AO69" s="590"/>
      <c r="AP69" s="590">
        <v>662</v>
      </c>
      <c r="AQ69" s="590"/>
      <c r="AR69" s="590"/>
      <c r="AS69" s="590"/>
      <c r="AT69" s="590"/>
      <c r="AU69" s="590">
        <v>160</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8"/>
    </row>
    <row r="70" spans="1:131" ht="26.25" customHeight="1" x14ac:dyDescent="0.15">
      <c r="A70" s="523">
        <v>3</v>
      </c>
      <c r="B70" s="633" t="s">
        <v>352</v>
      </c>
      <c r="C70" s="634"/>
      <c r="D70" s="634"/>
      <c r="E70" s="634"/>
      <c r="F70" s="634"/>
      <c r="G70" s="634"/>
      <c r="H70" s="634"/>
      <c r="I70" s="634"/>
      <c r="J70" s="634"/>
      <c r="K70" s="634"/>
      <c r="L70" s="634"/>
      <c r="M70" s="634"/>
      <c r="N70" s="634"/>
      <c r="O70" s="634"/>
      <c r="P70" s="635"/>
      <c r="Q70" s="636">
        <v>3187</v>
      </c>
      <c r="R70" s="590"/>
      <c r="S70" s="590"/>
      <c r="T70" s="590"/>
      <c r="U70" s="590"/>
      <c r="V70" s="590">
        <v>3111</v>
      </c>
      <c r="W70" s="590"/>
      <c r="X70" s="590"/>
      <c r="Y70" s="590"/>
      <c r="Z70" s="590"/>
      <c r="AA70" s="590">
        <v>76</v>
      </c>
      <c r="AB70" s="590"/>
      <c r="AC70" s="590"/>
      <c r="AD70" s="590"/>
      <c r="AE70" s="590"/>
      <c r="AF70" s="590">
        <v>68</v>
      </c>
      <c r="AG70" s="590"/>
      <c r="AH70" s="590"/>
      <c r="AI70" s="590"/>
      <c r="AJ70" s="590"/>
      <c r="AK70" s="590">
        <v>407</v>
      </c>
      <c r="AL70" s="590"/>
      <c r="AM70" s="590"/>
      <c r="AN70" s="590"/>
      <c r="AO70" s="590"/>
      <c r="AP70" s="590">
        <v>1946</v>
      </c>
      <c r="AQ70" s="590"/>
      <c r="AR70" s="590"/>
      <c r="AS70" s="590"/>
      <c r="AT70" s="590"/>
      <c r="AU70" s="590">
        <v>249</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8"/>
    </row>
    <row r="71" spans="1:131" ht="26.25" customHeight="1" x14ac:dyDescent="0.15">
      <c r="A71" s="523">
        <v>4</v>
      </c>
      <c r="B71" s="633" t="s">
        <v>353</v>
      </c>
      <c r="C71" s="634"/>
      <c r="D71" s="634"/>
      <c r="E71" s="634"/>
      <c r="F71" s="634"/>
      <c r="G71" s="634"/>
      <c r="H71" s="634"/>
      <c r="I71" s="634"/>
      <c r="J71" s="634"/>
      <c r="K71" s="634"/>
      <c r="L71" s="634"/>
      <c r="M71" s="634"/>
      <c r="N71" s="634"/>
      <c r="O71" s="634"/>
      <c r="P71" s="635"/>
      <c r="Q71" s="636">
        <v>265</v>
      </c>
      <c r="R71" s="590"/>
      <c r="S71" s="590"/>
      <c r="T71" s="590"/>
      <c r="U71" s="590"/>
      <c r="V71" s="590">
        <v>238</v>
      </c>
      <c r="W71" s="590"/>
      <c r="X71" s="590"/>
      <c r="Y71" s="590"/>
      <c r="Z71" s="590"/>
      <c r="AA71" s="590">
        <v>28</v>
      </c>
      <c r="AB71" s="590"/>
      <c r="AC71" s="590"/>
      <c r="AD71" s="590"/>
      <c r="AE71" s="590"/>
      <c r="AF71" s="590">
        <v>28</v>
      </c>
      <c r="AG71" s="590"/>
      <c r="AH71" s="590"/>
      <c r="AI71" s="590"/>
      <c r="AJ71" s="590"/>
      <c r="AK71" s="590">
        <v>0</v>
      </c>
      <c r="AL71" s="590"/>
      <c r="AM71" s="590"/>
      <c r="AN71" s="590"/>
      <c r="AO71" s="590"/>
      <c r="AP71" s="590">
        <v>45</v>
      </c>
      <c r="AQ71" s="590"/>
      <c r="AR71" s="590"/>
      <c r="AS71" s="590"/>
      <c r="AT71" s="590"/>
      <c r="AU71" s="590">
        <v>5</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8"/>
    </row>
    <row r="72" spans="1:131" ht="26.25" customHeight="1" x14ac:dyDescent="0.15">
      <c r="A72" s="523">
        <v>5</v>
      </c>
      <c r="B72" s="633" t="s">
        <v>354</v>
      </c>
      <c r="C72" s="634"/>
      <c r="D72" s="634"/>
      <c r="E72" s="634"/>
      <c r="F72" s="634"/>
      <c r="G72" s="634"/>
      <c r="H72" s="634"/>
      <c r="I72" s="634"/>
      <c r="J72" s="634"/>
      <c r="K72" s="634"/>
      <c r="L72" s="634"/>
      <c r="M72" s="634"/>
      <c r="N72" s="634"/>
      <c r="O72" s="634"/>
      <c r="P72" s="635"/>
      <c r="Q72" s="636">
        <v>758</v>
      </c>
      <c r="R72" s="590"/>
      <c r="S72" s="590"/>
      <c r="T72" s="590"/>
      <c r="U72" s="590"/>
      <c r="V72" s="590">
        <v>748</v>
      </c>
      <c r="W72" s="590"/>
      <c r="X72" s="590"/>
      <c r="Y72" s="590"/>
      <c r="Z72" s="590"/>
      <c r="AA72" s="590">
        <v>11</v>
      </c>
      <c r="AB72" s="590"/>
      <c r="AC72" s="590"/>
      <c r="AD72" s="590"/>
      <c r="AE72" s="590"/>
      <c r="AF72" s="590">
        <v>11</v>
      </c>
      <c r="AG72" s="590"/>
      <c r="AH72" s="590"/>
      <c r="AI72" s="590"/>
      <c r="AJ72" s="590"/>
      <c r="AK72" s="590">
        <v>41</v>
      </c>
      <c r="AL72" s="590"/>
      <c r="AM72" s="590"/>
      <c r="AN72" s="590"/>
      <c r="AO72" s="590"/>
      <c r="AP72" s="590">
        <v>1498</v>
      </c>
      <c r="AQ72" s="590"/>
      <c r="AR72" s="590"/>
      <c r="AS72" s="590"/>
      <c r="AT72" s="590"/>
      <c r="AU72" s="590">
        <v>38</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8"/>
    </row>
    <row r="73" spans="1:131" ht="26.25" customHeight="1" x14ac:dyDescent="0.15">
      <c r="A73" s="523">
        <v>6</v>
      </c>
      <c r="B73" s="633" t="s">
        <v>355</v>
      </c>
      <c r="C73" s="634"/>
      <c r="D73" s="634"/>
      <c r="E73" s="634"/>
      <c r="F73" s="634"/>
      <c r="G73" s="634"/>
      <c r="H73" s="634"/>
      <c r="I73" s="634"/>
      <c r="J73" s="634"/>
      <c r="K73" s="634"/>
      <c r="L73" s="634"/>
      <c r="M73" s="634"/>
      <c r="N73" s="634"/>
      <c r="O73" s="634"/>
      <c r="P73" s="635"/>
      <c r="Q73" s="636">
        <v>1497</v>
      </c>
      <c r="R73" s="590"/>
      <c r="S73" s="590"/>
      <c r="T73" s="590"/>
      <c r="U73" s="590"/>
      <c r="V73" s="590">
        <v>1481</v>
      </c>
      <c r="W73" s="590"/>
      <c r="X73" s="590"/>
      <c r="Y73" s="590"/>
      <c r="Z73" s="590"/>
      <c r="AA73" s="590">
        <v>15</v>
      </c>
      <c r="AB73" s="590"/>
      <c r="AC73" s="590"/>
      <c r="AD73" s="590"/>
      <c r="AE73" s="590"/>
      <c r="AF73" s="590">
        <v>15</v>
      </c>
      <c r="AG73" s="590"/>
      <c r="AH73" s="590"/>
      <c r="AI73" s="590"/>
      <c r="AJ73" s="590"/>
      <c r="AK73" s="590" t="s">
        <v>337</v>
      </c>
      <c r="AL73" s="590"/>
      <c r="AM73" s="590"/>
      <c r="AN73" s="590"/>
      <c r="AO73" s="590"/>
      <c r="AP73" s="590" t="s">
        <v>337</v>
      </c>
      <c r="AQ73" s="590"/>
      <c r="AR73" s="590"/>
      <c r="AS73" s="590"/>
      <c r="AT73" s="590"/>
      <c r="AU73" s="590" t="s">
        <v>337</v>
      </c>
      <c r="AV73" s="590"/>
      <c r="AW73" s="590"/>
      <c r="AX73" s="590"/>
      <c r="AY73" s="590"/>
      <c r="AZ73" s="592" t="s">
        <v>356</v>
      </c>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8"/>
    </row>
    <row r="74" spans="1:131" ht="26.25" customHeight="1" x14ac:dyDescent="0.15">
      <c r="A74" s="523">
        <v>7</v>
      </c>
      <c r="B74" s="633" t="s">
        <v>355</v>
      </c>
      <c r="C74" s="634"/>
      <c r="D74" s="634"/>
      <c r="E74" s="634"/>
      <c r="F74" s="634"/>
      <c r="G74" s="634"/>
      <c r="H74" s="634"/>
      <c r="I74" s="634"/>
      <c r="J74" s="634"/>
      <c r="K74" s="634"/>
      <c r="L74" s="634"/>
      <c r="M74" s="634"/>
      <c r="N74" s="634"/>
      <c r="O74" s="634"/>
      <c r="P74" s="635"/>
      <c r="Q74" s="636">
        <v>768538</v>
      </c>
      <c r="R74" s="590"/>
      <c r="S74" s="590"/>
      <c r="T74" s="590"/>
      <c r="U74" s="590"/>
      <c r="V74" s="590">
        <v>753941</v>
      </c>
      <c r="W74" s="590"/>
      <c r="X74" s="590"/>
      <c r="Y74" s="590"/>
      <c r="Z74" s="590"/>
      <c r="AA74" s="590">
        <v>14597</v>
      </c>
      <c r="AB74" s="590"/>
      <c r="AC74" s="590"/>
      <c r="AD74" s="590"/>
      <c r="AE74" s="590"/>
      <c r="AF74" s="590">
        <v>14597</v>
      </c>
      <c r="AG74" s="590"/>
      <c r="AH74" s="590"/>
      <c r="AI74" s="590"/>
      <c r="AJ74" s="590"/>
      <c r="AK74" s="590">
        <v>7714</v>
      </c>
      <c r="AL74" s="590"/>
      <c r="AM74" s="590"/>
      <c r="AN74" s="590"/>
      <c r="AO74" s="590"/>
      <c r="AP74" s="590" t="s">
        <v>337</v>
      </c>
      <c r="AQ74" s="590"/>
      <c r="AR74" s="590"/>
      <c r="AS74" s="590"/>
      <c r="AT74" s="590"/>
      <c r="AU74" s="590" t="s">
        <v>337</v>
      </c>
      <c r="AV74" s="590"/>
      <c r="AW74" s="590"/>
      <c r="AX74" s="590"/>
      <c r="AY74" s="590"/>
      <c r="AZ74" s="592" t="s">
        <v>357</v>
      </c>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8"/>
    </row>
    <row r="75" spans="1:131" ht="26.25" customHeight="1" x14ac:dyDescent="0.15">
      <c r="A75" s="523">
        <v>8</v>
      </c>
      <c r="B75" s="633" t="s">
        <v>358</v>
      </c>
      <c r="C75" s="634"/>
      <c r="D75" s="634"/>
      <c r="E75" s="634"/>
      <c r="F75" s="634"/>
      <c r="G75" s="634"/>
      <c r="H75" s="634"/>
      <c r="I75" s="634"/>
      <c r="J75" s="634"/>
      <c r="K75" s="634"/>
      <c r="L75" s="634"/>
      <c r="M75" s="634"/>
      <c r="N75" s="634"/>
      <c r="O75" s="634"/>
      <c r="P75" s="635"/>
      <c r="Q75" s="637">
        <v>22719</v>
      </c>
      <c r="R75" s="638"/>
      <c r="S75" s="638"/>
      <c r="T75" s="638"/>
      <c r="U75" s="589"/>
      <c r="V75" s="639">
        <v>22555</v>
      </c>
      <c r="W75" s="638"/>
      <c r="X75" s="638"/>
      <c r="Y75" s="638"/>
      <c r="Z75" s="589"/>
      <c r="AA75" s="639">
        <v>165</v>
      </c>
      <c r="AB75" s="638"/>
      <c r="AC75" s="638"/>
      <c r="AD75" s="638"/>
      <c r="AE75" s="589"/>
      <c r="AF75" s="639">
        <v>165</v>
      </c>
      <c r="AG75" s="638"/>
      <c r="AH75" s="638"/>
      <c r="AI75" s="638"/>
      <c r="AJ75" s="589"/>
      <c r="AK75" s="639">
        <v>20</v>
      </c>
      <c r="AL75" s="638"/>
      <c r="AM75" s="638"/>
      <c r="AN75" s="638"/>
      <c r="AO75" s="589"/>
      <c r="AP75" s="639" t="s">
        <v>337</v>
      </c>
      <c r="AQ75" s="638"/>
      <c r="AR75" s="638"/>
      <c r="AS75" s="638"/>
      <c r="AT75" s="589"/>
      <c r="AU75" s="639" t="s">
        <v>337</v>
      </c>
      <c r="AV75" s="638"/>
      <c r="AW75" s="638"/>
      <c r="AX75" s="638"/>
      <c r="AY75" s="589"/>
      <c r="AZ75" s="592" t="s">
        <v>356</v>
      </c>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8"/>
    </row>
    <row r="76" spans="1:131" ht="26.25" customHeight="1" x14ac:dyDescent="0.15">
      <c r="A76" s="523">
        <v>9</v>
      </c>
      <c r="B76" s="633" t="s">
        <v>358</v>
      </c>
      <c r="C76" s="634"/>
      <c r="D76" s="634"/>
      <c r="E76" s="634"/>
      <c r="F76" s="634"/>
      <c r="G76" s="634"/>
      <c r="H76" s="634"/>
      <c r="I76" s="634"/>
      <c r="J76" s="634"/>
      <c r="K76" s="634"/>
      <c r="L76" s="634"/>
      <c r="M76" s="634"/>
      <c r="N76" s="634"/>
      <c r="O76" s="634"/>
      <c r="P76" s="635"/>
      <c r="Q76" s="637">
        <v>329</v>
      </c>
      <c r="R76" s="638"/>
      <c r="S76" s="638"/>
      <c r="T76" s="638"/>
      <c r="U76" s="589"/>
      <c r="V76" s="639">
        <v>135</v>
      </c>
      <c r="W76" s="638"/>
      <c r="X76" s="638"/>
      <c r="Y76" s="638"/>
      <c r="Z76" s="589"/>
      <c r="AA76" s="639">
        <v>194</v>
      </c>
      <c r="AB76" s="638"/>
      <c r="AC76" s="638"/>
      <c r="AD76" s="638"/>
      <c r="AE76" s="589"/>
      <c r="AF76" s="639">
        <v>194</v>
      </c>
      <c r="AG76" s="638"/>
      <c r="AH76" s="638"/>
      <c r="AI76" s="638"/>
      <c r="AJ76" s="589"/>
      <c r="AK76" s="639" t="s">
        <v>337</v>
      </c>
      <c r="AL76" s="638"/>
      <c r="AM76" s="638"/>
      <c r="AN76" s="638"/>
      <c r="AO76" s="589"/>
      <c r="AP76" s="639" t="s">
        <v>337</v>
      </c>
      <c r="AQ76" s="638"/>
      <c r="AR76" s="638"/>
      <c r="AS76" s="638"/>
      <c r="AT76" s="589"/>
      <c r="AU76" s="639" t="s">
        <v>337</v>
      </c>
      <c r="AV76" s="638"/>
      <c r="AW76" s="638"/>
      <c r="AX76" s="638"/>
      <c r="AY76" s="589"/>
      <c r="AZ76" s="592" t="s">
        <v>359</v>
      </c>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8"/>
    </row>
    <row r="77" spans="1:131" ht="26.25" customHeight="1" x14ac:dyDescent="0.15">
      <c r="A77" s="523">
        <v>10</v>
      </c>
      <c r="B77" s="633" t="s">
        <v>360</v>
      </c>
      <c r="C77" s="634"/>
      <c r="D77" s="634"/>
      <c r="E77" s="634"/>
      <c r="F77" s="634"/>
      <c r="G77" s="634"/>
      <c r="H77" s="634"/>
      <c r="I77" s="634"/>
      <c r="J77" s="634"/>
      <c r="K77" s="634"/>
      <c r="L77" s="634"/>
      <c r="M77" s="634"/>
      <c r="N77" s="634"/>
      <c r="O77" s="634"/>
      <c r="P77" s="635"/>
      <c r="Q77" s="637">
        <v>348</v>
      </c>
      <c r="R77" s="638"/>
      <c r="S77" s="638"/>
      <c r="T77" s="638"/>
      <c r="U77" s="589"/>
      <c r="V77" s="639">
        <v>320</v>
      </c>
      <c r="W77" s="638"/>
      <c r="X77" s="638"/>
      <c r="Y77" s="638"/>
      <c r="Z77" s="589"/>
      <c r="AA77" s="639">
        <v>28</v>
      </c>
      <c r="AB77" s="638"/>
      <c r="AC77" s="638"/>
      <c r="AD77" s="638"/>
      <c r="AE77" s="589"/>
      <c r="AF77" s="639">
        <v>28</v>
      </c>
      <c r="AG77" s="638"/>
      <c r="AH77" s="638"/>
      <c r="AI77" s="638"/>
      <c r="AJ77" s="589"/>
      <c r="AK77" s="639">
        <v>14</v>
      </c>
      <c r="AL77" s="638"/>
      <c r="AM77" s="638"/>
      <c r="AN77" s="638"/>
      <c r="AO77" s="589"/>
      <c r="AP77" s="639" t="s">
        <v>337</v>
      </c>
      <c r="AQ77" s="638"/>
      <c r="AR77" s="638"/>
      <c r="AS77" s="638"/>
      <c r="AT77" s="589"/>
      <c r="AU77" s="639" t="s">
        <v>337</v>
      </c>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8"/>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8"/>
      <c r="BK78" s="468"/>
      <c r="BL78" s="468"/>
      <c r="BM78" s="468"/>
      <c r="BN78" s="468"/>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8"/>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8"/>
      <c r="BK79" s="468"/>
      <c r="BL79" s="468"/>
      <c r="BM79" s="468"/>
      <c r="BN79" s="468"/>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8"/>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8"/>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8"/>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8"/>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8"/>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8"/>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8"/>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8"/>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8"/>
    </row>
    <row r="88" spans="1:131" ht="26.25" customHeight="1" thickBot="1" x14ac:dyDescent="0.2">
      <c r="A88" s="554" t="s">
        <v>324</v>
      </c>
      <c r="B88" s="555" t="s">
        <v>361</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15209</v>
      </c>
      <c r="AG88" s="604"/>
      <c r="AH88" s="604"/>
      <c r="AI88" s="604"/>
      <c r="AJ88" s="604"/>
      <c r="AK88" s="601"/>
      <c r="AL88" s="601"/>
      <c r="AM88" s="601"/>
      <c r="AN88" s="601"/>
      <c r="AO88" s="601"/>
      <c r="AP88" s="604">
        <v>9352</v>
      </c>
      <c r="AQ88" s="604"/>
      <c r="AR88" s="604"/>
      <c r="AS88" s="604"/>
      <c r="AT88" s="604"/>
      <c r="AU88" s="604">
        <v>1362</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8"/>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8"/>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8"/>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8"/>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8"/>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8"/>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8"/>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8"/>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8"/>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8"/>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8"/>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8"/>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8"/>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8"/>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324</v>
      </c>
      <c r="BR102" s="555" t="s">
        <v>362</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8"/>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363</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8"/>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364</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8"/>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0" t="s">
        <v>365</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366</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8" customFormat="1" ht="26.25" customHeight="1" x14ac:dyDescent="0.15">
      <c r="A108" s="662" t="s">
        <v>367</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368</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8" customFormat="1" ht="26.25" customHeight="1" x14ac:dyDescent="0.15">
      <c r="A109" s="665" t="s">
        <v>369</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370</v>
      </c>
      <c r="AB109" s="666"/>
      <c r="AC109" s="666"/>
      <c r="AD109" s="666"/>
      <c r="AE109" s="667"/>
      <c r="AF109" s="668" t="s">
        <v>241</v>
      </c>
      <c r="AG109" s="666"/>
      <c r="AH109" s="666"/>
      <c r="AI109" s="666"/>
      <c r="AJ109" s="667"/>
      <c r="AK109" s="668" t="s">
        <v>240</v>
      </c>
      <c r="AL109" s="666"/>
      <c r="AM109" s="666"/>
      <c r="AN109" s="666"/>
      <c r="AO109" s="667"/>
      <c r="AP109" s="668" t="s">
        <v>371</v>
      </c>
      <c r="AQ109" s="666"/>
      <c r="AR109" s="666"/>
      <c r="AS109" s="666"/>
      <c r="AT109" s="669"/>
      <c r="AU109" s="665" t="s">
        <v>369</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370</v>
      </c>
      <c r="BR109" s="666"/>
      <c r="BS109" s="666"/>
      <c r="BT109" s="666"/>
      <c r="BU109" s="667"/>
      <c r="BV109" s="668" t="s">
        <v>241</v>
      </c>
      <c r="BW109" s="666"/>
      <c r="BX109" s="666"/>
      <c r="BY109" s="666"/>
      <c r="BZ109" s="667"/>
      <c r="CA109" s="668" t="s">
        <v>240</v>
      </c>
      <c r="CB109" s="666"/>
      <c r="CC109" s="666"/>
      <c r="CD109" s="666"/>
      <c r="CE109" s="667"/>
      <c r="CF109" s="670" t="s">
        <v>371</v>
      </c>
      <c r="CG109" s="670"/>
      <c r="CH109" s="670"/>
      <c r="CI109" s="670"/>
      <c r="CJ109" s="670"/>
      <c r="CK109" s="668" t="s">
        <v>372</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370</v>
      </c>
      <c r="DH109" s="666"/>
      <c r="DI109" s="666"/>
      <c r="DJ109" s="666"/>
      <c r="DK109" s="667"/>
      <c r="DL109" s="668" t="s">
        <v>241</v>
      </c>
      <c r="DM109" s="666"/>
      <c r="DN109" s="666"/>
      <c r="DO109" s="666"/>
      <c r="DP109" s="667"/>
      <c r="DQ109" s="668" t="s">
        <v>240</v>
      </c>
      <c r="DR109" s="666"/>
      <c r="DS109" s="666"/>
      <c r="DT109" s="666"/>
      <c r="DU109" s="667"/>
      <c r="DV109" s="668" t="s">
        <v>371</v>
      </c>
      <c r="DW109" s="666"/>
      <c r="DX109" s="666"/>
      <c r="DY109" s="666"/>
      <c r="DZ109" s="669"/>
    </row>
    <row r="110" spans="1:131" s="468" customFormat="1" ht="26.25" customHeight="1" x14ac:dyDescent="0.15">
      <c r="A110" s="671" t="s">
        <v>373</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572271</v>
      </c>
      <c r="AB110" s="675"/>
      <c r="AC110" s="675"/>
      <c r="AD110" s="675"/>
      <c r="AE110" s="676"/>
      <c r="AF110" s="677">
        <v>586236</v>
      </c>
      <c r="AG110" s="675"/>
      <c r="AH110" s="675"/>
      <c r="AI110" s="675"/>
      <c r="AJ110" s="676"/>
      <c r="AK110" s="677">
        <v>573909</v>
      </c>
      <c r="AL110" s="675"/>
      <c r="AM110" s="675"/>
      <c r="AN110" s="675"/>
      <c r="AO110" s="676"/>
      <c r="AP110" s="678">
        <v>18.5</v>
      </c>
      <c r="AQ110" s="679"/>
      <c r="AR110" s="679"/>
      <c r="AS110" s="679"/>
      <c r="AT110" s="680"/>
      <c r="AU110" s="681" t="s">
        <v>374</v>
      </c>
      <c r="AV110" s="682"/>
      <c r="AW110" s="682"/>
      <c r="AX110" s="682"/>
      <c r="AY110" s="682"/>
      <c r="AZ110" s="683" t="s">
        <v>375</v>
      </c>
      <c r="BA110" s="672"/>
      <c r="BB110" s="672"/>
      <c r="BC110" s="672"/>
      <c r="BD110" s="672"/>
      <c r="BE110" s="672"/>
      <c r="BF110" s="672"/>
      <c r="BG110" s="672"/>
      <c r="BH110" s="672"/>
      <c r="BI110" s="672"/>
      <c r="BJ110" s="672"/>
      <c r="BK110" s="672"/>
      <c r="BL110" s="672"/>
      <c r="BM110" s="672"/>
      <c r="BN110" s="672"/>
      <c r="BO110" s="672"/>
      <c r="BP110" s="673"/>
      <c r="BQ110" s="684">
        <v>6691731</v>
      </c>
      <c r="BR110" s="685"/>
      <c r="BS110" s="685"/>
      <c r="BT110" s="685"/>
      <c r="BU110" s="685"/>
      <c r="BV110" s="685">
        <v>6960127</v>
      </c>
      <c r="BW110" s="685"/>
      <c r="BX110" s="685"/>
      <c r="BY110" s="685"/>
      <c r="BZ110" s="685"/>
      <c r="CA110" s="685">
        <v>7048248</v>
      </c>
      <c r="CB110" s="685"/>
      <c r="CC110" s="685"/>
      <c r="CD110" s="685"/>
      <c r="CE110" s="685"/>
      <c r="CF110" s="686">
        <v>226.9</v>
      </c>
      <c r="CG110" s="687"/>
      <c r="CH110" s="687"/>
      <c r="CI110" s="687"/>
      <c r="CJ110" s="687"/>
      <c r="CK110" s="688" t="s">
        <v>376</v>
      </c>
      <c r="CL110" s="689"/>
      <c r="CM110" s="683" t="s">
        <v>377</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66</v>
      </c>
      <c r="DH110" s="685"/>
      <c r="DI110" s="685"/>
      <c r="DJ110" s="685"/>
      <c r="DK110" s="685"/>
      <c r="DL110" s="685" t="s">
        <v>66</v>
      </c>
      <c r="DM110" s="685"/>
      <c r="DN110" s="685"/>
      <c r="DO110" s="685"/>
      <c r="DP110" s="685"/>
      <c r="DQ110" s="685" t="s">
        <v>66</v>
      </c>
      <c r="DR110" s="685"/>
      <c r="DS110" s="685"/>
      <c r="DT110" s="685"/>
      <c r="DU110" s="685"/>
      <c r="DV110" s="690" t="s">
        <v>66</v>
      </c>
      <c r="DW110" s="690"/>
      <c r="DX110" s="690"/>
      <c r="DY110" s="690"/>
      <c r="DZ110" s="691"/>
    </row>
    <row r="111" spans="1:131" s="468" customFormat="1" ht="26.25" customHeight="1" x14ac:dyDescent="0.15">
      <c r="A111" s="692" t="s">
        <v>378</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66</v>
      </c>
      <c r="AB111" s="696"/>
      <c r="AC111" s="696"/>
      <c r="AD111" s="696"/>
      <c r="AE111" s="697"/>
      <c r="AF111" s="698" t="s">
        <v>66</v>
      </c>
      <c r="AG111" s="696"/>
      <c r="AH111" s="696"/>
      <c r="AI111" s="696"/>
      <c r="AJ111" s="697"/>
      <c r="AK111" s="698" t="s">
        <v>66</v>
      </c>
      <c r="AL111" s="696"/>
      <c r="AM111" s="696"/>
      <c r="AN111" s="696"/>
      <c r="AO111" s="697"/>
      <c r="AP111" s="699" t="s">
        <v>66</v>
      </c>
      <c r="AQ111" s="700"/>
      <c r="AR111" s="700"/>
      <c r="AS111" s="700"/>
      <c r="AT111" s="701"/>
      <c r="AU111" s="702"/>
      <c r="AV111" s="703"/>
      <c r="AW111" s="703"/>
      <c r="AX111" s="703"/>
      <c r="AY111" s="703"/>
      <c r="AZ111" s="704" t="s">
        <v>379</v>
      </c>
      <c r="BA111" s="705"/>
      <c r="BB111" s="705"/>
      <c r="BC111" s="705"/>
      <c r="BD111" s="705"/>
      <c r="BE111" s="705"/>
      <c r="BF111" s="705"/>
      <c r="BG111" s="705"/>
      <c r="BH111" s="705"/>
      <c r="BI111" s="705"/>
      <c r="BJ111" s="705"/>
      <c r="BK111" s="705"/>
      <c r="BL111" s="705"/>
      <c r="BM111" s="705"/>
      <c r="BN111" s="705"/>
      <c r="BO111" s="705"/>
      <c r="BP111" s="706"/>
      <c r="BQ111" s="707" t="s">
        <v>66</v>
      </c>
      <c r="BR111" s="708"/>
      <c r="BS111" s="708"/>
      <c r="BT111" s="708"/>
      <c r="BU111" s="708"/>
      <c r="BV111" s="708" t="s">
        <v>66</v>
      </c>
      <c r="BW111" s="708"/>
      <c r="BX111" s="708"/>
      <c r="BY111" s="708"/>
      <c r="BZ111" s="708"/>
      <c r="CA111" s="708" t="s">
        <v>66</v>
      </c>
      <c r="CB111" s="708"/>
      <c r="CC111" s="708"/>
      <c r="CD111" s="708"/>
      <c r="CE111" s="708"/>
      <c r="CF111" s="709" t="s">
        <v>66</v>
      </c>
      <c r="CG111" s="710"/>
      <c r="CH111" s="710"/>
      <c r="CI111" s="710"/>
      <c r="CJ111" s="710"/>
      <c r="CK111" s="711"/>
      <c r="CL111" s="712"/>
      <c r="CM111" s="704" t="s">
        <v>380</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66</v>
      </c>
      <c r="DH111" s="708"/>
      <c r="DI111" s="708"/>
      <c r="DJ111" s="708"/>
      <c r="DK111" s="708"/>
      <c r="DL111" s="708" t="s">
        <v>66</v>
      </c>
      <c r="DM111" s="708"/>
      <c r="DN111" s="708"/>
      <c r="DO111" s="708"/>
      <c r="DP111" s="708"/>
      <c r="DQ111" s="708" t="s">
        <v>66</v>
      </c>
      <c r="DR111" s="708"/>
      <c r="DS111" s="708"/>
      <c r="DT111" s="708"/>
      <c r="DU111" s="708"/>
      <c r="DV111" s="713" t="s">
        <v>66</v>
      </c>
      <c r="DW111" s="713"/>
      <c r="DX111" s="713"/>
      <c r="DY111" s="713"/>
      <c r="DZ111" s="714"/>
    </row>
    <row r="112" spans="1:131" s="468" customFormat="1" ht="26.25" customHeight="1" x14ac:dyDescent="0.15">
      <c r="A112" s="715" t="s">
        <v>381</v>
      </c>
      <c r="B112" s="716"/>
      <c r="C112" s="705" t="s">
        <v>382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66</v>
      </c>
      <c r="AB112" s="718"/>
      <c r="AC112" s="718"/>
      <c r="AD112" s="718"/>
      <c r="AE112" s="719"/>
      <c r="AF112" s="720" t="s">
        <v>66</v>
      </c>
      <c r="AG112" s="718"/>
      <c r="AH112" s="718"/>
      <c r="AI112" s="718"/>
      <c r="AJ112" s="719"/>
      <c r="AK112" s="720" t="s">
        <v>66</v>
      </c>
      <c r="AL112" s="718"/>
      <c r="AM112" s="718"/>
      <c r="AN112" s="718"/>
      <c r="AO112" s="719"/>
      <c r="AP112" s="721" t="s">
        <v>66</v>
      </c>
      <c r="AQ112" s="722"/>
      <c r="AR112" s="722"/>
      <c r="AS112" s="722"/>
      <c r="AT112" s="723"/>
      <c r="AU112" s="702"/>
      <c r="AV112" s="703"/>
      <c r="AW112" s="703"/>
      <c r="AX112" s="703"/>
      <c r="AY112" s="703"/>
      <c r="AZ112" s="704" t="s">
        <v>383</v>
      </c>
      <c r="BA112" s="705"/>
      <c r="BB112" s="705"/>
      <c r="BC112" s="705"/>
      <c r="BD112" s="705"/>
      <c r="BE112" s="705"/>
      <c r="BF112" s="705"/>
      <c r="BG112" s="705"/>
      <c r="BH112" s="705"/>
      <c r="BI112" s="705"/>
      <c r="BJ112" s="705"/>
      <c r="BK112" s="705"/>
      <c r="BL112" s="705"/>
      <c r="BM112" s="705"/>
      <c r="BN112" s="705"/>
      <c r="BO112" s="705"/>
      <c r="BP112" s="706"/>
      <c r="BQ112" s="707">
        <v>277041</v>
      </c>
      <c r="BR112" s="708"/>
      <c r="BS112" s="708"/>
      <c r="BT112" s="708"/>
      <c r="BU112" s="708"/>
      <c r="BV112" s="708">
        <v>300042</v>
      </c>
      <c r="BW112" s="708"/>
      <c r="BX112" s="708"/>
      <c r="BY112" s="708"/>
      <c r="BZ112" s="708"/>
      <c r="CA112" s="708">
        <v>280911</v>
      </c>
      <c r="CB112" s="708"/>
      <c r="CC112" s="708"/>
      <c r="CD112" s="708"/>
      <c r="CE112" s="708"/>
      <c r="CF112" s="709">
        <v>9</v>
      </c>
      <c r="CG112" s="710"/>
      <c r="CH112" s="710"/>
      <c r="CI112" s="710"/>
      <c r="CJ112" s="710"/>
      <c r="CK112" s="711"/>
      <c r="CL112" s="712"/>
      <c r="CM112" s="704" t="s">
        <v>384</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66</v>
      </c>
      <c r="DH112" s="708"/>
      <c r="DI112" s="708"/>
      <c r="DJ112" s="708"/>
      <c r="DK112" s="708"/>
      <c r="DL112" s="708" t="s">
        <v>66</v>
      </c>
      <c r="DM112" s="708"/>
      <c r="DN112" s="708"/>
      <c r="DO112" s="708"/>
      <c r="DP112" s="708"/>
      <c r="DQ112" s="708" t="s">
        <v>66</v>
      </c>
      <c r="DR112" s="708"/>
      <c r="DS112" s="708"/>
      <c r="DT112" s="708"/>
      <c r="DU112" s="708"/>
      <c r="DV112" s="713" t="s">
        <v>66</v>
      </c>
      <c r="DW112" s="713"/>
      <c r="DX112" s="713"/>
      <c r="DY112" s="713"/>
      <c r="DZ112" s="714"/>
    </row>
    <row r="113" spans="1:130" s="468" customFormat="1" ht="26.25" customHeight="1" x14ac:dyDescent="0.15">
      <c r="A113" s="724"/>
      <c r="B113" s="725"/>
      <c r="C113" s="705" t="s">
        <v>385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25050</v>
      </c>
      <c r="AB113" s="696"/>
      <c r="AC113" s="696"/>
      <c r="AD113" s="696"/>
      <c r="AE113" s="697"/>
      <c r="AF113" s="698">
        <v>25317</v>
      </c>
      <c r="AG113" s="696"/>
      <c r="AH113" s="696"/>
      <c r="AI113" s="696"/>
      <c r="AJ113" s="697"/>
      <c r="AK113" s="698">
        <v>25198</v>
      </c>
      <c r="AL113" s="696"/>
      <c r="AM113" s="696"/>
      <c r="AN113" s="696"/>
      <c r="AO113" s="697"/>
      <c r="AP113" s="699">
        <v>0.8</v>
      </c>
      <c r="AQ113" s="700"/>
      <c r="AR113" s="700"/>
      <c r="AS113" s="700"/>
      <c r="AT113" s="701"/>
      <c r="AU113" s="702"/>
      <c r="AV113" s="703"/>
      <c r="AW113" s="703"/>
      <c r="AX113" s="703"/>
      <c r="AY113" s="703"/>
      <c r="AZ113" s="704" t="s">
        <v>386</v>
      </c>
      <c r="BA113" s="705"/>
      <c r="BB113" s="705"/>
      <c r="BC113" s="705"/>
      <c r="BD113" s="705"/>
      <c r="BE113" s="705"/>
      <c r="BF113" s="705"/>
      <c r="BG113" s="705"/>
      <c r="BH113" s="705"/>
      <c r="BI113" s="705"/>
      <c r="BJ113" s="705"/>
      <c r="BK113" s="705"/>
      <c r="BL113" s="705"/>
      <c r="BM113" s="705"/>
      <c r="BN113" s="705"/>
      <c r="BO113" s="705"/>
      <c r="BP113" s="706"/>
      <c r="BQ113" s="707">
        <v>1255584</v>
      </c>
      <c r="BR113" s="708"/>
      <c r="BS113" s="708"/>
      <c r="BT113" s="708"/>
      <c r="BU113" s="708"/>
      <c r="BV113" s="708">
        <v>1260345</v>
      </c>
      <c r="BW113" s="708"/>
      <c r="BX113" s="708"/>
      <c r="BY113" s="708"/>
      <c r="BZ113" s="708"/>
      <c r="CA113" s="708">
        <v>1362332</v>
      </c>
      <c r="CB113" s="708"/>
      <c r="CC113" s="708"/>
      <c r="CD113" s="708"/>
      <c r="CE113" s="708"/>
      <c r="CF113" s="709">
        <v>43.9</v>
      </c>
      <c r="CG113" s="710"/>
      <c r="CH113" s="710"/>
      <c r="CI113" s="710"/>
      <c r="CJ113" s="710"/>
      <c r="CK113" s="711"/>
      <c r="CL113" s="712"/>
      <c r="CM113" s="704" t="s">
        <v>387</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66</v>
      </c>
      <c r="DH113" s="718"/>
      <c r="DI113" s="718"/>
      <c r="DJ113" s="718"/>
      <c r="DK113" s="719"/>
      <c r="DL113" s="720" t="s">
        <v>66</v>
      </c>
      <c r="DM113" s="718"/>
      <c r="DN113" s="718"/>
      <c r="DO113" s="718"/>
      <c r="DP113" s="719"/>
      <c r="DQ113" s="720" t="s">
        <v>66</v>
      </c>
      <c r="DR113" s="718"/>
      <c r="DS113" s="718"/>
      <c r="DT113" s="718"/>
      <c r="DU113" s="719"/>
      <c r="DV113" s="721" t="s">
        <v>66</v>
      </c>
      <c r="DW113" s="722"/>
      <c r="DX113" s="722"/>
      <c r="DY113" s="722"/>
      <c r="DZ113" s="723"/>
    </row>
    <row r="114" spans="1:130" s="468" customFormat="1" ht="26.25" customHeight="1" x14ac:dyDescent="0.15">
      <c r="A114" s="724"/>
      <c r="B114" s="725"/>
      <c r="C114" s="705" t="s">
        <v>388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137195</v>
      </c>
      <c r="AB114" s="718"/>
      <c r="AC114" s="718"/>
      <c r="AD114" s="718"/>
      <c r="AE114" s="719"/>
      <c r="AF114" s="720">
        <v>134576</v>
      </c>
      <c r="AG114" s="718"/>
      <c r="AH114" s="718"/>
      <c r="AI114" s="718"/>
      <c r="AJ114" s="719"/>
      <c r="AK114" s="720">
        <v>155210</v>
      </c>
      <c r="AL114" s="718"/>
      <c r="AM114" s="718"/>
      <c r="AN114" s="718"/>
      <c r="AO114" s="719"/>
      <c r="AP114" s="721">
        <v>5</v>
      </c>
      <c r="AQ114" s="722"/>
      <c r="AR114" s="722"/>
      <c r="AS114" s="722"/>
      <c r="AT114" s="723"/>
      <c r="AU114" s="702"/>
      <c r="AV114" s="703"/>
      <c r="AW114" s="703"/>
      <c r="AX114" s="703"/>
      <c r="AY114" s="703"/>
      <c r="AZ114" s="704" t="s">
        <v>389</v>
      </c>
      <c r="BA114" s="705"/>
      <c r="BB114" s="705"/>
      <c r="BC114" s="705"/>
      <c r="BD114" s="705"/>
      <c r="BE114" s="705"/>
      <c r="BF114" s="705"/>
      <c r="BG114" s="705"/>
      <c r="BH114" s="705"/>
      <c r="BI114" s="705"/>
      <c r="BJ114" s="705"/>
      <c r="BK114" s="705"/>
      <c r="BL114" s="705"/>
      <c r="BM114" s="705"/>
      <c r="BN114" s="705"/>
      <c r="BO114" s="705"/>
      <c r="BP114" s="706"/>
      <c r="BQ114" s="707">
        <v>786977</v>
      </c>
      <c r="BR114" s="708"/>
      <c r="BS114" s="708"/>
      <c r="BT114" s="708"/>
      <c r="BU114" s="708"/>
      <c r="BV114" s="708">
        <v>686460</v>
      </c>
      <c r="BW114" s="708"/>
      <c r="BX114" s="708"/>
      <c r="BY114" s="708"/>
      <c r="BZ114" s="708"/>
      <c r="CA114" s="708">
        <v>713088</v>
      </c>
      <c r="CB114" s="708"/>
      <c r="CC114" s="708"/>
      <c r="CD114" s="708"/>
      <c r="CE114" s="708"/>
      <c r="CF114" s="709">
        <v>23</v>
      </c>
      <c r="CG114" s="710"/>
      <c r="CH114" s="710"/>
      <c r="CI114" s="710"/>
      <c r="CJ114" s="710"/>
      <c r="CK114" s="711"/>
      <c r="CL114" s="712"/>
      <c r="CM114" s="704" t="s">
        <v>390</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66</v>
      </c>
      <c r="DH114" s="718"/>
      <c r="DI114" s="718"/>
      <c r="DJ114" s="718"/>
      <c r="DK114" s="719"/>
      <c r="DL114" s="720" t="s">
        <v>66</v>
      </c>
      <c r="DM114" s="718"/>
      <c r="DN114" s="718"/>
      <c r="DO114" s="718"/>
      <c r="DP114" s="719"/>
      <c r="DQ114" s="720" t="s">
        <v>66</v>
      </c>
      <c r="DR114" s="718"/>
      <c r="DS114" s="718"/>
      <c r="DT114" s="718"/>
      <c r="DU114" s="719"/>
      <c r="DV114" s="721" t="s">
        <v>66</v>
      </c>
      <c r="DW114" s="722"/>
      <c r="DX114" s="722"/>
      <c r="DY114" s="722"/>
      <c r="DZ114" s="723"/>
    </row>
    <row r="115" spans="1:130" s="468" customFormat="1" ht="26.25" customHeight="1" x14ac:dyDescent="0.15">
      <c r="A115" s="724"/>
      <c r="B115" s="725"/>
      <c r="C115" s="705" t="s">
        <v>391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t="s">
        <v>66</v>
      </c>
      <c r="AB115" s="696"/>
      <c r="AC115" s="696"/>
      <c r="AD115" s="696"/>
      <c r="AE115" s="697"/>
      <c r="AF115" s="698" t="s">
        <v>66</v>
      </c>
      <c r="AG115" s="696"/>
      <c r="AH115" s="696"/>
      <c r="AI115" s="696"/>
      <c r="AJ115" s="697"/>
      <c r="AK115" s="698" t="s">
        <v>66</v>
      </c>
      <c r="AL115" s="696"/>
      <c r="AM115" s="696"/>
      <c r="AN115" s="696"/>
      <c r="AO115" s="697"/>
      <c r="AP115" s="699" t="s">
        <v>66</v>
      </c>
      <c r="AQ115" s="700"/>
      <c r="AR115" s="700"/>
      <c r="AS115" s="700"/>
      <c r="AT115" s="701"/>
      <c r="AU115" s="702"/>
      <c r="AV115" s="703"/>
      <c r="AW115" s="703"/>
      <c r="AX115" s="703"/>
      <c r="AY115" s="703"/>
      <c r="AZ115" s="704" t="s">
        <v>392</v>
      </c>
      <c r="BA115" s="705"/>
      <c r="BB115" s="705"/>
      <c r="BC115" s="705"/>
      <c r="BD115" s="705"/>
      <c r="BE115" s="705"/>
      <c r="BF115" s="705"/>
      <c r="BG115" s="705"/>
      <c r="BH115" s="705"/>
      <c r="BI115" s="705"/>
      <c r="BJ115" s="705"/>
      <c r="BK115" s="705"/>
      <c r="BL115" s="705"/>
      <c r="BM115" s="705"/>
      <c r="BN115" s="705"/>
      <c r="BO115" s="705"/>
      <c r="BP115" s="706"/>
      <c r="BQ115" s="707" t="s">
        <v>66</v>
      </c>
      <c r="BR115" s="708"/>
      <c r="BS115" s="708"/>
      <c r="BT115" s="708"/>
      <c r="BU115" s="708"/>
      <c r="BV115" s="708" t="s">
        <v>66</v>
      </c>
      <c r="BW115" s="708"/>
      <c r="BX115" s="708"/>
      <c r="BY115" s="708"/>
      <c r="BZ115" s="708"/>
      <c r="CA115" s="708" t="s">
        <v>66</v>
      </c>
      <c r="CB115" s="708"/>
      <c r="CC115" s="708"/>
      <c r="CD115" s="708"/>
      <c r="CE115" s="708"/>
      <c r="CF115" s="709" t="s">
        <v>66</v>
      </c>
      <c r="CG115" s="710"/>
      <c r="CH115" s="710"/>
      <c r="CI115" s="710"/>
      <c r="CJ115" s="710"/>
      <c r="CK115" s="711"/>
      <c r="CL115" s="712"/>
      <c r="CM115" s="704" t="s">
        <v>393</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66</v>
      </c>
      <c r="DH115" s="718"/>
      <c r="DI115" s="718"/>
      <c r="DJ115" s="718"/>
      <c r="DK115" s="719"/>
      <c r="DL115" s="720" t="s">
        <v>66</v>
      </c>
      <c r="DM115" s="718"/>
      <c r="DN115" s="718"/>
      <c r="DO115" s="718"/>
      <c r="DP115" s="719"/>
      <c r="DQ115" s="720" t="s">
        <v>66</v>
      </c>
      <c r="DR115" s="718"/>
      <c r="DS115" s="718"/>
      <c r="DT115" s="718"/>
      <c r="DU115" s="719"/>
      <c r="DV115" s="721" t="s">
        <v>66</v>
      </c>
      <c r="DW115" s="722"/>
      <c r="DX115" s="722"/>
      <c r="DY115" s="722"/>
      <c r="DZ115" s="723"/>
    </row>
    <row r="116" spans="1:130" s="468" customFormat="1" ht="26.25" customHeight="1" x14ac:dyDescent="0.15">
      <c r="A116" s="726"/>
      <c r="B116" s="727"/>
      <c r="C116" s="728" t="s">
        <v>394</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v>720</v>
      </c>
      <c r="AB116" s="718"/>
      <c r="AC116" s="718"/>
      <c r="AD116" s="718"/>
      <c r="AE116" s="719"/>
      <c r="AF116" s="720">
        <v>420</v>
      </c>
      <c r="AG116" s="718"/>
      <c r="AH116" s="718"/>
      <c r="AI116" s="718"/>
      <c r="AJ116" s="719"/>
      <c r="AK116" s="720">
        <v>277</v>
      </c>
      <c r="AL116" s="718"/>
      <c r="AM116" s="718"/>
      <c r="AN116" s="718"/>
      <c r="AO116" s="719"/>
      <c r="AP116" s="721">
        <v>0</v>
      </c>
      <c r="AQ116" s="722"/>
      <c r="AR116" s="722"/>
      <c r="AS116" s="722"/>
      <c r="AT116" s="723"/>
      <c r="AU116" s="702"/>
      <c r="AV116" s="703"/>
      <c r="AW116" s="703"/>
      <c r="AX116" s="703"/>
      <c r="AY116" s="703"/>
      <c r="AZ116" s="730" t="s">
        <v>395</v>
      </c>
      <c r="BA116" s="731"/>
      <c r="BB116" s="731"/>
      <c r="BC116" s="731"/>
      <c r="BD116" s="731"/>
      <c r="BE116" s="731"/>
      <c r="BF116" s="731"/>
      <c r="BG116" s="731"/>
      <c r="BH116" s="731"/>
      <c r="BI116" s="731"/>
      <c r="BJ116" s="731"/>
      <c r="BK116" s="731"/>
      <c r="BL116" s="731"/>
      <c r="BM116" s="731"/>
      <c r="BN116" s="731"/>
      <c r="BO116" s="731"/>
      <c r="BP116" s="732"/>
      <c r="BQ116" s="707" t="s">
        <v>66</v>
      </c>
      <c r="BR116" s="708"/>
      <c r="BS116" s="708"/>
      <c r="BT116" s="708"/>
      <c r="BU116" s="708"/>
      <c r="BV116" s="708" t="s">
        <v>66</v>
      </c>
      <c r="BW116" s="708"/>
      <c r="BX116" s="708"/>
      <c r="BY116" s="708"/>
      <c r="BZ116" s="708"/>
      <c r="CA116" s="708" t="s">
        <v>66</v>
      </c>
      <c r="CB116" s="708"/>
      <c r="CC116" s="708"/>
      <c r="CD116" s="708"/>
      <c r="CE116" s="708"/>
      <c r="CF116" s="709" t="s">
        <v>66</v>
      </c>
      <c r="CG116" s="710"/>
      <c r="CH116" s="710"/>
      <c r="CI116" s="710"/>
      <c r="CJ116" s="710"/>
      <c r="CK116" s="711"/>
      <c r="CL116" s="712"/>
      <c r="CM116" s="704" t="s">
        <v>396</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66</v>
      </c>
      <c r="DH116" s="718"/>
      <c r="DI116" s="718"/>
      <c r="DJ116" s="718"/>
      <c r="DK116" s="719"/>
      <c r="DL116" s="720" t="s">
        <v>66</v>
      </c>
      <c r="DM116" s="718"/>
      <c r="DN116" s="718"/>
      <c r="DO116" s="718"/>
      <c r="DP116" s="719"/>
      <c r="DQ116" s="720" t="s">
        <v>66</v>
      </c>
      <c r="DR116" s="718"/>
      <c r="DS116" s="718"/>
      <c r="DT116" s="718"/>
      <c r="DU116" s="719"/>
      <c r="DV116" s="721" t="s">
        <v>66</v>
      </c>
      <c r="DW116" s="722"/>
      <c r="DX116" s="722"/>
      <c r="DY116" s="722"/>
      <c r="DZ116" s="723"/>
    </row>
    <row r="117" spans="1:130" s="468" customFormat="1" ht="26.25" customHeight="1" x14ac:dyDescent="0.15">
      <c r="A117" s="665" t="s">
        <v>122</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397</v>
      </c>
      <c r="Z117" s="667"/>
      <c r="AA117" s="734">
        <v>735236</v>
      </c>
      <c r="AB117" s="735"/>
      <c r="AC117" s="735"/>
      <c r="AD117" s="735"/>
      <c r="AE117" s="736"/>
      <c r="AF117" s="737">
        <v>746549</v>
      </c>
      <c r="AG117" s="735"/>
      <c r="AH117" s="735"/>
      <c r="AI117" s="735"/>
      <c r="AJ117" s="736"/>
      <c r="AK117" s="737">
        <v>754594</v>
      </c>
      <c r="AL117" s="735"/>
      <c r="AM117" s="735"/>
      <c r="AN117" s="735"/>
      <c r="AO117" s="736"/>
      <c r="AP117" s="738"/>
      <c r="AQ117" s="739"/>
      <c r="AR117" s="739"/>
      <c r="AS117" s="739"/>
      <c r="AT117" s="740"/>
      <c r="AU117" s="702"/>
      <c r="AV117" s="703"/>
      <c r="AW117" s="703"/>
      <c r="AX117" s="703"/>
      <c r="AY117" s="703"/>
      <c r="AZ117" s="730" t="s">
        <v>398</v>
      </c>
      <c r="BA117" s="731"/>
      <c r="BB117" s="731"/>
      <c r="BC117" s="731"/>
      <c r="BD117" s="731"/>
      <c r="BE117" s="731"/>
      <c r="BF117" s="731"/>
      <c r="BG117" s="731"/>
      <c r="BH117" s="731"/>
      <c r="BI117" s="731"/>
      <c r="BJ117" s="731"/>
      <c r="BK117" s="731"/>
      <c r="BL117" s="731"/>
      <c r="BM117" s="731"/>
      <c r="BN117" s="731"/>
      <c r="BO117" s="731"/>
      <c r="BP117" s="732"/>
      <c r="BQ117" s="707" t="s">
        <v>66</v>
      </c>
      <c r="BR117" s="708"/>
      <c r="BS117" s="708"/>
      <c r="BT117" s="708"/>
      <c r="BU117" s="708"/>
      <c r="BV117" s="708" t="s">
        <v>66</v>
      </c>
      <c r="BW117" s="708"/>
      <c r="BX117" s="708"/>
      <c r="BY117" s="708"/>
      <c r="BZ117" s="708"/>
      <c r="CA117" s="708" t="s">
        <v>66</v>
      </c>
      <c r="CB117" s="708"/>
      <c r="CC117" s="708"/>
      <c r="CD117" s="708"/>
      <c r="CE117" s="708"/>
      <c r="CF117" s="709" t="s">
        <v>66</v>
      </c>
      <c r="CG117" s="710"/>
      <c r="CH117" s="710"/>
      <c r="CI117" s="710"/>
      <c r="CJ117" s="710"/>
      <c r="CK117" s="711"/>
      <c r="CL117" s="712"/>
      <c r="CM117" s="704" t="s">
        <v>399</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66</v>
      </c>
      <c r="DH117" s="718"/>
      <c r="DI117" s="718"/>
      <c r="DJ117" s="718"/>
      <c r="DK117" s="719"/>
      <c r="DL117" s="720" t="s">
        <v>66</v>
      </c>
      <c r="DM117" s="718"/>
      <c r="DN117" s="718"/>
      <c r="DO117" s="718"/>
      <c r="DP117" s="719"/>
      <c r="DQ117" s="720" t="s">
        <v>66</v>
      </c>
      <c r="DR117" s="718"/>
      <c r="DS117" s="718"/>
      <c r="DT117" s="718"/>
      <c r="DU117" s="719"/>
      <c r="DV117" s="721" t="s">
        <v>66</v>
      </c>
      <c r="DW117" s="722"/>
      <c r="DX117" s="722"/>
      <c r="DY117" s="722"/>
      <c r="DZ117" s="723"/>
    </row>
    <row r="118" spans="1:130" s="468" customFormat="1" ht="26.25" customHeight="1" x14ac:dyDescent="0.15">
      <c r="A118" s="665" t="s">
        <v>372</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370</v>
      </c>
      <c r="AB118" s="666"/>
      <c r="AC118" s="666"/>
      <c r="AD118" s="666"/>
      <c r="AE118" s="667"/>
      <c r="AF118" s="668" t="s">
        <v>241</v>
      </c>
      <c r="AG118" s="666"/>
      <c r="AH118" s="666"/>
      <c r="AI118" s="666"/>
      <c r="AJ118" s="667"/>
      <c r="AK118" s="668" t="s">
        <v>240</v>
      </c>
      <c r="AL118" s="666"/>
      <c r="AM118" s="666"/>
      <c r="AN118" s="666"/>
      <c r="AO118" s="667"/>
      <c r="AP118" s="741" t="s">
        <v>371</v>
      </c>
      <c r="AQ118" s="742"/>
      <c r="AR118" s="742"/>
      <c r="AS118" s="742"/>
      <c r="AT118" s="743"/>
      <c r="AU118" s="702"/>
      <c r="AV118" s="703"/>
      <c r="AW118" s="703"/>
      <c r="AX118" s="703"/>
      <c r="AY118" s="703"/>
      <c r="AZ118" s="744" t="s">
        <v>400</v>
      </c>
      <c r="BA118" s="728"/>
      <c r="BB118" s="728"/>
      <c r="BC118" s="728"/>
      <c r="BD118" s="728"/>
      <c r="BE118" s="728"/>
      <c r="BF118" s="728"/>
      <c r="BG118" s="728"/>
      <c r="BH118" s="728"/>
      <c r="BI118" s="728"/>
      <c r="BJ118" s="728"/>
      <c r="BK118" s="728"/>
      <c r="BL118" s="728"/>
      <c r="BM118" s="728"/>
      <c r="BN118" s="728"/>
      <c r="BO118" s="728"/>
      <c r="BP118" s="729"/>
      <c r="BQ118" s="745" t="s">
        <v>66</v>
      </c>
      <c r="BR118" s="746"/>
      <c r="BS118" s="746"/>
      <c r="BT118" s="746"/>
      <c r="BU118" s="746"/>
      <c r="BV118" s="746" t="s">
        <v>66</v>
      </c>
      <c r="BW118" s="746"/>
      <c r="BX118" s="746"/>
      <c r="BY118" s="746"/>
      <c r="BZ118" s="746"/>
      <c r="CA118" s="746" t="s">
        <v>66</v>
      </c>
      <c r="CB118" s="746"/>
      <c r="CC118" s="746"/>
      <c r="CD118" s="746"/>
      <c r="CE118" s="746"/>
      <c r="CF118" s="709" t="s">
        <v>66</v>
      </c>
      <c r="CG118" s="710"/>
      <c r="CH118" s="710"/>
      <c r="CI118" s="710"/>
      <c r="CJ118" s="710"/>
      <c r="CK118" s="711"/>
      <c r="CL118" s="712"/>
      <c r="CM118" s="704" t="s">
        <v>401</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66</v>
      </c>
      <c r="DH118" s="718"/>
      <c r="DI118" s="718"/>
      <c r="DJ118" s="718"/>
      <c r="DK118" s="719"/>
      <c r="DL118" s="720" t="s">
        <v>66</v>
      </c>
      <c r="DM118" s="718"/>
      <c r="DN118" s="718"/>
      <c r="DO118" s="718"/>
      <c r="DP118" s="719"/>
      <c r="DQ118" s="720" t="s">
        <v>66</v>
      </c>
      <c r="DR118" s="718"/>
      <c r="DS118" s="718"/>
      <c r="DT118" s="718"/>
      <c r="DU118" s="719"/>
      <c r="DV118" s="721" t="s">
        <v>66</v>
      </c>
      <c r="DW118" s="722"/>
      <c r="DX118" s="722"/>
      <c r="DY118" s="722"/>
      <c r="DZ118" s="723"/>
    </row>
    <row r="119" spans="1:130" s="468" customFormat="1" ht="26.25" customHeight="1" x14ac:dyDescent="0.15">
      <c r="A119" s="747" t="s">
        <v>376</v>
      </c>
      <c r="B119" s="689"/>
      <c r="C119" s="683" t="s">
        <v>377</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66</v>
      </c>
      <c r="AB119" s="675"/>
      <c r="AC119" s="675"/>
      <c r="AD119" s="675"/>
      <c r="AE119" s="676"/>
      <c r="AF119" s="677" t="s">
        <v>66</v>
      </c>
      <c r="AG119" s="675"/>
      <c r="AH119" s="675"/>
      <c r="AI119" s="675"/>
      <c r="AJ119" s="676"/>
      <c r="AK119" s="677" t="s">
        <v>66</v>
      </c>
      <c r="AL119" s="675"/>
      <c r="AM119" s="675"/>
      <c r="AN119" s="675"/>
      <c r="AO119" s="676"/>
      <c r="AP119" s="678" t="s">
        <v>66</v>
      </c>
      <c r="AQ119" s="679"/>
      <c r="AR119" s="679"/>
      <c r="AS119" s="679"/>
      <c r="AT119" s="680"/>
      <c r="AU119" s="748"/>
      <c r="AV119" s="749"/>
      <c r="AW119" s="749"/>
      <c r="AX119" s="749"/>
      <c r="AY119" s="749"/>
      <c r="AZ119" s="750" t="s">
        <v>122</v>
      </c>
      <c r="BA119" s="750"/>
      <c r="BB119" s="750"/>
      <c r="BC119" s="750"/>
      <c r="BD119" s="750"/>
      <c r="BE119" s="750"/>
      <c r="BF119" s="750"/>
      <c r="BG119" s="750"/>
      <c r="BH119" s="750"/>
      <c r="BI119" s="750"/>
      <c r="BJ119" s="750"/>
      <c r="BK119" s="750"/>
      <c r="BL119" s="750"/>
      <c r="BM119" s="750"/>
      <c r="BN119" s="750"/>
      <c r="BO119" s="733" t="s">
        <v>402</v>
      </c>
      <c r="BP119" s="751"/>
      <c r="BQ119" s="745">
        <v>9011333</v>
      </c>
      <c r="BR119" s="746"/>
      <c r="BS119" s="746"/>
      <c r="BT119" s="746"/>
      <c r="BU119" s="746"/>
      <c r="BV119" s="746">
        <v>9206974</v>
      </c>
      <c r="BW119" s="746"/>
      <c r="BX119" s="746"/>
      <c r="BY119" s="746"/>
      <c r="BZ119" s="746"/>
      <c r="CA119" s="746">
        <v>9404579</v>
      </c>
      <c r="CB119" s="746"/>
      <c r="CC119" s="746"/>
      <c r="CD119" s="746"/>
      <c r="CE119" s="746"/>
      <c r="CF119" s="752"/>
      <c r="CG119" s="753"/>
      <c r="CH119" s="753"/>
      <c r="CI119" s="753"/>
      <c r="CJ119" s="754"/>
      <c r="CK119" s="755"/>
      <c r="CL119" s="756"/>
      <c r="CM119" s="744" t="s">
        <v>403</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57" t="s">
        <v>66</v>
      </c>
      <c r="DH119" s="758"/>
      <c r="DI119" s="758"/>
      <c r="DJ119" s="758"/>
      <c r="DK119" s="759"/>
      <c r="DL119" s="760" t="s">
        <v>66</v>
      </c>
      <c r="DM119" s="758"/>
      <c r="DN119" s="758"/>
      <c r="DO119" s="758"/>
      <c r="DP119" s="759"/>
      <c r="DQ119" s="760" t="s">
        <v>66</v>
      </c>
      <c r="DR119" s="758"/>
      <c r="DS119" s="758"/>
      <c r="DT119" s="758"/>
      <c r="DU119" s="759"/>
      <c r="DV119" s="761" t="s">
        <v>66</v>
      </c>
      <c r="DW119" s="762"/>
      <c r="DX119" s="762"/>
      <c r="DY119" s="762"/>
      <c r="DZ119" s="763"/>
    </row>
    <row r="120" spans="1:130" s="468" customFormat="1" ht="26.25" customHeight="1" x14ac:dyDescent="0.15">
      <c r="A120" s="764"/>
      <c r="B120" s="712"/>
      <c r="C120" s="704" t="s">
        <v>380</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66</v>
      </c>
      <c r="AB120" s="718"/>
      <c r="AC120" s="718"/>
      <c r="AD120" s="718"/>
      <c r="AE120" s="719"/>
      <c r="AF120" s="720" t="s">
        <v>66</v>
      </c>
      <c r="AG120" s="718"/>
      <c r="AH120" s="718"/>
      <c r="AI120" s="718"/>
      <c r="AJ120" s="719"/>
      <c r="AK120" s="720" t="s">
        <v>66</v>
      </c>
      <c r="AL120" s="718"/>
      <c r="AM120" s="718"/>
      <c r="AN120" s="718"/>
      <c r="AO120" s="719"/>
      <c r="AP120" s="721" t="s">
        <v>66</v>
      </c>
      <c r="AQ120" s="722"/>
      <c r="AR120" s="722"/>
      <c r="AS120" s="722"/>
      <c r="AT120" s="723"/>
      <c r="AU120" s="765" t="s">
        <v>404</v>
      </c>
      <c r="AV120" s="766"/>
      <c r="AW120" s="766"/>
      <c r="AX120" s="766"/>
      <c r="AY120" s="767"/>
      <c r="AZ120" s="683" t="s">
        <v>405</v>
      </c>
      <c r="BA120" s="672"/>
      <c r="BB120" s="672"/>
      <c r="BC120" s="672"/>
      <c r="BD120" s="672"/>
      <c r="BE120" s="672"/>
      <c r="BF120" s="672"/>
      <c r="BG120" s="672"/>
      <c r="BH120" s="672"/>
      <c r="BI120" s="672"/>
      <c r="BJ120" s="672"/>
      <c r="BK120" s="672"/>
      <c r="BL120" s="672"/>
      <c r="BM120" s="672"/>
      <c r="BN120" s="672"/>
      <c r="BO120" s="672"/>
      <c r="BP120" s="673"/>
      <c r="BQ120" s="684">
        <v>660508</v>
      </c>
      <c r="BR120" s="685"/>
      <c r="BS120" s="685"/>
      <c r="BT120" s="685"/>
      <c r="BU120" s="685"/>
      <c r="BV120" s="685">
        <v>788082</v>
      </c>
      <c r="BW120" s="685"/>
      <c r="BX120" s="685"/>
      <c r="BY120" s="685"/>
      <c r="BZ120" s="685"/>
      <c r="CA120" s="685">
        <v>875078</v>
      </c>
      <c r="CB120" s="685"/>
      <c r="CC120" s="685"/>
      <c r="CD120" s="685"/>
      <c r="CE120" s="685"/>
      <c r="CF120" s="686">
        <v>28.2</v>
      </c>
      <c r="CG120" s="687"/>
      <c r="CH120" s="687"/>
      <c r="CI120" s="687"/>
      <c r="CJ120" s="687"/>
      <c r="CK120" s="768" t="s">
        <v>406</v>
      </c>
      <c r="CL120" s="769"/>
      <c r="CM120" s="769"/>
      <c r="CN120" s="769"/>
      <c r="CO120" s="770"/>
      <c r="CP120" s="771" t="s">
        <v>342</v>
      </c>
      <c r="CQ120" s="772"/>
      <c r="CR120" s="772"/>
      <c r="CS120" s="772"/>
      <c r="CT120" s="772"/>
      <c r="CU120" s="772"/>
      <c r="CV120" s="772"/>
      <c r="CW120" s="772"/>
      <c r="CX120" s="772"/>
      <c r="CY120" s="772"/>
      <c r="CZ120" s="772"/>
      <c r="DA120" s="772"/>
      <c r="DB120" s="772"/>
      <c r="DC120" s="772"/>
      <c r="DD120" s="772"/>
      <c r="DE120" s="772"/>
      <c r="DF120" s="773"/>
      <c r="DG120" s="684">
        <v>276591</v>
      </c>
      <c r="DH120" s="685"/>
      <c r="DI120" s="685"/>
      <c r="DJ120" s="685"/>
      <c r="DK120" s="685"/>
      <c r="DL120" s="685">
        <v>278396</v>
      </c>
      <c r="DM120" s="685"/>
      <c r="DN120" s="685"/>
      <c r="DO120" s="685"/>
      <c r="DP120" s="685"/>
      <c r="DQ120" s="685">
        <v>259039</v>
      </c>
      <c r="DR120" s="685"/>
      <c r="DS120" s="685"/>
      <c r="DT120" s="685"/>
      <c r="DU120" s="685"/>
      <c r="DV120" s="690">
        <v>8.3000000000000007</v>
      </c>
      <c r="DW120" s="690"/>
      <c r="DX120" s="690"/>
      <c r="DY120" s="690"/>
      <c r="DZ120" s="691"/>
    </row>
    <row r="121" spans="1:130" s="468" customFormat="1" ht="26.25" customHeight="1" x14ac:dyDescent="0.15">
      <c r="A121" s="764"/>
      <c r="B121" s="712"/>
      <c r="C121" s="730" t="s">
        <v>407</v>
      </c>
      <c r="D121" s="731"/>
      <c r="E121" s="731"/>
      <c r="F121" s="731"/>
      <c r="G121" s="731"/>
      <c r="H121" s="731"/>
      <c r="I121" s="731"/>
      <c r="J121" s="731"/>
      <c r="K121" s="731"/>
      <c r="L121" s="731"/>
      <c r="M121" s="731"/>
      <c r="N121" s="731"/>
      <c r="O121" s="731"/>
      <c r="P121" s="731"/>
      <c r="Q121" s="731"/>
      <c r="R121" s="731"/>
      <c r="S121" s="731"/>
      <c r="T121" s="731"/>
      <c r="U121" s="731"/>
      <c r="V121" s="731"/>
      <c r="W121" s="731"/>
      <c r="X121" s="731"/>
      <c r="Y121" s="731"/>
      <c r="Z121" s="732"/>
      <c r="AA121" s="717" t="s">
        <v>66</v>
      </c>
      <c r="AB121" s="718"/>
      <c r="AC121" s="718"/>
      <c r="AD121" s="718"/>
      <c r="AE121" s="719"/>
      <c r="AF121" s="720" t="s">
        <v>66</v>
      </c>
      <c r="AG121" s="718"/>
      <c r="AH121" s="718"/>
      <c r="AI121" s="718"/>
      <c r="AJ121" s="719"/>
      <c r="AK121" s="720" t="s">
        <v>66</v>
      </c>
      <c r="AL121" s="718"/>
      <c r="AM121" s="718"/>
      <c r="AN121" s="718"/>
      <c r="AO121" s="719"/>
      <c r="AP121" s="721" t="s">
        <v>66</v>
      </c>
      <c r="AQ121" s="722"/>
      <c r="AR121" s="722"/>
      <c r="AS121" s="722"/>
      <c r="AT121" s="723"/>
      <c r="AU121" s="774"/>
      <c r="AV121" s="775"/>
      <c r="AW121" s="775"/>
      <c r="AX121" s="775"/>
      <c r="AY121" s="776"/>
      <c r="AZ121" s="704" t="s">
        <v>408</v>
      </c>
      <c r="BA121" s="705"/>
      <c r="BB121" s="705"/>
      <c r="BC121" s="705"/>
      <c r="BD121" s="705"/>
      <c r="BE121" s="705"/>
      <c r="BF121" s="705"/>
      <c r="BG121" s="705"/>
      <c r="BH121" s="705"/>
      <c r="BI121" s="705"/>
      <c r="BJ121" s="705"/>
      <c r="BK121" s="705"/>
      <c r="BL121" s="705"/>
      <c r="BM121" s="705"/>
      <c r="BN121" s="705"/>
      <c r="BO121" s="705"/>
      <c r="BP121" s="706"/>
      <c r="BQ121" s="707" t="s">
        <v>66</v>
      </c>
      <c r="BR121" s="708"/>
      <c r="BS121" s="708"/>
      <c r="BT121" s="708"/>
      <c r="BU121" s="708"/>
      <c r="BV121" s="708" t="s">
        <v>66</v>
      </c>
      <c r="BW121" s="708"/>
      <c r="BX121" s="708"/>
      <c r="BY121" s="708"/>
      <c r="BZ121" s="708"/>
      <c r="CA121" s="708" t="s">
        <v>66</v>
      </c>
      <c r="CB121" s="708"/>
      <c r="CC121" s="708"/>
      <c r="CD121" s="708"/>
      <c r="CE121" s="708"/>
      <c r="CF121" s="709" t="s">
        <v>66</v>
      </c>
      <c r="CG121" s="710"/>
      <c r="CH121" s="710"/>
      <c r="CI121" s="710"/>
      <c r="CJ121" s="710"/>
      <c r="CK121" s="777"/>
      <c r="CL121" s="778"/>
      <c r="CM121" s="778"/>
      <c r="CN121" s="778"/>
      <c r="CO121" s="779"/>
      <c r="CP121" s="780" t="s">
        <v>344</v>
      </c>
      <c r="CQ121" s="781"/>
      <c r="CR121" s="781"/>
      <c r="CS121" s="781"/>
      <c r="CT121" s="781"/>
      <c r="CU121" s="781"/>
      <c r="CV121" s="781"/>
      <c r="CW121" s="781"/>
      <c r="CX121" s="781"/>
      <c r="CY121" s="781"/>
      <c r="CZ121" s="781"/>
      <c r="DA121" s="781"/>
      <c r="DB121" s="781"/>
      <c r="DC121" s="781"/>
      <c r="DD121" s="781"/>
      <c r="DE121" s="781"/>
      <c r="DF121" s="782"/>
      <c r="DG121" s="707" t="s">
        <v>66</v>
      </c>
      <c r="DH121" s="708"/>
      <c r="DI121" s="708"/>
      <c r="DJ121" s="708"/>
      <c r="DK121" s="708"/>
      <c r="DL121" s="708">
        <v>21117</v>
      </c>
      <c r="DM121" s="708"/>
      <c r="DN121" s="708"/>
      <c r="DO121" s="708"/>
      <c r="DP121" s="708"/>
      <c r="DQ121" s="708">
        <v>21469</v>
      </c>
      <c r="DR121" s="708"/>
      <c r="DS121" s="708"/>
      <c r="DT121" s="708"/>
      <c r="DU121" s="708"/>
      <c r="DV121" s="713">
        <v>0.7</v>
      </c>
      <c r="DW121" s="713"/>
      <c r="DX121" s="713"/>
      <c r="DY121" s="713"/>
      <c r="DZ121" s="714"/>
    </row>
    <row r="122" spans="1:130" s="468" customFormat="1" ht="26.25" customHeight="1" x14ac:dyDescent="0.15">
      <c r="A122" s="764"/>
      <c r="B122" s="712"/>
      <c r="C122" s="704" t="s">
        <v>390</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66</v>
      </c>
      <c r="AB122" s="718"/>
      <c r="AC122" s="718"/>
      <c r="AD122" s="718"/>
      <c r="AE122" s="719"/>
      <c r="AF122" s="720" t="s">
        <v>66</v>
      </c>
      <c r="AG122" s="718"/>
      <c r="AH122" s="718"/>
      <c r="AI122" s="718"/>
      <c r="AJ122" s="719"/>
      <c r="AK122" s="720" t="s">
        <v>66</v>
      </c>
      <c r="AL122" s="718"/>
      <c r="AM122" s="718"/>
      <c r="AN122" s="718"/>
      <c r="AO122" s="719"/>
      <c r="AP122" s="721" t="s">
        <v>66</v>
      </c>
      <c r="AQ122" s="722"/>
      <c r="AR122" s="722"/>
      <c r="AS122" s="722"/>
      <c r="AT122" s="723"/>
      <c r="AU122" s="774"/>
      <c r="AV122" s="775"/>
      <c r="AW122" s="775"/>
      <c r="AX122" s="775"/>
      <c r="AY122" s="776"/>
      <c r="AZ122" s="744" t="s">
        <v>409</v>
      </c>
      <c r="BA122" s="728"/>
      <c r="BB122" s="728"/>
      <c r="BC122" s="728"/>
      <c r="BD122" s="728"/>
      <c r="BE122" s="728"/>
      <c r="BF122" s="728"/>
      <c r="BG122" s="728"/>
      <c r="BH122" s="728"/>
      <c r="BI122" s="728"/>
      <c r="BJ122" s="728"/>
      <c r="BK122" s="728"/>
      <c r="BL122" s="728"/>
      <c r="BM122" s="728"/>
      <c r="BN122" s="728"/>
      <c r="BO122" s="728"/>
      <c r="BP122" s="729"/>
      <c r="BQ122" s="745">
        <v>5059073</v>
      </c>
      <c r="BR122" s="746"/>
      <c r="BS122" s="746"/>
      <c r="BT122" s="746"/>
      <c r="BU122" s="746"/>
      <c r="BV122" s="746">
        <v>5019898</v>
      </c>
      <c r="BW122" s="746"/>
      <c r="BX122" s="746"/>
      <c r="BY122" s="746"/>
      <c r="BZ122" s="746"/>
      <c r="CA122" s="746">
        <v>4942512</v>
      </c>
      <c r="CB122" s="746"/>
      <c r="CC122" s="746"/>
      <c r="CD122" s="746"/>
      <c r="CE122" s="746"/>
      <c r="CF122" s="783">
        <v>159.1</v>
      </c>
      <c r="CG122" s="784"/>
      <c r="CH122" s="784"/>
      <c r="CI122" s="784"/>
      <c r="CJ122" s="784"/>
      <c r="CK122" s="777"/>
      <c r="CL122" s="778"/>
      <c r="CM122" s="778"/>
      <c r="CN122" s="778"/>
      <c r="CO122" s="779"/>
      <c r="CP122" s="780" t="s">
        <v>340</v>
      </c>
      <c r="CQ122" s="781"/>
      <c r="CR122" s="781"/>
      <c r="CS122" s="781"/>
      <c r="CT122" s="781"/>
      <c r="CU122" s="781"/>
      <c r="CV122" s="781"/>
      <c r="CW122" s="781"/>
      <c r="CX122" s="781"/>
      <c r="CY122" s="781"/>
      <c r="CZ122" s="781"/>
      <c r="DA122" s="781"/>
      <c r="DB122" s="781"/>
      <c r="DC122" s="781"/>
      <c r="DD122" s="781"/>
      <c r="DE122" s="781"/>
      <c r="DF122" s="782"/>
      <c r="DG122" s="707">
        <v>450</v>
      </c>
      <c r="DH122" s="708"/>
      <c r="DI122" s="708"/>
      <c r="DJ122" s="708"/>
      <c r="DK122" s="708"/>
      <c r="DL122" s="708">
        <v>529</v>
      </c>
      <c r="DM122" s="708"/>
      <c r="DN122" s="708"/>
      <c r="DO122" s="708"/>
      <c r="DP122" s="708"/>
      <c r="DQ122" s="708">
        <v>403</v>
      </c>
      <c r="DR122" s="708"/>
      <c r="DS122" s="708"/>
      <c r="DT122" s="708"/>
      <c r="DU122" s="708"/>
      <c r="DV122" s="713">
        <v>0</v>
      </c>
      <c r="DW122" s="713"/>
      <c r="DX122" s="713"/>
      <c r="DY122" s="713"/>
      <c r="DZ122" s="714"/>
    </row>
    <row r="123" spans="1:130" s="468" customFormat="1" ht="26.25" customHeight="1" x14ac:dyDescent="0.15">
      <c r="A123" s="764"/>
      <c r="B123" s="712"/>
      <c r="C123" s="704" t="s">
        <v>396</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66</v>
      </c>
      <c r="AB123" s="718"/>
      <c r="AC123" s="718"/>
      <c r="AD123" s="718"/>
      <c r="AE123" s="719"/>
      <c r="AF123" s="720" t="s">
        <v>66</v>
      </c>
      <c r="AG123" s="718"/>
      <c r="AH123" s="718"/>
      <c r="AI123" s="718"/>
      <c r="AJ123" s="719"/>
      <c r="AK123" s="720" t="s">
        <v>66</v>
      </c>
      <c r="AL123" s="718"/>
      <c r="AM123" s="718"/>
      <c r="AN123" s="718"/>
      <c r="AO123" s="719"/>
      <c r="AP123" s="721" t="s">
        <v>66</v>
      </c>
      <c r="AQ123" s="722"/>
      <c r="AR123" s="722"/>
      <c r="AS123" s="722"/>
      <c r="AT123" s="723"/>
      <c r="AU123" s="785"/>
      <c r="AV123" s="786"/>
      <c r="AW123" s="786"/>
      <c r="AX123" s="786"/>
      <c r="AY123" s="786"/>
      <c r="AZ123" s="750" t="s">
        <v>122</v>
      </c>
      <c r="BA123" s="750"/>
      <c r="BB123" s="750"/>
      <c r="BC123" s="750"/>
      <c r="BD123" s="750"/>
      <c r="BE123" s="750"/>
      <c r="BF123" s="750"/>
      <c r="BG123" s="750"/>
      <c r="BH123" s="750"/>
      <c r="BI123" s="750"/>
      <c r="BJ123" s="750"/>
      <c r="BK123" s="750"/>
      <c r="BL123" s="750"/>
      <c r="BM123" s="750"/>
      <c r="BN123" s="750"/>
      <c r="BO123" s="733" t="s">
        <v>410</v>
      </c>
      <c r="BP123" s="751"/>
      <c r="BQ123" s="787">
        <v>5719581</v>
      </c>
      <c r="BR123" s="788"/>
      <c r="BS123" s="788"/>
      <c r="BT123" s="788"/>
      <c r="BU123" s="788"/>
      <c r="BV123" s="788">
        <v>5807980</v>
      </c>
      <c r="BW123" s="788"/>
      <c r="BX123" s="788"/>
      <c r="BY123" s="788"/>
      <c r="BZ123" s="788"/>
      <c r="CA123" s="788">
        <v>5817590</v>
      </c>
      <c r="CB123" s="788"/>
      <c r="CC123" s="788"/>
      <c r="CD123" s="788"/>
      <c r="CE123" s="788"/>
      <c r="CF123" s="752"/>
      <c r="CG123" s="753"/>
      <c r="CH123" s="753"/>
      <c r="CI123" s="753"/>
      <c r="CJ123" s="754"/>
      <c r="CK123" s="777"/>
      <c r="CL123" s="778"/>
      <c r="CM123" s="778"/>
      <c r="CN123" s="778"/>
      <c r="CO123" s="779"/>
      <c r="CP123" s="780" t="s">
        <v>411</v>
      </c>
      <c r="CQ123" s="781"/>
      <c r="CR123" s="781"/>
      <c r="CS123" s="781"/>
      <c r="CT123" s="781"/>
      <c r="CU123" s="781"/>
      <c r="CV123" s="781"/>
      <c r="CW123" s="781"/>
      <c r="CX123" s="781"/>
      <c r="CY123" s="781"/>
      <c r="CZ123" s="781"/>
      <c r="DA123" s="781"/>
      <c r="DB123" s="781"/>
      <c r="DC123" s="781"/>
      <c r="DD123" s="781"/>
      <c r="DE123" s="781"/>
      <c r="DF123" s="782"/>
      <c r="DG123" s="717" t="s">
        <v>66</v>
      </c>
      <c r="DH123" s="718"/>
      <c r="DI123" s="718"/>
      <c r="DJ123" s="718"/>
      <c r="DK123" s="719"/>
      <c r="DL123" s="720" t="s">
        <v>66</v>
      </c>
      <c r="DM123" s="718"/>
      <c r="DN123" s="718"/>
      <c r="DO123" s="718"/>
      <c r="DP123" s="719"/>
      <c r="DQ123" s="720" t="s">
        <v>66</v>
      </c>
      <c r="DR123" s="718"/>
      <c r="DS123" s="718"/>
      <c r="DT123" s="718"/>
      <c r="DU123" s="719"/>
      <c r="DV123" s="721" t="s">
        <v>66</v>
      </c>
      <c r="DW123" s="722"/>
      <c r="DX123" s="722"/>
      <c r="DY123" s="722"/>
      <c r="DZ123" s="723"/>
    </row>
    <row r="124" spans="1:130" s="468" customFormat="1" ht="26.25" customHeight="1" thickBot="1" x14ac:dyDescent="0.2">
      <c r="A124" s="764"/>
      <c r="B124" s="712"/>
      <c r="C124" s="704" t="s">
        <v>399</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66</v>
      </c>
      <c r="AB124" s="718"/>
      <c r="AC124" s="718"/>
      <c r="AD124" s="718"/>
      <c r="AE124" s="719"/>
      <c r="AF124" s="720" t="s">
        <v>66</v>
      </c>
      <c r="AG124" s="718"/>
      <c r="AH124" s="718"/>
      <c r="AI124" s="718"/>
      <c r="AJ124" s="719"/>
      <c r="AK124" s="720" t="s">
        <v>66</v>
      </c>
      <c r="AL124" s="718"/>
      <c r="AM124" s="718"/>
      <c r="AN124" s="718"/>
      <c r="AO124" s="719"/>
      <c r="AP124" s="721" t="s">
        <v>66</v>
      </c>
      <c r="AQ124" s="722"/>
      <c r="AR124" s="722"/>
      <c r="AS124" s="722"/>
      <c r="AT124" s="723"/>
      <c r="AU124" s="789" t="s">
        <v>412</v>
      </c>
      <c r="AV124" s="790"/>
      <c r="AW124" s="790"/>
      <c r="AX124" s="790"/>
      <c r="AY124" s="790"/>
      <c r="AZ124" s="790"/>
      <c r="BA124" s="790"/>
      <c r="BB124" s="790"/>
      <c r="BC124" s="790"/>
      <c r="BD124" s="790"/>
      <c r="BE124" s="790"/>
      <c r="BF124" s="790"/>
      <c r="BG124" s="790"/>
      <c r="BH124" s="790"/>
      <c r="BI124" s="790"/>
      <c r="BJ124" s="790"/>
      <c r="BK124" s="790"/>
      <c r="BL124" s="790"/>
      <c r="BM124" s="790"/>
      <c r="BN124" s="790"/>
      <c r="BO124" s="790"/>
      <c r="BP124" s="791"/>
      <c r="BQ124" s="792">
        <v>106.5</v>
      </c>
      <c r="BR124" s="793"/>
      <c r="BS124" s="793"/>
      <c r="BT124" s="793"/>
      <c r="BU124" s="793"/>
      <c r="BV124" s="793">
        <v>109.4</v>
      </c>
      <c r="BW124" s="793"/>
      <c r="BX124" s="793"/>
      <c r="BY124" s="793"/>
      <c r="BZ124" s="793"/>
      <c r="CA124" s="793">
        <v>115.4</v>
      </c>
      <c r="CB124" s="793"/>
      <c r="CC124" s="793"/>
      <c r="CD124" s="793"/>
      <c r="CE124" s="793"/>
      <c r="CF124" s="794"/>
      <c r="CG124" s="795"/>
      <c r="CH124" s="795"/>
      <c r="CI124" s="795"/>
      <c r="CJ124" s="796"/>
      <c r="CK124" s="797"/>
      <c r="CL124" s="797"/>
      <c r="CM124" s="797"/>
      <c r="CN124" s="797"/>
      <c r="CO124" s="798"/>
      <c r="CP124" s="780" t="s">
        <v>413</v>
      </c>
      <c r="CQ124" s="781"/>
      <c r="CR124" s="781"/>
      <c r="CS124" s="781"/>
      <c r="CT124" s="781"/>
      <c r="CU124" s="781"/>
      <c r="CV124" s="781"/>
      <c r="CW124" s="781"/>
      <c r="CX124" s="781"/>
      <c r="CY124" s="781"/>
      <c r="CZ124" s="781"/>
      <c r="DA124" s="781"/>
      <c r="DB124" s="781"/>
      <c r="DC124" s="781"/>
      <c r="DD124" s="781"/>
      <c r="DE124" s="781"/>
      <c r="DF124" s="782"/>
      <c r="DG124" s="757" t="s">
        <v>66</v>
      </c>
      <c r="DH124" s="758"/>
      <c r="DI124" s="758"/>
      <c r="DJ124" s="758"/>
      <c r="DK124" s="759"/>
      <c r="DL124" s="760" t="s">
        <v>66</v>
      </c>
      <c r="DM124" s="758"/>
      <c r="DN124" s="758"/>
      <c r="DO124" s="758"/>
      <c r="DP124" s="759"/>
      <c r="DQ124" s="760" t="s">
        <v>66</v>
      </c>
      <c r="DR124" s="758"/>
      <c r="DS124" s="758"/>
      <c r="DT124" s="758"/>
      <c r="DU124" s="759"/>
      <c r="DV124" s="761" t="s">
        <v>66</v>
      </c>
      <c r="DW124" s="762"/>
      <c r="DX124" s="762"/>
      <c r="DY124" s="762"/>
      <c r="DZ124" s="763"/>
    </row>
    <row r="125" spans="1:130" s="468" customFormat="1" ht="26.25" customHeight="1" x14ac:dyDescent="0.15">
      <c r="A125" s="764"/>
      <c r="B125" s="712"/>
      <c r="C125" s="704" t="s">
        <v>401</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66</v>
      </c>
      <c r="AB125" s="718"/>
      <c r="AC125" s="718"/>
      <c r="AD125" s="718"/>
      <c r="AE125" s="719"/>
      <c r="AF125" s="720" t="s">
        <v>66</v>
      </c>
      <c r="AG125" s="718"/>
      <c r="AH125" s="718"/>
      <c r="AI125" s="718"/>
      <c r="AJ125" s="719"/>
      <c r="AK125" s="720" t="s">
        <v>66</v>
      </c>
      <c r="AL125" s="718"/>
      <c r="AM125" s="718"/>
      <c r="AN125" s="718"/>
      <c r="AO125" s="719"/>
      <c r="AP125" s="721" t="s">
        <v>66</v>
      </c>
      <c r="AQ125" s="722"/>
      <c r="AR125" s="722"/>
      <c r="AS125" s="722"/>
      <c r="AT125" s="723"/>
      <c r="AU125" s="799"/>
      <c r="AV125" s="800"/>
      <c r="AW125" s="800"/>
      <c r="AX125" s="800"/>
      <c r="AY125" s="800"/>
      <c r="AZ125" s="800"/>
      <c r="BA125" s="800"/>
      <c r="BB125" s="800"/>
      <c r="BC125" s="800"/>
      <c r="BD125" s="800"/>
      <c r="BE125" s="800"/>
      <c r="BF125" s="800"/>
      <c r="BG125" s="800"/>
      <c r="BH125" s="800"/>
      <c r="BI125" s="800"/>
      <c r="BJ125" s="800"/>
      <c r="BK125" s="800"/>
      <c r="BL125" s="800"/>
      <c r="BM125" s="800"/>
      <c r="BN125" s="800"/>
      <c r="BO125" s="800"/>
      <c r="BP125" s="800"/>
      <c r="BQ125" s="475"/>
      <c r="BR125" s="475"/>
      <c r="BS125" s="475"/>
      <c r="BT125" s="475"/>
      <c r="BU125" s="475"/>
      <c r="BV125" s="475"/>
      <c r="BW125" s="475"/>
      <c r="BX125" s="475"/>
      <c r="BY125" s="475"/>
      <c r="BZ125" s="475"/>
      <c r="CA125" s="475"/>
      <c r="CB125" s="475"/>
      <c r="CC125" s="475"/>
      <c r="CD125" s="475"/>
      <c r="CE125" s="475"/>
      <c r="CF125" s="475"/>
      <c r="CG125" s="475"/>
      <c r="CH125" s="475"/>
      <c r="CI125" s="475"/>
      <c r="CJ125" s="801"/>
      <c r="CK125" s="802" t="s">
        <v>414</v>
      </c>
      <c r="CL125" s="769"/>
      <c r="CM125" s="769"/>
      <c r="CN125" s="769"/>
      <c r="CO125" s="770"/>
      <c r="CP125" s="683" t="s">
        <v>415</v>
      </c>
      <c r="CQ125" s="672"/>
      <c r="CR125" s="672"/>
      <c r="CS125" s="672"/>
      <c r="CT125" s="672"/>
      <c r="CU125" s="672"/>
      <c r="CV125" s="672"/>
      <c r="CW125" s="672"/>
      <c r="CX125" s="672"/>
      <c r="CY125" s="672"/>
      <c r="CZ125" s="672"/>
      <c r="DA125" s="672"/>
      <c r="DB125" s="672"/>
      <c r="DC125" s="672"/>
      <c r="DD125" s="672"/>
      <c r="DE125" s="672"/>
      <c r="DF125" s="673"/>
      <c r="DG125" s="684" t="s">
        <v>66</v>
      </c>
      <c r="DH125" s="685"/>
      <c r="DI125" s="685"/>
      <c r="DJ125" s="685"/>
      <c r="DK125" s="685"/>
      <c r="DL125" s="685" t="s">
        <v>66</v>
      </c>
      <c r="DM125" s="685"/>
      <c r="DN125" s="685"/>
      <c r="DO125" s="685"/>
      <c r="DP125" s="685"/>
      <c r="DQ125" s="685" t="s">
        <v>66</v>
      </c>
      <c r="DR125" s="685"/>
      <c r="DS125" s="685"/>
      <c r="DT125" s="685"/>
      <c r="DU125" s="685"/>
      <c r="DV125" s="690" t="s">
        <v>66</v>
      </c>
      <c r="DW125" s="690"/>
      <c r="DX125" s="690"/>
      <c r="DY125" s="690"/>
      <c r="DZ125" s="691"/>
    </row>
    <row r="126" spans="1:130" s="468" customFormat="1" ht="26.25" customHeight="1" thickBot="1" x14ac:dyDescent="0.2">
      <c r="A126" s="764"/>
      <c r="B126" s="712"/>
      <c r="C126" s="704" t="s">
        <v>403</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t="s">
        <v>66</v>
      </c>
      <c r="AB126" s="718"/>
      <c r="AC126" s="718"/>
      <c r="AD126" s="718"/>
      <c r="AE126" s="719"/>
      <c r="AF126" s="720" t="s">
        <v>66</v>
      </c>
      <c r="AG126" s="718"/>
      <c r="AH126" s="718"/>
      <c r="AI126" s="718"/>
      <c r="AJ126" s="719"/>
      <c r="AK126" s="720" t="s">
        <v>66</v>
      </c>
      <c r="AL126" s="718"/>
      <c r="AM126" s="718"/>
      <c r="AN126" s="718"/>
      <c r="AO126" s="719"/>
      <c r="AP126" s="721" t="s">
        <v>66</v>
      </c>
      <c r="AQ126" s="722"/>
      <c r="AR126" s="722"/>
      <c r="AS126" s="722"/>
      <c r="AT126" s="723"/>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3"/>
      <c r="CE126" s="803"/>
      <c r="CF126" s="803"/>
      <c r="CG126" s="475"/>
      <c r="CH126" s="475"/>
      <c r="CI126" s="475"/>
      <c r="CJ126" s="801"/>
      <c r="CK126" s="804"/>
      <c r="CL126" s="778"/>
      <c r="CM126" s="778"/>
      <c r="CN126" s="778"/>
      <c r="CO126" s="779"/>
      <c r="CP126" s="704" t="s">
        <v>416</v>
      </c>
      <c r="CQ126" s="705"/>
      <c r="CR126" s="705"/>
      <c r="CS126" s="705"/>
      <c r="CT126" s="705"/>
      <c r="CU126" s="705"/>
      <c r="CV126" s="705"/>
      <c r="CW126" s="705"/>
      <c r="CX126" s="705"/>
      <c r="CY126" s="705"/>
      <c r="CZ126" s="705"/>
      <c r="DA126" s="705"/>
      <c r="DB126" s="705"/>
      <c r="DC126" s="705"/>
      <c r="DD126" s="705"/>
      <c r="DE126" s="705"/>
      <c r="DF126" s="706"/>
      <c r="DG126" s="707" t="s">
        <v>66</v>
      </c>
      <c r="DH126" s="708"/>
      <c r="DI126" s="708"/>
      <c r="DJ126" s="708"/>
      <c r="DK126" s="708"/>
      <c r="DL126" s="708" t="s">
        <v>66</v>
      </c>
      <c r="DM126" s="708"/>
      <c r="DN126" s="708"/>
      <c r="DO126" s="708"/>
      <c r="DP126" s="708"/>
      <c r="DQ126" s="708" t="s">
        <v>66</v>
      </c>
      <c r="DR126" s="708"/>
      <c r="DS126" s="708"/>
      <c r="DT126" s="708"/>
      <c r="DU126" s="708"/>
      <c r="DV126" s="713" t="s">
        <v>66</v>
      </c>
      <c r="DW126" s="713"/>
      <c r="DX126" s="713"/>
      <c r="DY126" s="713"/>
      <c r="DZ126" s="714"/>
    </row>
    <row r="127" spans="1:130" s="468" customFormat="1" ht="26.25" customHeight="1" x14ac:dyDescent="0.15">
      <c r="A127" s="805"/>
      <c r="B127" s="756"/>
      <c r="C127" s="744" t="s">
        <v>417</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66</v>
      </c>
      <c r="AB127" s="718"/>
      <c r="AC127" s="718"/>
      <c r="AD127" s="718"/>
      <c r="AE127" s="719"/>
      <c r="AF127" s="720" t="s">
        <v>66</v>
      </c>
      <c r="AG127" s="718"/>
      <c r="AH127" s="718"/>
      <c r="AI127" s="718"/>
      <c r="AJ127" s="719"/>
      <c r="AK127" s="720" t="s">
        <v>66</v>
      </c>
      <c r="AL127" s="718"/>
      <c r="AM127" s="718"/>
      <c r="AN127" s="718"/>
      <c r="AO127" s="719"/>
      <c r="AP127" s="721" t="s">
        <v>66</v>
      </c>
      <c r="AQ127" s="722"/>
      <c r="AR127" s="722"/>
      <c r="AS127" s="722"/>
      <c r="AT127" s="723"/>
      <c r="AU127" s="475"/>
      <c r="AV127" s="475"/>
      <c r="AW127" s="475"/>
      <c r="AX127" s="806" t="s">
        <v>418</v>
      </c>
      <c r="AY127" s="807"/>
      <c r="AZ127" s="807"/>
      <c r="BA127" s="807"/>
      <c r="BB127" s="807"/>
      <c r="BC127" s="807"/>
      <c r="BD127" s="807"/>
      <c r="BE127" s="808"/>
      <c r="BF127" s="809" t="s">
        <v>419</v>
      </c>
      <c r="BG127" s="807"/>
      <c r="BH127" s="807"/>
      <c r="BI127" s="807"/>
      <c r="BJ127" s="807"/>
      <c r="BK127" s="807"/>
      <c r="BL127" s="808"/>
      <c r="BM127" s="809" t="s">
        <v>420</v>
      </c>
      <c r="BN127" s="807"/>
      <c r="BO127" s="807"/>
      <c r="BP127" s="807"/>
      <c r="BQ127" s="807"/>
      <c r="BR127" s="807"/>
      <c r="BS127" s="808"/>
      <c r="BT127" s="809" t="s">
        <v>421</v>
      </c>
      <c r="BU127" s="807"/>
      <c r="BV127" s="807"/>
      <c r="BW127" s="807"/>
      <c r="BX127" s="807"/>
      <c r="BY127" s="807"/>
      <c r="BZ127" s="810"/>
      <c r="CA127" s="475"/>
      <c r="CB127" s="475"/>
      <c r="CC127" s="475"/>
      <c r="CD127" s="803"/>
      <c r="CE127" s="803"/>
      <c r="CF127" s="803"/>
      <c r="CG127" s="475"/>
      <c r="CH127" s="475"/>
      <c r="CI127" s="475"/>
      <c r="CJ127" s="801"/>
      <c r="CK127" s="804"/>
      <c r="CL127" s="778"/>
      <c r="CM127" s="778"/>
      <c r="CN127" s="778"/>
      <c r="CO127" s="779"/>
      <c r="CP127" s="704" t="s">
        <v>422</v>
      </c>
      <c r="CQ127" s="705"/>
      <c r="CR127" s="705"/>
      <c r="CS127" s="705"/>
      <c r="CT127" s="705"/>
      <c r="CU127" s="705"/>
      <c r="CV127" s="705"/>
      <c r="CW127" s="705"/>
      <c r="CX127" s="705"/>
      <c r="CY127" s="705"/>
      <c r="CZ127" s="705"/>
      <c r="DA127" s="705"/>
      <c r="DB127" s="705"/>
      <c r="DC127" s="705"/>
      <c r="DD127" s="705"/>
      <c r="DE127" s="705"/>
      <c r="DF127" s="706"/>
      <c r="DG127" s="707" t="s">
        <v>66</v>
      </c>
      <c r="DH127" s="708"/>
      <c r="DI127" s="708"/>
      <c r="DJ127" s="708"/>
      <c r="DK127" s="708"/>
      <c r="DL127" s="708" t="s">
        <v>66</v>
      </c>
      <c r="DM127" s="708"/>
      <c r="DN127" s="708"/>
      <c r="DO127" s="708"/>
      <c r="DP127" s="708"/>
      <c r="DQ127" s="708" t="s">
        <v>66</v>
      </c>
      <c r="DR127" s="708"/>
      <c r="DS127" s="708"/>
      <c r="DT127" s="708"/>
      <c r="DU127" s="708"/>
      <c r="DV127" s="713" t="s">
        <v>66</v>
      </c>
      <c r="DW127" s="713"/>
      <c r="DX127" s="713"/>
      <c r="DY127" s="713"/>
      <c r="DZ127" s="714"/>
    </row>
    <row r="128" spans="1:130" s="468" customFormat="1" ht="26.25" customHeight="1" thickBot="1" x14ac:dyDescent="0.2">
      <c r="A128" s="811" t="s">
        <v>423</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424</v>
      </c>
      <c r="X128" s="813"/>
      <c r="Y128" s="813"/>
      <c r="Z128" s="814"/>
      <c r="AA128" s="815" t="s">
        <v>66</v>
      </c>
      <c r="AB128" s="816"/>
      <c r="AC128" s="816"/>
      <c r="AD128" s="816"/>
      <c r="AE128" s="817"/>
      <c r="AF128" s="818" t="s">
        <v>66</v>
      </c>
      <c r="AG128" s="816"/>
      <c r="AH128" s="816"/>
      <c r="AI128" s="816"/>
      <c r="AJ128" s="817"/>
      <c r="AK128" s="818" t="s">
        <v>66</v>
      </c>
      <c r="AL128" s="816"/>
      <c r="AM128" s="816"/>
      <c r="AN128" s="816"/>
      <c r="AO128" s="817"/>
      <c r="AP128" s="819"/>
      <c r="AQ128" s="820"/>
      <c r="AR128" s="820"/>
      <c r="AS128" s="820"/>
      <c r="AT128" s="821"/>
      <c r="AU128" s="475"/>
      <c r="AV128" s="475"/>
      <c r="AW128" s="475"/>
      <c r="AX128" s="671" t="s">
        <v>425</v>
      </c>
      <c r="AY128" s="672"/>
      <c r="AZ128" s="672"/>
      <c r="BA128" s="672"/>
      <c r="BB128" s="672"/>
      <c r="BC128" s="672"/>
      <c r="BD128" s="672"/>
      <c r="BE128" s="673"/>
      <c r="BF128" s="822" t="s">
        <v>66</v>
      </c>
      <c r="BG128" s="823"/>
      <c r="BH128" s="823"/>
      <c r="BI128" s="823"/>
      <c r="BJ128" s="823"/>
      <c r="BK128" s="823"/>
      <c r="BL128" s="824"/>
      <c r="BM128" s="822">
        <v>15</v>
      </c>
      <c r="BN128" s="823"/>
      <c r="BO128" s="823"/>
      <c r="BP128" s="823"/>
      <c r="BQ128" s="823"/>
      <c r="BR128" s="823"/>
      <c r="BS128" s="824"/>
      <c r="BT128" s="822">
        <v>20</v>
      </c>
      <c r="BU128" s="823"/>
      <c r="BV128" s="823"/>
      <c r="BW128" s="823"/>
      <c r="BX128" s="823"/>
      <c r="BY128" s="823"/>
      <c r="BZ128" s="825"/>
      <c r="CA128" s="803"/>
      <c r="CB128" s="803"/>
      <c r="CC128" s="803"/>
      <c r="CD128" s="803"/>
      <c r="CE128" s="803"/>
      <c r="CF128" s="803"/>
      <c r="CG128" s="475"/>
      <c r="CH128" s="475"/>
      <c r="CI128" s="475"/>
      <c r="CJ128" s="801"/>
      <c r="CK128" s="826"/>
      <c r="CL128" s="827"/>
      <c r="CM128" s="827"/>
      <c r="CN128" s="827"/>
      <c r="CO128" s="828"/>
      <c r="CP128" s="829" t="s">
        <v>426</v>
      </c>
      <c r="CQ128" s="830"/>
      <c r="CR128" s="830"/>
      <c r="CS128" s="830"/>
      <c r="CT128" s="830"/>
      <c r="CU128" s="830"/>
      <c r="CV128" s="830"/>
      <c r="CW128" s="830"/>
      <c r="CX128" s="830"/>
      <c r="CY128" s="830"/>
      <c r="CZ128" s="830"/>
      <c r="DA128" s="830"/>
      <c r="DB128" s="830"/>
      <c r="DC128" s="830"/>
      <c r="DD128" s="830"/>
      <c r="DE128" s="830"/>
      <c r="DF128" s="831"/>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468" customFormat="1" ht="26.25" customHeight="1" x14ac:dyDescent="0.15">
      <c r="A129" s="692" t="s">
        <v>47</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6" t="s">
        <v>427</v>
      </c>
      <c r="X129" s="837"/>
      <c r="Y129" s="837"/>
      <c r="Z129" s="838"/>
      <c r="AA129" s="717">
        <v>3515747</v>
      </c>
      <c r="AB129" s="718"/>
      <c r="AC129" s="718"/>
      <c r="AD129" s="718"/>
      <c r="AE129" s="719"/>
      <c r="AF129" s="720">
        <v>3535400</v>
      </c>
      <c r="AG129" s="718"/>
      <c r="AH129" s="718"/>
      <c r="AI129" s="718"/>
      <c r="AJ129" s="719"/>
      <c r="AK129" s="720">
        <v>3535269</v>
      </c>
      <c r="AL129" s="718"/>
      <c r="AM129" s="718"/>
      <c r="AN129" s="718"/>
      <c r="AO129" s="719"/>
      <c r="AP129" s="839"/>
      <c r="AQ129" s="840"/>
      <c r="AR129" s="840"/>
      <c r="AS129" s="840"/>
      <c r="AT129" s="841"/>
      <c r="AU129" s="476"/>
      <c r="AV129" s="476"/>
      <c r="AW129" s="476"/>
      <c r="AX129" s="842" t="s">
        <v>428</v>
      </c>
      <c r="AY129" s="705"/>
      <c r="AZ129" s="705"/>
      <c r="BA129" s="705"/>
      <c r="BB129" s="705"/>
      <c r="BC129" s="705"/>
      <c r="BD129" s="705"/>
      <c r="BE129" s="706"/>
      <c r="BF129" s="843" t="s">
        <v>66</v>
      </c>
      <c r="BG129" s="844"/>
      <c r="BH129" s="844"/>
      <c r="BI129" s="844"/>
      <c r="BJ129" s="844"/>
      <c r="BK129" s="844"/>
      <c r="BL129" s="845"/>
      <c r="BM129" s="843">
        <v>20</v>
      </c>
      <c r="BN129" s="844"/>
      <c r="BO129" s="844"/>
      <c r="BP129" s="844"/>
      <c r="BQ129" s="844"/>
      <c r="BR129" s="844"/>
      <c r="BS129" s="845"/>
      <c r="BT129" s="843">
        <v>30</v>
      </c>
      <c r="BU129" s="844"/>
      <c r="BV129" s="844"/>
      <c r="BW129" s="844"/>
      <c r="BX129" s="844"/>
      <c r="BY129" s="844"/>
      <c r="BZ129" s="846"/>
      <c r="CA129" s="847"/>
      <c r="CB129" s="847"/>
      <c r="CC129" s="847"/>
      <c r="CD129" s="847"/>
      <c r="CE129" s="847"/>
      <c r="CF129" s="847"/>
      <c r="CG129" s="847"/>
      <c r="CH129" s="847"/>
      <c r="CI129" s="847"/>
      <c r="CJ129" s="847"/>
      <c r="CK129" s="847"/>
      <c r="CL129" s="847"/>
      <c r="CM129" s="847"/>
      <c r="CN129" s="847"/>
      <c r="CO129" s="847"/>
      <c r="CP129" s="847"/>
      <c r="CQ129" s="847"/>
      <c r="CR129" s="847"/>
      <c r="CS129" s="847"/>
      <c r="CT129" s="847"/>
      <c r="CU129" s="847"/>
      <c r="CV129" s="847"/>
      <c r="CW129" s="847"/>
      <c r="CX129" s="847"/>
      <c r="CY129" s="847"/>
      <c r="CZ129" s="847"/>
      <c r="DA129" s="847"/>
      <c r="DB129" s="847"/>
      <c r="DC129" s="847"/>
      <c r="DD129" s="847"/>
      <c r="DE129" s="847"/>
      <c r="DF129" s="847"/>
      <c r="DG129" s="847"/>
      <c r="DH129" s="847"/>
      <c r="DI129" s="847"/>
      <c r="DJ129" s="847"/>
      <c r="DK129" s="847"/>
      <c r="DL129" s="847"/>
      <c r="DM129" s="847"/>
      <c r="DN129" s="847"/>
      <c r="DO129" s="847"/>
      <c r="DP129" s="476"/>
      <c r="DQ129" s="476"/>
      <c r="DR129" s="476"/>
      <c r="DS129" s="476"/>
      <c r="DT129" s="476"/>
      <c r="DU129" s="476"/>
      <c r="DV129" s="476"/>
      <c r="DW129" s="476"/>
      <c r="DX129" s="476"/>
      <c r="DY129" s="476"/>
      <c r="DZ129" s="476"/>
    </row>
    <row r="130" spans="1:131" s="468" customFormat="1" ht="26.25" customHeight="1" x14ac:dyDescent="0.15">
      <c r="A130" s="692" t="s">
        <v>429</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6" t="s">
        <v>430</v>
      </c>
      <c r="X130" s="837"/>
      <c r="Y130" s="837"/>
      <c r="Z130" s="838"/>
      <c r="AA130" s="717">
        <v>427655</v>
      </c>
      <c r="AB130" s="718"/>
      <c r="AC130" s="718"/>
      <c r="AD130" s="718"/>
      <c r="AE130" s="719"/>
      <c r="AF130" s="720">
        <v>429957</v>
      </c>
      <c r="AG130" s="718"/>
      <c r="AH130" s="718"/>
      <c r="AI130" s="718"/>
      <c r="AJ130" s="719"/>
      <c r="AK130" s="720">
        <v>429420</v>
      </c>
      <c r="AL130" s="718"/>
      <c r="AM130" s="718"/>
      <c r="AN130" s="718"/>
      <c r="AO130" s="719"/>
      <c r="AP130" s="839"/>
      <c r="AQ130" s="840"/>
      <c r="AR130" s="840"/>
      <c r="AS130" s="840"/>
      <c r="AT130" s="841"/>
      <c r="AU130" s="476"/>
      <c r="AV130" s="476"/>
      <c r="AW130" s="476"/>
      <c r="AX130" s="842" t="s">
        <v>431</v>
      </c>
      <c r="AY130" s="705"/>
      <c r="AZ130" s="705"/>
      <c r="BA130" s="705"/>
      <c r="BB130" s="705"/>
      <c r="BC130" s="705"/>
      <c r="BD130" s="705"/>
      <c r="BE130" s="706"/>
      <c r="BF130" s="848">
        <v>10.199999999999999</v>
      </c>
      <c r="BG130" s="849"/>
      <c r="BH130" s="849"/>
      <c r="BI130" s="849"/>
      <c r="BJ130" s="849"/>
      <c r="BK130" s="849"/>
      <c r="BL130" s="850"/>
      <c r="BM130" s="848">
        <v>25</v>
      </c>
      <c r="BN130" s="849"/>
      <c r="BO130" s="849"/>
      <c r="BP130" s="849"/>
      <c r="BQ130" s="849"/>
      <c r="BR130" s="849"/>
      <c r="BS130" s="850"/>
      <c r="BT130" s="848">
        <v>35</v>
      </c>
      <c r="BU130" s="849"/>
      <c r="BV130" s="849"/>
      <c r="BW130" s="849"/>
      <c r="BX130" s="849"/>
      <c r="BY130" s="849"/>
      <c r="BZ130" s="851"/>
      <c r="CA130" s="847"/>
      <c r="CB130" s="847"/>
      <c r="CC130" s="847"/>
      <c r="CD130" s="847"/>
      <c r="CE130" s="847"/>
      <c r="CF130" s="847"/>
      <c r="CG130" s="847"/>
      <c r="CH130" s="847"/>
      <c r="CI130" s="847"/>
      <c r="CJ130" s="847"/>
      <c r="CK130" s="847"/>
      <c r="CL130" s="847"/>
      <c r="CM130" s="847"/>
      <c r="CN130" s="847"/>
      <c r="CO130" s="847"/>
      <c r="CP130" s="847"/>
      <c r="CQ130" s="847"/>
      <c r="CR130" s="847"/>
      <c r="CS130" s="847"/>
      <c r="CT130" s="847"/>
      <c r="CU130" s="847"/>
      <c r="CV130" s="847"/>
      <c r="CW130" s="847"/>
      <c r="CX130" s="847"/>
      <c r="CY130" s="847"/>
      <c r="CZ130" s="847"/>
      <c r="DA130" s="847"/>
      <c r="DB130" s="847"/>
      <c r="DC130" s="847"/>
      <c r="DD130" s="847"/>
      <c r="DE130" s="847"/>
      <c r="DF130" s="847"/>
      <c r="DG130" s="847"/>
      <c r="DH130" s="847"/>
      <c r="DI130" s="847"/>
      <c r="DJ130" s="847"/>
      <c r="DK130" s="847"/>
      <c r="DL130" s="847"/>
      <c r="DM130" s="847"/>
      <c r="DN130" s="847"/>
      <c r="DO130" s="847"/>
      <c r="DP130" s="476"/>
      <c r="DQ130" s="476"/>
      <c r="DR130" s="476"/>
      <c r="DS130" s="476"/>
      <c r="DT130" s="476"/>
      <c r="DU130" s="476"/>
      <c r="DV130" s="476"/>
      <c r="DW130" s="476"/>
      <c r="DX130" s="476"/>
      <c r="DY130" s="476"/>
      <c r="DZ130" s="476"/>
    </row>
    <row r="131" spans="1:131" s="468" customFormat="1" ht="26.25" customHeight="1" thickBot="1" x14ac:dyDescent="0.2">
      <c r="A131" s="852"/>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4" t="s">
        <v>432</v>
      </c>
      <c r="X131" s="855"/>
      <c r="Y131" s="855"/>
      <c r="Z131" s="856"/>
      <c r="AA131" s="757">
        <v>3088092</v>
      </c>
      <c r="AB131" s="758"/>
      <c r="AC131" s="758"/>
      <c r="AD131" s="758"/>
      <c r="AE131" s="759"/>
      <c r="AF131" s="760">
        <v>3105443</v>
      </c>
      <c r="AG131" s="758"/>
      <c r="AH131" s="758"/>
      <c r="AI131" s="758"/>
      <c r="AJ131" s="759"/>
      <c r="AK131" s="760">
        <v>3105849</v>
      </c>
      <c r="AL131" s="758"/>
      <c r="AM131" s="758"/>
      <c r="AN131" s="758"/>
      <c r="AO131" s="759"/>
      <c r="AP131" s="857"/>
      <c r="AQ131" s="858"/>
      <c r="AR131" s="858"/>
      <c r="AS131" s="858"/>
      <c r="AT131" s="859"/>
      <c r="AU131" s="476"/>
      <c r="AV131" s="476"/>
      <c r="AW131" s="476"/>
      <c r="AX131" s="860" t="s">
        <v>433</v>
      </c>
      <c r="AY131" s="830"/>
      <c r="AZ131" s="830"/>
      <c r="BA131" s="830"/>
      <c r="BB131" s="830"/>
      <c r="BC131" s="830"/>
      <c r="BD131" s="830"/>
      <c r="BE131" s="831"/>
      <c r="BF131" s="861">
        <v>115.4</v>
      </c>
      <c r="BG131" s="862"/>
      <c r="BH131" s="862"/>
      <c r="BI131" s="862"/>
      <c r="BJ131" s="862"/>
      <c r="BK131" s="862"/>
      <c r="BL131" s="863"/>
      <c r="BM131" s="861">
        <v>350</v>
      </c>
      <c r="BN131" s="862"/>
      <c r="BO131" s="862"/>
      <c r="BP131" s="862"/>
      <c r="BQ131" s="862"/>
      <c r="BR131" s="862"/>
      <c r="BS131" s="863"/>
      <c r="BT131" s="864"/>
      <c r="BU131" s="865"/>
      <c r="BV131" s="865"/>
      <c r="BW131" s="865"/>
      <c r="BX131" s="865"/>
      <c r="BY131" s="865"/>
      <c r="BZ131" s="866"/>
      <c r="CA131" s="847"/>
      <c r="CB131" s="847"/>
      <c r="CC131" s="847"/>
      <c r="CD131" s="847"/>
      <c r="CE131" s="847"/>
      <c r="CF131" s="847"/>
      <c r="CG131" s="847"/>
      <c r="CH131" s="847"/>
      <c r="CI131" s="847"/>
      <c r="CJ131" s="847"/>
      <c r="CK131" s="847"/>
      <c r="CL131" s="847"/>
      <c r="CM131" s="847"/>
      <c r="CN131" s="847"/>
      <c r="CO131" s="847"/>
      <c r="CP131" s="847"/>
      <c r="CQ131" s="847"/>
      <c r="CR131" s="847"/>
      <c r="CS131" s="847"/>
      <c r="CT131" s="847"/>
      <c r="CU131" s="847"/>
      <c r="CV131" s="847"/>
      <c r="CW131" s="847"/>
      <c r="CX131" s="847"/>
      <c r="CY131" s="847"/>
      <c r="CZ131" s="847"/>
      <c r="DA131" s="847"/>
      <c r="DB131" s="847"/>
      <c r="DC131" s="847"/>
      <c r="DD131" s="847"/>
      <c r="DE131" s="847"/>
      <c r="DF131" s="847"/>
      <c r="DG131" s="847"/>
      <c r="DH131" s="847"/>
      <c r="DI131" s="847"/>
      <c r="DJ131" s="847"/>
      <c r="DK131" s="847"/>
      <c r="DL131" s="847"/>
      <c r="DM131" s="847"/>
      <c r="DN131" s="847"/>
      <c r="DO131" s="847"/>
      <c r="DP131" s="476"/>
      <c r="DQ131" s="476"/>
      <c r="DR131" s="476"/>
      <c r="DS131" s="476"/>
      <c r="DT131" s="476"/>
      <c r="DU131" s="476"/>
      <c r="DV131" s="476"/>
      <c r="DW131" s="476"/>
      <c r="DX131" s="476"/>
      <c r="DY131" s="476"/>
      <c r="DZ131" s="476"/>
    </row>
    <row r="132" spans="1:131" s="468" customFormat="1" ht="26.25" customHeight="1" x14ac:dyDescent="0.15">
      <c r="A132" s="867" t="s">
        <v>434</v>
      </c>
      <c r="B132" s="868"/>
      <c r="C132" s="868"/>
      <c r="D132" s="868"/>
      <c r="E132" s="868"/>
      <c r="F132" s="868"/>
      <c r="G132" s="868"/>
      <c r="H132" s="868"/>
      <c r="I132" s="868"/>
      <c r="J132" s="868"/>
      <c r="K132" s="868"/>
      <c r="L132" s="868"/>
      <c r="M132" s="868"/>
      <c r="N132" s="868"/>
      <c r="O132" s="868"/>
      <c r="P132" s="868"/>
      <c r="Q132" s="868"/>
      <c r="R132" s="868"/>
      <c r="S132" s="868"/>
      <c r="T132" s="868"/>
      <c r="U132" s="868"/>
      <c r="V132" s="869" t="s">
        <v>435</v>
      </c>
      <c r="W132" s="869"/>
      <c r="X132" s="869"/>
      <c r="Y132" s="869"/>
      <c r="Z132" s="870"/>
      <c r="AA132" s="871">
        <v>9.9602278690000006</v>
      </c>
      <c r="AB132" s="872"/>
      <c r="AC132" s="872"/>
      <c r="AD132" s="872"/>
      <c r="AE132" s="873"/>
      <c r="AF132" s="874">
        <v>10.19474516</v>
      </c>
      <c r="AG132" s="872"/>
      <c r="AH132" s="872"/>
      <c r="AI132" s="872"/>
      <c r="AJ132" s="873"/>
      <c r="AK132" s="874">
        <v>10.46972985</v>
      </c>
      <c r="AL132" s="872"/>
      <c r="AM132" s="872"/>
      <c r="AN132" s="872"/>
      <c r="AO132" s="873"/>
      <c r="AP132" s="752"/>
      <c r="AQ132" s="753"/>
      <c r="AR132" s="753"/>
      <c r="AS132" s="753"/>
      <c r="AT132" s="875"/>
      <c r="AU132" s="8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7"/>
      <c r="BT132" s="476"/>
      <c r="BU132" s="476"/>
      <c r="BV132" s="476"/>
      <c r="BW132" s="476"/>
      <c r="BX132" s="476"/>
      <c r="BY132" s="476"/>
      <c r="BZ132" s="476"/>
      <c r="CA132" s="847"/>
      <c r="CB132" s="847"/>
      <c r="CC132" s="847"/>
      <c r="CD132" s="847"/>
      <c r="CE132" s="847"/>
      <c r="CF132" s="847"/>
      <c r="CG132" s="847"/>
      <c r="CH132" s="847"/>
      <c r="CI132" s="847"/>
      <c r="CJ132" s="847"/>
      <c r="CK132" s="847"/>
      <c r="CL132" s="847"/>
      <c r="CM132" s="847"/>
      <c r="CN132" s="847"/>
      <c r="CO132" s="847"/>
      <c r="CP132" s="847"/>
      <c r="CQ132" s="847"/>
      <c r="CR132" s="847"/>
      <c r="CS132" s="847"/>
      <c r="CT132" s="847"/>
      <c r="CU132" s="847"/>
      <c r="CV132" s="847"/>
      <c r="CW132" s="847"/>
      <c r="CX132" s="847"/>
      <c r="CY132" s="847"/>
      <c r="CZ132" s="847"/>
      <c r="DA132" s="847"/>
      <c r="DB132" s="847"/>
      <c r="DC132" s="847"/>
      <c r="DD132" s="847"/>
      <c r="DE132" s="847"/>
      <c r="DF132" s="847"/>
      <c r="DG132" s="847"/>
      <c r="DH132" s="847"/>
      <c r="DI132" s="847"/>
      <c r="DJ132" s="847"/>
      <c r="DK132" s="847"/>
      <c r="DL132" s="847"/>
      <c r="DM132" s="847"/>
      <c r="DN132" s="847"/>
      <c r="DO132" s="847"/>
      <c r="DP132" s="476"/>
      <c r="DQ132" s="476"/>
      <c r="DR132" s="476"/>
      <c r="DS132" s="476"/>
      <c r="DT132" s="476"/>
      <c r="DU132" s="476"/>
      <c r="DV132" s="476"/>
      <c r="DW132" s="476"/>
      <c r="DX132" s="476"/>
      <c r="DY132" s="476"/>
      <c r="DZ132" s="476"/>
    </row>
    <row r="133" spans="1:131" s="468" customFormat="1" ht="26.25" customHeight="1" thickBot="1" x14ac:dyDescent="0.2">
      <c r="A133" s="877"/>
      <c r="B133" s="878"/>
      <c r="C133" s="878"/>
      <c r="D133" s="878"/>
      <c r="E133" s="878"/>
      <c r="F133" s="878"/>
      <c r="G133" s="878"/>
      <c r="H133" s="878"/>
      <c r="I133" s="878"/>
      <c r="J133" s="878"/>
      <c r="K133" s="878"/>
      <c r="L133" s="878"/>
      <c r="M133" s="878"/>
      <c r="N133" s="878"/>
      <c r="O133" s="878"/>
      <c r="P133" s="878"/>
      <c r="Q133" s="878"/>
      <c r="R133" s="878"/>
      <c r="S133" s="878"/>
      <c r="T133" s="878"/>
      <c r="U133" s="878"/>
      <c r="V133" s="879" t="s">
        <v>436</v>
      </c>
      <c r="W133" s="879"/>
      <c r="X133" s="879"/>
      <c r="Y133" s="879"/>
      <c r="Z133" s="880"/>
      <c r="AA133" s="881">
        <v>7.8</v>
      </c>
      <c r="AB133" s="882"/>
      <c r="AC133" s="882"/>
      <c r="AD133" s="882"/>
      <c r="AE133" s="883"/>
      <c r="AF133" s="881">
        <v>9.3000000000000007</v>
      </c>
      <c r="AG133" s="882"/>
      <c r="AH133" s="882"/>
      <c r="AI133" s="882"/>
      <c r="AJ133" s="883"/>
      <c r="AK133" s="881">
        <v>10.199999999999999</v>
      </c>
      <c r="AL133" s="882"/>
      <c r="AM133" s="882"/>
      <c r="AN133" s="882"/>
      <c r="AO133" s="883"/>
      <c r="AP133" s="794"/>
      <c r="AQ133" s="795"/>
      <c r="AR133" s="795"/>
      <c r="AS133" s="795"/>
      <c r="AT133" s="884"/>
      <c r="AU133" s="476"/>
      <c r="AV133" s="476"/>
      <c r="AW133" s="476"/>
      <c r="AX133" s="476"/>
      <c r="AY133" s="476"/>
      <c r="AZ133" s="476"/>
      <c r="BA133" s="476"/>
      <c r="BB133" s="476"/>
      <c r="BC133" s="476"/>
      <c r="BD133" s="476"/>
      <c r="BE133" s="476"/>
      <c r="BF133" s="476"/>
      <c r="BG133" s="476"/>
      <c r="BH133" s="476"/>
      <c r="BI133" s="476"/>
      <c r="BJ133" s="476"/>
      <c r="BK133" s="476"/>
      <c r="BL133" s="476"/>
      <c r="BM133" s="476"/>
      <c r="BN133" s="847"/>
      <c r="BO133" s="847"/>
      <c r="BP133" s="847"/>
      <c r="BQ133" s="847"/>
      <c r="BR133" s="847"/>
      <c r="BS133" s="847"/>
      <c r="BT133" s="847"/>
      <c r="BU133" s="847"/>
      <c r="BV133" s="847"/>
      <c r="BW133" s="847"/>
      <c r="BX133" s="847"/>
      <c r="BY133" s="847"/>
      <c r="BZ133" s="847"/>
      <c r="CA133" s="847"/>
      <c r="CB133" s="847"/>
      <c r="CC133" s="847"/>
      <c r="CD133" s="847"/>
      <c r="CE133" s="847"/>
      <c r="CF133" s="847"/>
      <c r="CG133" s="847"/>
      <c r="CH133" s="847"/>
      <c r="CI133" s="847"/>
      <c r="CJ133" s="847"/>
      <c r="CK133" s="847"/>
      <c r="CL133" s="847"/>
      <c r="CM133" s="847"/>
      <c r="CN133" s="847"/>
      <c r="CO133" s="847"/>
      <c r="CP133" s="847"/>
      <c r="CQ133" s="847"/>
      <c r="CR133" s="847"/>
      <c r="CS133" s="847"/>
      <c r="CT133" s="847"/>
      <c r="CU133" s="847"/>
      <c r="CV133" s="847"/>
      <c r="CW133" s="847"/>
      <c r="CX133" s="847"/>
      <c r="CY133" s="847"/>
      <c r="CZ133" s="847"/>
      <c r="DA133" s="847"/>
      <c r="DB133" s="847"/>
      <c r="DC133" s="847"/>
      <c r="DD133" s="847"/>
      <c r="DE133" s="847"/>
      <c r="DF133" s="847"/>
      <c r="DG133" s="847"/>
      <c r="DH133" s="847"/>
      <c r="DI133" s="847"/>
      <c r="DJ133" s="847"/>
      <c r="DK133" s="847"/>
      <c r="DL133" s="847"/>
      <c r="DM133" s="847"/>
      <c r="DN133" s="847"/>
      <c r="DO133" s="847"/>
      <c r="DP133" s="476"/>
      <c r="DQ133" s="476"/>
      <c r="DR133" s="476"/>
      <c r="DS133" s="476"/>
      <c r="DT133" s="476"/>
      <c r="DU133" s="476"/>
      <c r="DV133" s="476"/>
      <c r="DW133" s="476"/>
      <c r="DX133" s="476"/>
      <c r="DY133" s="476"/>
      <c r="DZ133" s="476"/>
    </row>
    <row r="134" spans="1:131" ht="11.25" customHeight="1" x14ac:dyDescent="0.15">
      <c r="A134" s="885"/>
      <c r="B134" s="885"/>
      <c r="C134" s="885"/>
      <c r="D134" s="885"/>
      <c r="E134" s="885"/>
      <c r="F134" s="885"/>
      <c r="G134" s="885"/>
      <c r="H134" s="885"/>
      <c r="I134" s="885"/>
      <c r="J134" s="885"/>
      <c r="K134" s="885"/>
      <c r="L134" s="885"/>
      <c r="M134" s="885"/>
      <c r="N134" s="885"/>
      <c r="O134" s="885"/>
      <c r="P134" s="885"/>
      <c r="Q134" s="885"/>
      <c r="R134" s="885"/>
      <c r="S134" s="885"/>
      <c r="T134" s="885"/>
      <c r="U134" s="885"/>
      <c r="V134" s="885"/>
      <c r="W134" s="885"/>
      <c r="X134" s="885"/>
      <c r="Y134" s="885"/>
      <c r="Z134" s="885"/>
      <c r="AA134" s="885"/>
      <c r="AB134" s="885"/>
      <c r="AC134" s="885"/>
      <c r="AD134" s="885"/>
      <c r="AE134" s="885"/>
      <c r="AF134" s="885"/>
      <c r="AG134" s="885"/>
      <c r="AH134" s="885"/>
      <c r="AI134" s="885"/>
      <c r="AJ134" s="885"/>
      <c r="AK134" s="885"/>
      <c r="AL134" s="885"/>
      <c r="AM134" s="885"/>
      <c r="AN134" s="885"/>
      <c r="AO134" s="885"/>
      <c r="AP134" s="885"/>
      <c r="AQ134" s="885"/>
      <c r="AR134" s="885"/>
      <c r="AS134" s="885"/>
      <c r="AT134" s="885"/>
      <c r="AU134" s="476"/>
      <c r="AV134" s="476"/>
      <c r="AW134" s="476"/>
      <c r="AX134" s="476"/>
      <c r="AY134" s="476"/>
      <c r="AZ134" s="476"/>
      <c r="BA134" s="476"/>
      <c r="BB134" s="476"/>
      <c r="BC134" s="476"/>
      <c r="BD134" s="476"/>
      <c r="BE134" s="476"/>
      <c r="BF134" s="476"/>
      <c r="BG134" s="476"/>
      <c r="BH134" s="476"/>
      <c r="BI134" s="476"/>
      <c r="BJ134" s="476"/>
      <c r="BK134" s="476"/>
      <c r="BL134" s="476"/>
      <c r="BM134" s="476"/>
      <c r="BN134" s="847"/>
      <c r="BO134" s="847"/>
      <c r="BP134" s="847"/>
      <c r="BQ134" s="847"/>
      <c r="BR134" s="847"/>
      <c r="BS134" s="847"/>
      <c r="BT134" s="847"/>
      <c r="BU134" s="847"/>
      <c r="BV134" s="847"/>
      <c r="BW134" s="847"/>
      <c r="BX134" s="847"/>
      <c r="BY134" s="847"/>
      <c r="BZ134" s="847"/>
      <c r="CA134" s="847"/>
      <c r="CB134" s="847"/>
      <c r="CC134" s="847"/>
      <c r="CD134" s="847"/>
      <c r="CE134" s="847"/>
      <c r="CF134" s="847"/>
      <c r="CG134" s="847"/>
      <c r="CH134" s="847"/>
      <c r="CI134" s="847"/>
      <c r="CJ134" s="847"/>
      <c r="CK134" s="847"/>
      <c r="CL134" s="847"/>
      <c r="CM134" s="847"/>
      <c r="CN134" s="847"/>
      <c r="CO134" s="847"/>
      <c r="CP134" s="847"/>
      <c r="CQ134" s="847"/>
      <c r="CR134" s="847"/>
      <c r="CS134" s="847"/>
      <c r="CT134" s="847"/>
      <c r="CU134" s="847"/>
      <c r="CV134" s="847"/>
      <c r="CW134" s="847"/>
      <c r="CX134" s="847"/>
      <c r="CY134" s="847"/>
      <c r="CZ134" s="847"/>
      <c r="DA134" s="847"/>
      <c r="DB134" s="847"/>
      <c r="DC134" s="847"/>
      <c r="DD134" s="847"/>
      <c r="DE134" s="847"/>
      <c r="DF134" s="847"/>
      <c r="DG134" s="847"/>
      <c r="DH134" s="847"/>
      <c r="DI134" s="847"/>
      <c r="DJ134" s="847"/>
      <c r="DK134" s="847"/>
      <c r="DL134" s="847"/>
      <c r="DM134" s="847"/>
      <c r="DN134" s="847"/>
      <c r="DO134" s="847"/>
      <c r="DP134" s="476"/>
      <c r="DQ134" s="476"/>
      <c r="DR134" s="476"/>
      <c r="DS134" s="476"/>
      <c r="DT134" s="476"/>
      <c r="DU134" s="476"/>
      <c r="DV134" s="476"/>
      <c r="DW134" s="476"/>
      <c r="DX134" s="476"/>
      <c r="DY134" s="476"/>
      <c r="DZ134" s="476"/>
      <c r="EA134" s="468"/>
    </row>
    <row r="135" spans="1:131" ht="14.25" hidden="1" x14ac:dyDescent="0.15">
      <c r="AU135" s="885"/>
      <c r="AV135" s="885"/>
      <c r="AW135" s="885"/>
      <c r="AX135" s="885"/>
      <c r="AY135" s="885"/>
      <c r="AZ135" s="885"/>
      <c r="BA135" s="885"/>
      <c r="BB135" s="885"/>
      <c r="BC135" s="885"/>
      <c r="BD135" s="885"/>
      <c r="BE135" s="885"/>
      <c r="BF135" s="885"/>
      <c r="BG135" s="885"/>
      <c r="BH135" s="885"/>
      <c r="BI135" s="885"/>
      <c r="BJ135" s="885"/>
      <c r="BK135" s="885"/>
      <c r="BL135" s="885"/>
      <c r="BM135" s="885"/>
      <c r="BN135" s="885"/>
      <c r="BO135" s="885"/>
      <c r="BP135" s="885"/>
      <c r="BQ135" s="885"/>
      <c r="BR135" s="885"/>
      <c r="BS135" s="885"/>
      <c r="BT135" s="885"/>
      <c r="BU135" s="885"/>
      <c r="BV135" s="885"/>
      <c r="BW135" s="885"/>
      <c r="BX135" s="885"/>
      <c r="BY135" s="885"/>
      <c r="BZ135" s="885"/>
      <c r="CA135" s="885"/>
      <c r="CB135" s="885"/>
      <c r="CC135" s="885"/>
      <c r="CD135" s="885"/>
      <c r="CE135" s="885"/>
      <c r="CF135" s="885"/>
      <c r="CG135" s="885"/>
      <c r="CH135" s="885"/>
      <c r="CI135" s="885"/>
      <c r="CJ135" s="885"/>
      <c r="CK135" s="885"/>
      <c r="CL135" s="885"/>
      <c r="CM135" s="885"/>
      <c r="CN135" s="885"/>
      <c r="CO135" s="885"/>
      <c r="CP135" s="885"/>
      <c r="CQ135" s="885"/>
      <c r="CR135" s="885"/>
      <c r="CS135" s="885"/>
      <c r="CT135" s="885"/>
      <c r="CU135" s="885"/>
      <c r="CV135" s="885"/>
      <c r="CW135" s="885"/>
      <c r="CX135" s="885"/>
      <c r="CY135" s="885"/>
      <c r="CZ135" s="885"/>
      <c r="DA135" s="885"/>
      <c r="DB135" s="885"/>
      <c r="DC135" s="885"/>
      <c r="DD135" s="885"/>
      <c r="DE135" s="885"/>
      <c r="DF135" s="885"/>
      <c r="DG135" s="885"/>
      <c r="DH135" s="885"/>
      <c r="DI135" s="885"/>
      <c r="DJ135" s="885"/>
      <c r="DK135" s="885"/>
      <c r="DL135" s="885"/>
      <c r="DM135" s="885"/>
      <c r="DN135" s="885"/>
      <c r="DO135" s="885"/>
      <c r="DP135" s="885"/>
      <c r="DQ135" s="885"/>
      <c r="DR135" s="885"/>
      <c r="DS135" s="885"/>
      <c r="DT135" s="885"/>
      <c r="DU135" s="885"/>
      <c r="DV135" s="885"/>
      <c r="DW135" s="885"/>
      <c r="DX135" s="885"/>
      <c r="DY135" s="885"/>
      <c r="DZ135" s="885"/>
    </row>
    <row r="136" spans="1:131" hidden="1" x14ac:dyDescent="0.15"/>
  </sheetData>
  <sheetProtection algorithmName="SHA-512" hashValue="oD4fo2aBFmXSg/DDT1YkY3iuhTAmKB05bTKRrmcU56G8vt97nCX/ED6ZLA7G92vjgrBBjvEliXPEvKJPV6RWcg==" saltValue="e5uGU3SJBA4WUkCOLhiD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81EB-7F62-4485-A871-27F07795C98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1X0BphR48JIkoRVliTYHnLkINPC+vrYsa8qnYu72zm8T+DqGsZ/k/D+FVzyIAqM4ku5CfTM5PD0OWZ1zBHcDQw==" saltValue="MKugjeJffmppSLhhn47DD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D8E0-F84E-4E90-82E6-9C75C0B580E1}">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fdSAlJ+PKnHBlW8FByXYCNnRXzXVQUQzRCdyx4cPECLBRLviaoxI1m0RZsDjCO2DHk1UevhxmhJokS60EbVQ==" saltValue="J++cTzo6D/YS2uoLOUVzj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E166-1D8F-484F-985D-7728FDD7488D}">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6" t="s">
        <v>438</v>
      </c>
      <c r="AL6" s="886"/>
      <c r="AM6" s="886"/>
      <c r="AN6" s="886"/>
    </row>
    <row r="7" spans="1:46" x14ac:dyDescent="0.15">
      <c r="A7" s="12"/>
      <c r="AK7" s="887"/>
      <c r="AL7" s="888"/>
      <c r="AM7" s="888"/>
      <c r="AN7" s="889"/>
      <c r="AO7" s="890" t="s">
        <v>439</v>
      </c>
      <c r="AP7" s="891"/>
      <c r="AQ7" s="892" t="s">
        <v>440</v>
      </c>
      <c r="AR7" s="893"/>
    </row>
    <row r="8" spans="1:46" x14ac:dyDescent="0.15">
      <c r="A8" s="12"/>
      <c r="AK8" s="894"/>
      <c r="AL8" s="895"/>
      <c r="AM8" s="895"/>
      <c r="AN8" s="896"/>
      <c r="AO8" s="897"/>
      <c r="AP8" s="898" t="s">
        <v>441</v>
      </c>
      <c r="AQ8" s="899" t="s">
        <v>442</v>
      </c>
      <c r="AR8" s="900" t="s">
        <v>443</v>
      </c>
    </row>
    <row r="9" spans="1:46" x14ac:dyDescent="0.15">
      <c r="A9" s="12"/>
      <c r="AK9" s="901" t="s">
        <v>444</v>
      </c>
      <c r="AL9" s="902"/>
      <c r="AM9" s="902"/>
      <c r="AN9" s="903"/>
      <c r="AO9" s="904">
        <v>946222</v>
      </c>
      <c r="AP9" s="904">
        <v>69285</v>
      </c>
      <c r="AQ9" s="905">
        <v>92300</v>
      </c>
      <c r="AR9" s="906">
        <v>-24.9</v>
      </c>
    </row>
    <row r="10" spans="1:46" x14ac:dyDescent="0.15">
      <c r="A10" s="12"/>
      <c r="AK10" s="901" t="s">
        <v>445</v>
      </c>
      <c r="AL10" s="902"/>
      <c r="AM10" s="902"/>
      <c r="AN10" s="903"/>
      <c r="AO10" s="907">
        <v>57854</v>
      </c>
      <c r="AP10" s="907">
        <v>4236</v>
      </c>
      <c r="AQ10" s="908">
        <v>10627</v>
      </c>
      <c r="AR10" s="909">
        <v>-60.1</v>
      </c>
    </row>
    <row r="11" spans="1:46" ht="13.5" customHeight="1" x14ac:dyDescent="0.15">
      <c r="A11" s="12"/>
      <c r="AK11" s="901" t="s">
        <v>446</v>
      </c>
      <c r="AL11" s="902"/>
      <c r="AM11" s="902"/>
      <c r="AN11" s="903"/>
      <c r="AO11" s="907">
        <v>247804</v>
      </c>
      <c r="AP11" s="907">
        <v>18145</v>
      </c>
      <c r="AQ11" s="908">
        <v>14044</v>
      </c>
      <c r="AR11" s="909">
        <v>29.2</v>
      </c>
    </row>
    <row r="12" spans="1:46" ht="13.5" customHeight="1" x14ac:dyDescent="0.15">
      <c r="A12" s="12"/>
      <c r="AK12" s="901" t="s">
        <v>447</v>
      </c>
      <c r="AL12" s="902"/>
      <c r="AM12" s="902"/>
      <c r="AN12" s="903"/>
      <c r="AO12" s="907">
        <v>15050</v>
      </c>
      <c r="AP12" s="907">
        <v>1102</v>
      </c>
      <c r="AQ12" s="908">
        <v>859</v>
      </c>
      <c r="AR12" s="909">
        <v>28.3</v>
      </c>
    </row>
    <row r="13" spans="1:46" ht="13.5" customHeight="1" x14ac:dyDescent="0.15">
      <c r="A13" s="12"/>
      <c r="AK13" s="901" t="s">
        <v>448</v>
      </c>
      <c r="AL13" s="902"/>
      <c r="AM13" s="902"/>
      <c r="AN13" s="903"/>
      <c r="AO13" s="907" t="s">
        <v>449</v>
      </c>
      <c r="AP13" s="907" t="s">
        <v>449</v>
      </c>
      <c r="AQ13" s="908">
        <v>30</v>
      </c>
      <c r="AR13" s="909" t="s">
        <v>449</v>
      </c>
    </row>
    <row r="14" spans="1:46" ht="13.5" customHeight="1" x14ac:dyDescent="0.15">
      <c r="A14" s="12"/>
      <c r="AK14" s="901" t="s">
        <v>450</v>
      </c>
      <c r="AL14" s="902"/>
      <c r="AM14" s="902"/>
      <c r="AN14" s="903"/>
      <c r="AO14" s="907">
        <v>100627</v>
      </c>
      <c r="AP14" s="907">
        <v>7368</v>
      </c>
      <c r="AQ14" s="908">
        <v>4161</v>
      </c>
      <c r="AR14" s="909">
        <v>77.099999999999994</v>
      </c>
    </row>
    <row r="15" spans="1:46" ht="13.5" customHeight="1" x14ac:dyDescent="0.15">
      <c r="A15" s="12"/>
      <c r="AK15" s="901" t="s">
        <v>451</v>
      </c>
      <c r="AL15" s="902"/>
      <c r="AM15" s="902"/>
      <c r="AN15" s="903"/>
      <c r="AO15" s="907">
        <v>14834</v>
      </c>
      <c r="AP15" s="907">
        <v>1086</v>
      </c>
      <c r="AQ15" s="908">
        <v>2030</v>
      </c>
      <c r="AR15" s="909">
        <v>-46.5</v>
      </c>
    </row>
    <row r="16" spans="1:46" x14ac:dyDescent="0.15">
      <c r="A16" s="12"/>
      <c r="AK16" s="910" t="s">
        <v>452</v>
      </c>
      <c r="AL16" s="911"/>
      <c r="AM16" s="911"/>
      <c r="AN16" s="912"/>
      <c r="AO16" s="907">
        <v>-60343</v>
      </c>
      <c r="AP16" s="907">
        <v>-4418</v>
      </c>
      <c r="AQ16" s="908">
        <v>-8642</v>
      </c>
      <c r="AR16" s="909">
        <v>-48.9</v>
      </c>
    </row>
    <row r="17" spans="1:46" x14ac:dyDescent="0.15">
      <c r="A17" s="12"/>
      <c r="AK17" s="910" t="s">
        <v>122</v>
      </c>
      <c r="AL17" s="911"/>
      <c r="AM17" s="911"/>
      <c r="AN17" s="912"/>
      <c r="AO17" s="907">
        <v>1322048</v>
      </c>
      <c r="AP17" s="907">
        <v>96804</v>
      </c>
      <c r="AQ17" s="908">
        <v>115409</v>
      </c>
      <c r="AR17" s="909">
        <v>-16.100000000000001</v>
      </c>
    </row>
    <row r="18" spans="1:46" x14ac:dyDescent="0.15">
      <c r="A18" s="12"/>
      <c r="AQ18" s="913"/>
      <c r="AR18" s="913"/>
    </row>
    <row r="19" spans="1:46" x14ac:dyDescent="0.15">
      <c r="A19" s="12"/>
      <c r="AK19" s="3" t="s">
        <v>453</v>
      </c>
    </row>
    <row r="20" spans="1:46" x14ac:dyDescent="0.15">
      <c r="A20" s="12"/>
      <c r="AK20" s="914"/>
      <c r="AL20" s="915"/>
      <c r="AM20" s="915"/>
      <c r="AN20" s="916"/>
      <c r="AO20" s="917" t="s">
        <v>454</v>
      </c>
      <c r="AP20" s="918" t="s">
        <v>455</v>
      </c>
      <c r="AQ20" s="919" t="s">
        <v>456</v>
      </c>
      <c r="AR20" s="920"/>
    </row>
    <row r="21" spans="1:46" s="886" customFormat="1" x14ac:dyDescent="0.15">
      <c r="A21" s="921"/>
      <c r="AK21" s="922" t="s">
        <v>457</v>
      </c>
      <c r="AL21" s="923"/>
      <c r="AM21" s="923"/>
      <c r="AN21" s="924"/>
      <c r="AO21" s="925">
        <v>7.62</v>
      </c>
      <c r="AP21" s="926">
        <v>10.59</v>
      </c>
      <c r="AQ21" s="927">
        <v>-2.97</v>
      </c>
      <c r="AS21" s="928"/>
      <c r="AT21" s="921"/>
    </row>
    <row r="22" spans="1:46" s="886" customFormat="1" x14ac:dyDescent="0.15">
      <c r="A22" s="921"/>
      <c r="AK22" s="922" t="s">
        <v>458</v>
      </c>
      <c r="AL22" s="923"/>
      <c r="AM22" s="923"/>
      <c r="AN22" s="924"/>
      <c r="AO22" s="929">
        <v>95.9</v>
      </c>
      <c r="AP22" s="930">
        <v>96.7</v>
      </c>
      <c r="AQ22" s="931">
        <v>-0.8</v>
      </c>
      <c r="AR22" s="913"/>
      <c r="AS22" s="928"/>
      <c r="AT22" s="921"/>
    </row>
    <row r="23" spans="1:46" s="886" customFormat="1" x14ac:dyDescent="0.15">
      <c r="A23" s="921"/>
      <c r="AP23" s="913"/>
      <c r="AQ23" s="913"/>
      <c r="AR23" s="913"/>
      <c r="AS23" s="928"/>
      <c r="AT23" s="921"/>
    </row>
    <row r="24" spans="1:46" s="886" customFormat="1" x14ac:dyDescent="0.15">
      <c r="A24" s="921"/>
      <c r="AP24" s="913"/>
      <c r="AQ24" s="913"/>
      <c r="AR24" s="913"/>
      <c r="AS24" s="928"/>
      <c r="AT24" s="921"/>
    </row>
    <row r="25" spans="1:46" s="886" customFormat="1" x14ac:dyDescent="0.15">
      <c r="A25" s="932"/>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4"/>
      <c r="AQ25" s="934"/>
      <c r="AR25" s="934"/>
      <c r="AS25" s="935"/>
      <c r="AT25" s="921"/>
    </row>
    <row r="26" spans="1:46" s="886" customFormat="1" x14ac:dyDescent="0.15">
      <c r="A26" s="886" t="s">
        <v>459</v>
      </c>
      <c r="AP26" s="913"/>
      <c r="AQ26" s="913"/>
      <c r="AR26" s="913"/>
    </row>
    <row r="27" spans="1:46" x14ac:dyDescent="0.15">
      <c r="A27" s="936"/>
      <c r="AS27" s="3"/>
      <c r="AT27" s="3"/>
    </row>
    <row r="28" spans="1:46" ht="17.25" x14ac:dyDescent="0.15">
      <c r="A28" s="18" t="s">
        <v>460</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7"/>
    </row>
    <row r="29" spans="1:46" x14ac:dyDescent="0.15">
      <c r="A29" s="12"/>
      <c r="AK29" s="886" t="s">
        <v>461</v>
      </c>
      <c r="AL29" s="886"/>
      <c r="AM29" s="886"/>
      <c r="AN29" s="886"/>
      <c r="AS29" s="938"/>
    </row>
    <row r="30" spans="1:46" x14ac:dyDescent="0.15">
      <c r="A30" s="12"/>
      <c r="AK30" s="887"/>
      <c r="AL30" s="888"/>
      <c r="AM30" s="888"/>
      <c r="AN30" s="889"/>
      <c r="AO30" s="890" t="s">
        <v>439</v>
      </c>
      <c r="AP30" s="891"/>
      <c r="AQ30" s="892" t="s">
        <v>440</v>
      </c>
      <c r="AR30" s="893"/>
    </row>
    <row r="31" spans="1:46" x14ac:dyDescent="0.15">
      <c r="A31" s="12"/>
      <c r="AK31" s="894"/>
      <c r="AL31" s="895"/>
      <c r="AM31" s="895"/>
      <c r="AN31" s="896"/>
      <c r="AO31" s="897"/>
      <c r="AP31" s="898" t="s">
        <v>441</v>
      </c>
      <c r="AQ31" s="899" t="s">
        <v>442</v>
      </c>
      <c r="AR31" s="900" t="s">
        <v>443</v>
      </c>
    </row>
    <row r="32" spans="1:46" ht="27" customHeight="1" x14ac:dyDescent="0.15">
      <c r="A32" s="12"/>
      <c r="AK32" s="939" t="s">
        <v>462</v>
      </c>
      <c r="AL32" s="940"/>
      <c r="AM32" s="940"/>
      <c r="AN32" s="941"/>
      <c r="AO32" s="942">
        <v>573909</v>
      </c>
      <c r="AP32" s="942">
        <v>42023</v>
      </c>
      <c r="AQ32" s="943">
        <v>54047</v>
      </c>
      <c r="AR32" s="944">
        <v>-22.2</v>
      </c>
    </row>
    <row r="33" spans="1:46" ht="13.5" customHeight="1" x14ac:dyDescent="0.15">
      <c r="A33" s="12"/>
      <c r="AK33" s="939" t="s">
        <v>463</v>
      </c>
      <c r="AL33" s="940"/>
      <c r="AM33" s="940"/>
      <c r="AN33" s="941"/>
      <c r="AO33" s="942" t="s">
        <v>449</v>
      </c>
      <c r="AP33" s="942" t="s">
        <v>449</v>
      </c>
      <c r="AQ33" s="943" t="s">
        <v>449</v>
      </c>
      <c r="AR33" s="944" t="s">
        <v>449</v>
      </c>
    </row>
    <row r="34" spans="1:46" ht="27" customHeight="1" x14ac:dyDescent="0.15">
      <c r="A34" s="12"/>
      <c r="AK34" s="939" t="s">
        <v>464</v>
      </c>
      <c r="AL34" s="940"/>
      <c r="AM34" s="940"/>
      <c r="AN34" s="941"/>
      <c r="AO34" s="942" t="s">
        <v>449</v>
      </c>
      <c r="AP34" s="942" t="s">
        <v>449</v>
      </c>
      <c r="AQ34" s="943" t="s">
        <v>449</v>
      </c>
      <c r="AR34" s="944" t="s">
        <v>449</v>
      </c>
    </row>
    <row r="35" spans="1:46" ht="27" customHeight="1" x14ac:dyDescent="0.15">
      <c r="A35" s="12"/>
      <c r="AK35" s="939" t="s">
        <v>465</v>
      </c>
      <c r="AL35" s="940"/>
      <c r="AM35" s="940"/>
      <c r="AN35" s="941"/>
      <c r="AO35" s="942">
        <v>25198</v>
      </c>
      <c r="AP35" s="942">
        <v>1845</v>
      </c>
      <c r="AQ35" s="943">
        <v>14654</v>
      </c>
      <c r="AR35" s="944">
        <v>-87.4</v>
      </c>
    </row>
    <row r="36" spans="1:46" ht="27" customHeight="1" x14ac:dyDescent="0.15">
      <c r="A36" s="12"/>
      <c r="AK36" s="939" t="s">
        <v>466</v>
      </c>
      <c r="AL36" s="940"/>
      <c r="AM36" s="940"/>
      <c r="AN36" s="941"/>
      <c r="AO36" s="942">
        <v>155210</v>
      </c>
      <c r="AP36" s="942">
        <v>11365</v>
      </c>
      <c r="AQ36" s="943">
        <v>3772</v>
      </c>
      <c r="AR36" s="944">
        <v>201.3</v>
      </c>
    </row>
    <row r="37" spans="1:46" ht="13.5" customHeight="1" x14ac:dyDescent="0.15">
      <c r="A37" s="12"/>
      <c r="AK37" s="939" t="s">
        <v>467</v>
      </c>
      <c r="AL37" s="940"/>
      <c r="AM37" s="940"/>
      <c r="AN37" s="941"/>
      <c r="AO37" s="942" t="s">
        <v>449</v>
      </c>
      <c r="AP37" s="942" t="s">
        <v>449</v>
      </c>
      <c r="AQ37" s="943">
        <v>740</v>
      </c>
      <c r="AR37" s="944" t="s">
        <v>449</v>
      </c>
    </row>
    <row r="38" spans="1:46" ht="27" customHeight="1" x14ac:dyDescent="0.15">
      <c r="A38" s="12"/>
      <c r="AK38" s="945" t="s">
        <v>468</v>
      </c>
      <c r="AL38" s="946"/>
      <c r="AM38" s="946"/>
      <c r="AN38" s="947"/>
      <c r="AO38" s="948">
        <v>277</v>
      </c>
      <c r="AP38" s="948">
        <v>20</v>
      </c>
      <c r="AQ38" s="949">
        <v>12</v>
      </c>
      <c r="AR38" s="931">
        <v>66.7</v>
      </c>
      <c r="AS38" s="938"/>
    </row>
    <row r="39" spans="1:46" x14ac:dyDescent="0.15">
      <c r="A39" s="12"/>
      <c r="AK39" s="945" t="s">
        <v>469</v>
      </c>
      <c r="AL39" s="946"/>
      <c r="AM39" s="946"/>
      <c r="AN39" s="947"/>
      <c r="AO39" s="942" t="s">
        <v>449</v>
      </c>
      <c r="AP39" s="942" t="s">
        <v>449</v>
      </c>
      <c r="AQ39" s="943">
        <v>-2627</v>
      </c>
      <c r="AR39" s="944" t="s">
        <v>449</v>
      </c>
      <c r="AS39" s="938"/>
    </row>
    <row r="40" spans="1:46" ht="27" customHeight="1" x14ac:dyDescent="0.15">
      <c r="A40" s="12"/>
      <c r="AK40" s="939" t="s">
        <v>470</v>
      </c>
      <c r="AL40" s="940"/>
      <c r="AM40" s="940"/>
      <c r="AN40" s="941"/>
      <c r="AO40" s="942">
        <v>-429420</v>
      </c>
      <c r="AP40" s="942">
        <v>-31443</v>
      </c>
      <c r="AQ40" s="943">
        <v>-48398</v>
      </c>
      <c r="AR40" s="944">
        <v>-35</v>
      </c>
      <c r="AS40" s="938"/>
    </row>
    <row r="41" spans="1:46" x14ac:dyDescent="0.15">
      <c r="A41" s="12"/>
      <c r="AK41" s="950" t="s">
        <v>232</v>
      </c>
      <c r="AL41" s="951"/>
      <c r="AM41" s="951"/>
      <c r="AN41" s="952"/>
      <c r="AO41" s="942">
        <v>325174</v>
      </c>
      <c r="AP41" s="942">
        <v>23810</v>
      </c>
      <c r="AQ41" s="943">
        <v>22201</v>
      </c>
      <c r="AR41" s="944">
        <v>7.2</v>
      </c>
      <c r="AS41" s="938"/>
    </row>
    <row r="42" spans="1:46" x14ac:dyDescent="0.15">
      <c r="A42" s="12"/>
      <c r="AK42" s="953" t="s">
        <v>471</v>
      </c>
      <c r="AQ42" s="913"/>
      <c r="AR42" s="913"/>
      <c r="AS42" s="938"/>
    </row>
    <row r="43" spans="1:46" x14ac:dyDescent="0.15">
      <c r="A43" s="12"/>
      <c r="AP43" s="954"/>
      <c r="AQ43" s="913"/>
      <c r="AS43" s="938"/>
    </row>
    <row r="44" spans="1:46" x14ac:dyDescent="0.15">
      <c r="A44" s="12"/>
      <c r="AQ44" s="913"/>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5"/>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472</v>
      </c>
    </row>
    <row r="48" spans="1:46" x14ac:dyDescent="0.15">
      <c r="A48" s="12"/>
      <c r="AK48" s="956" t="s">
        <v>473</v>
      </c>
      <c r="AL48" s="956"/>
      <c r="AM48" s="956"/>
      <c r="AN48" s="956"/>
      <c r="AO48" s="956"/>
      <c r="AP48" s="956"/>
      <c r="AQ48" s="957"/>
      <c r="AR48" s="956"/>
    </row>
    <row r="49" spans="1:44" ht="13.5" customHeight="1" x14ac:dyDescent="0.15">
      <c r="A49" s="12"/>
      <c r="AK49" s="958"/>
      <c r="AL49" s="959"/>
      <c r="AM49" s="960" t="s">
        <v>439</v>
      </c>
      <c r="AN49" s="961" t="s">
        <v>474</v>
      </c>
      <c r="AO49" s="962"/>
      <c r="AP49" s="962"/>
      <c r="AQ49" s="962"/>
      <c r="AR49" s="963"/>
    </row>
    <row r="50" spans="1:44" x14ac:dyDescent="0.15">
      <c r="A50" s="12"/>
      <c r="AK50" s="964"/>
      <c r="AL50" s="965"/>
      <c r="AM50" s="966"/>
      <c r="AN50" s="967" t="s">
        <v>475</v>
      </c>
      <c r="AO50" s="968" t="s">
        <v>476</v>
      </c>
      <c r="AP50" s="969" t="s">
        <v>477</v>
      </c>
      <c r="AQ50" s="970" t="s">
        <v>478</v>
      </c>
      <c r="AR50" s="971" t="s">
        <v>479</v>
      </c>
    </row>
    <row r="51" spans="1:44" x14ac:dyDescent="0.15">
      <c r="A51" s="12"/>
      <c r="AK51" s="958" t="s">
        <v>480</v>
      </c>
      <c r="AL51" s="959"/>
      <c r="AM51" s="972">
        <v>300101</v>
      </c>
      <c r="AN51" s="973">
        <v>20856</v>
      </c>
      <c r="AO51" s="974">
        <v>-68.3</v>
      </c>
      <c r="AP51" s="975">
        <v>75972</v>
      </c>
      <c r="AQ51" s="976">
        <v>-10.8</v>
      </c>
      <c r="AR51" s="977">
        <v>-57.5</v>
      </c>
    </row>
    <row r="52" spans="1:44" x14ac:dyDescent="0.15">
      <c r="A52" s="12"/>
      <c r="AK52" s="978"/>
      <c r="AL52" s="979" t="s">
        <v>481</v>
      </c>
      <c r="AM52" s="980">
        <v>92889</v>
      </c>
      <c r="AN52" s="981">
        <v>6456</v>
      </c>
      <c r="AO52" s="982">
        <v>-84.2</v>
      </c>
      <c r="AP52" s="983">
        <v>40712</v>
      </c>
      <c r="AQ52" s="984">
        <v>4.8</v>
      </c>
      <c r="AR52" s="985">
        <v>-89</v>
      </c>
    </row>
    <row r="53" spans="1:44" x14ac:dyDescent="0.15">
      <c r="A53" s="12"/>
      <c r="AK53" s="958" t="s">
        <v>482</v>
      </c>
      <c r="AL53" s="959"/>
      <c r="AM53" s="972">
        <v>653944</v>
      </c>
      <c r="AN53" s="973">
        <v>46166</v>
      </c>
      <c r="AO53" s="974">
        <v>121.4</v>
      </c>
      <c r="AP53" s="975">
        <v>79466</v>
      </c>
      <c r="AQ53" s="976">
        <v>4.5999999999999996</v>
      </c>
      <c r="AR53" s="977">
        <v>116.8</v>
      </c>
    </row>
    <row r="54" spans="1:44" x14ac:dyDescent="0.15">
      <c r="A54" s="12"/>
      <c r="AK54" s="978"/>
      <c r="AL54" s="979" t="s">
        <v>481</v>
      </c>
      <c r="AM54" s="980">
        <v>77992</v>
      </c>
      <c r="AN54" s="981">
        <v>5506</v>
      </c>
      <c r="AO54" s="982">
        <v>-14.7</v>
      </c>
      <c r="AP54" s="983">
        <v>44645</v>
      </c>
      <c r="AQ54" s="984">
        <v>9.6999999999999993</v>
      </c>
      <c r="AR54" s="985">
        <v>-24.4</v>
      </c>
    </row>
    <row r="55" spans="1:44" x14ac:dyDescent="0.15">
      <c r="A55" s="12"/>
      <c r="AK55" s="958" t="s">
        <v>483</v>
      </c>
      <c r="AL55" s="959"/>
      <c r="AM55" s="972">
        <v>1590506</v>
      </c>
      <c r="AN55" s="973">
        <v>113608</v>
      </c>
      <c r="AO55" s="974">
        <v>146.1</v>
      </c>
      <c r="AP55" s="975">
        <v>90072</v>
      </c>
      <c r="AQ55" s="976">
        <v>13.3</v>
      </c>
      <c r="AR55" s="977">
        <v>132.80000000000001</v>
      </c>
    </row>
    <row r="56" spans="1:44" x14ac:dyDescent="0.15">
      <c r="A56" s="12"/>
      <c r="AK56" s="978"/>
      <c r="AL56" s="979" t="s">
        <v>481</v>
      </c>
      <c r="AM56" s="980">
        <v>201488</v>
      </c>
      <c r="AN56" s="981">
        <v>14392</v>
      </c>
      <c r="AO56" s="982">
        <v>161.4</v>
      </c>
      <c r="AP56" s="983">
        <v>46083</v>
      </c>
      <c r="AQ56" s="984">
        <v>3.2</v>
      </c>
      <c r="AR56" s="985">
        <v>158.19999999999999</v>
      </c>
    </row>
    <row r="57" spans="1:44" x14ac:dyDescent="0.15">
      <c r="A57" s="12"/>
      <c r="AK57" s="958" t="s">
        <v>484</v>
      </c>
      <c r="AL57" s="959"/>
      <c r="AM57" s="972">
        <v>694851</v>
      </c>
      <c r="AN57" s="973">
        <v>50271</v>
      </c>
      <c r="AO57" s="974">
        <v>-55.8</v>
      </c>
      <c r="AP57" s="975">
        <v>88328</v>
      </c>
      <c r="AQ57" s="976">
        <v>-1.9</v>
      </c>
      <c r="AR57" s="977">
        <v>-53.9</v>
      </c>
    </row>
    <row r="58" spans="1:44" x14ac:dyDescent="0.15">
      <c r="A58" s="12"/>
      <c r="AK58" s="978"/>
      <c r="AL58" s="979" t="s">
        <v>481</v>
      </c>
      <c r="AM58" s="980">
        <v>529446</v>
      </c>
      <c r="AN58" s="981">
        <v>38305</v>
      </c>
      <c r="AO58" s="982">
        <v>166.2</v>
      </c>
      <c r="AP58" s="983">
        <v>49013</v>
      </c>
      <c r="AQ58" s="984">
        <v>6.4</v>
      </c>
      <c r="AR58" s="985">
        <v>159.80000000000001</v>
      </c>
    </row>
    <row r="59" spans="1:44" x14ac:dyDescent="0.15">
      <c r="A59" s="12"/>
      <c r="AK59" s="958" t="s">
        <v>485</v>
      </c>
      <c r="AL59" s="959"/>
      <c r="AM59" s="972">
        <v>673232</v>
      </c>
      <c r="AN59" s="973">
        <v>49296</v>
      </c>
      <c r="AO59" s="974">
        <v>-1.9</v>
      </c>
      <c r="AP59" s="975">
        <v>103390</v>
      </c>
      <c r="AQ59" s="976">
        <v>17.100000000000001</v>
      </c>
      <c r="AR59" s="977">
        <v>-19</v>
      </c>
    </row>
    <row r="60" spans="1:44" x14ac:dyDescent="0.15">
      <c r="A60" s="12"/>
      <c r="AK60" s="978"/>
      <c r="AL60" s="979" t="s">
        <v>481</v>
      </c>
      <c r="AM60" s="980">
        <v>440700</v>
      </c>
      <c r="AN60" s="981">
        <v>32269</v>
      </c>
      <c r="AO60" s="982">
        <v>-15.8</v>
      </c>
      <c r="AP60" s="983">
        <v>51269</v>
      </c>
      <c r="AQ60" s="984">
        <v>4.5999999999999996</v>
      </c>
      <c r="AR60" s="985">
        <v>-20.399999999999999</v>
      </c>
    </row>
    <row r="61" spans="1:44" x14ac:dyDescent="0.15">
      <c r="A61" s="12"/>
      <c r="AK61" s="958" t="s">
        <v>486</v>
      </c>
      <c r="AL61" s="986"/>
      <c r="AM61" s="972">
        <v>782527</v>
      </c>
      <c r="AN61" s="973">
        <v>56039</v>
      </c>
      <c r="AO61" s="974">
        <v>28.3</v>
      </c>
      <c r="AP61" s="975">
        <v>87446</v>
      </c>
      <c r="AQ61" s="987">
        <v>4.5</v>
      </c>
      <c r="AR61" s="977">
        <v>23.8</v>
      </c>
    </row>
    <row r="62" spans="1:44" x14ac:dyDescent="0.15">
      <c r="A62" s="12"/>
      <c r="AK62" s="978"/>
      <c r="AL62" s="979" t="s">
        <v>481</v>
      </c>
      <c r="AM62" s="980">
        <v>268503</v>
      </c>
      <c r="AN62" s="981">
        <v>19386</v>
      </c>
      <c r="AO62" s="982">
        <v>42.6</v>
      </c>
      <c r="AP62" s="983">
        <v>46344</v>
      </c>
      <c r="AQ62" s="984">
        <v>5.7</v>
      </c>
      <c r="AR62" s="985">
        <v>36.9</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6q0Vu36Bvv69fawR6gzhQOrERTVk/fjRTBf7CQ+47jsjUNxBWhjJtpNW/ckKI7zR71omnK/wnw53taYov+Kn+g==" saltValue="oTGVoFB3ok+g1v665bqJU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BDAA1-8135-439A-B404-1135EEB49FD7}">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rtlsOWX2/zu4e0jFdTu0jyWbIEmPrWfeO+WJJrmb41ncgNR9h5+5hg85Mlfu6A6u4wtSWe83EuVrNYfyqMURkw==" saltValue="sukWcZXGjJbRTdDmiTSJi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EEEA7-BA96-4B1D-9D90-D695812958D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tLt+7NHNiCfe3pd9flpUWzJvEO7wmK2hZH024kAgQFlAm3HDhDbduAAqP9qUauKoutnLcGtKZLQXZmIc36oN+w==" saltValue="o1NEole0NOBCbVOZZp4N9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9EAF-7EAE-49DF-9AC9-78428E78D062}">
  <sheetPr>
    <pageSetUpPr fitToPage="1"/>
  </sheetPr>
  <dimension ref="B1:J50"/>
  <sheetViews>
    <sheetView showGridLines="0" zoomScaleSheetLayoutView="100" workbookViewId="0"/>
  </sheetViews>
  <sheetFormatPr defaultColWidth="0" defaultRowHeight="13.5" customHeight="1" zeroHeight="1" x14ac:dyDescent="0.15"/>
  <cols>
    <col min="1" max="1" width="8.25" style="988" customWidth="1"/>
    <col min="2" max="16" width="14.625" style="988" customWidth="1"/>
    <col min="17" max="16384" width="0" style="9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9"/>
      <c r="C45" s="989"/>
      <c r="D45" s="989"/>
      <c r="E45" s="989"/>
      <c r="F45" s="989"/>
      <c r="G45" s="989"/>
      <c r="H45" s="989"/>
      <c r="I45" s="989"/>
      <c r="J45" s="990" t="s">
        <v>487</v>
      </c>
    </row>
    <row r="46" spans="2:10" ht="29.25" customHeight="1" thickBot="1" x14ac:dyDescent="0.25">
      <c r="B46" s="991" t="s">
        <v>26</v>
      </c>
      <c r="C46" s="992"/>
      <c r="D46" s="992"/>
      <c r="E46" s="993" t="s">
        <v>488</v>
      </c>
      <c r="F46" s="994" t="s">
        <v>4</v>
      </c>
      <c r="G46" s="995" t="s">
        <v>5</v>
      </c>
      <c r="H46" s="995" t="s">
        <v>6</v>
      </c>
      <c r="I46" s="995" t="s">
        <v>7</v>
      </c>
      <c r="J46" s="996" t="s">
        <v>8</v>
      </c>
    </row>
    <row r="47" spans="2:10" ht="57.75" customHeight="1" x14ac:dyDescent="0.15">
      <c r="B47" s="997"/>
      <c r="C47" s="998" t="s">
        <v>489</v>
      </c>
      <c r="D47" s="998"/>
      <c r="E47" s="999"/>
      <c r="F47" s="1000">
        <v>8.3000000000000007</v>
      </c>
      <c r="G47" s="1001">
        <v>7.46</v>
      </c>
      <c r="H47" s="1001">
        <v>5.82</v>
      </c>
      <c r="I47" s="1001">
        <v>5.69</v>
      </c>
      <c r="J47" s="1002">
        <v>6.23</v>
      </c>
    </row>
    <row r="48" spans="2:10" ht="57.75" customHeight="1" x14ac:dyDescent="0.15">
      <c r="B48" s="1003"/>
      <c r="C48" s="1004" t="s">
        <v>490</v>
      </c>
      <c r="D48" s="1004"/>
      <c r="E48" s="1005"/>
      <c r="F48" s="1006">
        <v>2.21</v>
      </c>
      <c r="G48" s="1007">
        <v>1.38</v>
      </c>
      <c r="H48" s="1007">
        <v>3.07</v>
      </c>
      <c r="I48" s="1007">
        <v>2.1</v>
      </c>
      <c r="J48" s="1008">
        <v>3.03</v>
      </c>
    </row>
    <row r="49" spans="2:10" ht="57.75" customHeight="1" thickBot="1" x14ac:dyDescent="0.2">
      <c r="B49" s="1009"/>
      <c r="C49" s="1010" t="s">
        <v>491</v>
      </c>
      <c r="D49" s="1010"/>
      <c r="E49" s="1011"/>
      <c r="F49" s="1012">
        <v>2.93</v>
      </c>
      <c r="G49" s="1013" t="s">
        <v>492</v>
      </c>
      <c r="H49" s="1013">
        <v>0.04</v>
      </c>
      <c r="I49" s="1013" t="s">
        <v>493</v>
      </c>
      <c r="J49" s="1014">
        <v>1.47</v>
      </c>
    </row>
    <row r="50" spans="2:10" ht="13.5" customHeight="1" x14ac:dyDescent="0.15"/>
  </sheetData>
  <sheetProtection algorithmName="SHA-512" hashValue="9w0YUAR8ZW80DRRdBA5DzWJSHpNMh3mLCPChcLTI8vOKaHkpdwxSKR7rgpYB3S+EokAtEhERjRcxAaxyoltNTg==" saltValue="QrExjHOjv2MdtiKuI8Ur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3784-8FFF-4278-B37B-53FC58A513B2}">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16" customWidth="1"/>
    <col min="2" max="2" width="11" style="1016" customWidth="1"/>
    <col min="3" max="3" width="17" style="1016" customWidth="1"/>
    <col min="4" max="5" width="16.625" style="1016" customWidth="1"/>
    <col min="6" max="15" width="15" style="1016" customWidth="1"/>
    <col min="16" max="16" width="24" style="1016" customWidth="1"/>
    <col min="17" max="16384" width="0" style="1016" hidden="1"/>
  </cols>
  <sheetData>
    <row r="1" spans="1:16" ht="16.5" customHeight="1" x14ac:dyDescent="0.15">
      <c r="A1" s="1015"/>
      <c r="B1" s="1015"/>
      <c r="C1" s="1015"/>
      <c r="D1" s="1015"/>
      <c r="E1" s="1015"/>
      <c r="F1" s="1015"/>
      <c r="G1" s="1015"/>
      <c r="H1" s="1015"/>
      <c r="I1" s="1015"/>
      <c r="J1" s="1015"/>
      <c r="K1" s="1015"/>
      <c r="L1" s="1015"/>
      <c r="M1" s="1015"/>
      <c r="N1" s="1015"/>
      <c r="O1" s="1015"/>
      <c r="P1" s="1015"/>
    </row>
    <row r="2" spans="1:16" ht="16.5" customHeight="1" x14ac:dyDescent="0.15">
      <c r="A2" s="1015"/>
      <c r="B2" s="1015"/>
      <c r="C2" s="1015"/>
      <c r="D2" s="1015"/>
      <c r="E2" s="1015"/>
      <c r="F2" s="1015"/>
      <c r="G2" s="1015"/>
      <c r="H2" s="1015"/>
      <c r="I2" s="1015"/>
      <c r="J2" s="1015"/>
      <c r="K2" s="1015"/>
      <c r="L2" s="1015"/>
      <c r="M2" s="1015"/>
      <c r="N2" s="1015"/>
      <c r="O2" s="1015"/>
      <c r="P2" s="1015"/>
    </row>
    <row r="3" spans="1:16" ht="16.5" customHeight="1" x14ac:dyDescent="0.15">
      <c r="A3" s="1015"/>
      <c r="B3" s="1015"/>
      <c r="C3" s="1015"/>
      <c r="D3" s="1015"/>
      <c r="E3" s="1015"/>
      <c r="F3" s="1015"/>
      <c r="G3" s="1015"/>
      <c r="H3" s="1015"/>
      <c r="I3" s="1015"/>
      <c r="J3" s="1015"/>
      <c r="K3" s="1015"/>
      <c r="L3" s="1015"/>
      <c r="M3" s="1015"/>
      <c r="N3" s="1015"/>
      <c r="O3" s="1015"/>
      <c r="P3" s="1015"/>
    </row>
    <row r="4" spans="1:16" ht="16.5" customHeight="1" x14ac:dyDescent="0.15">
      <c r="A4" s="1015"/>
      <c r="B4" s="1015"/>
      <c r="C4" s="1015"/>
      <c r="D4" s="1015"/>
      <c r="E4" s="1015"/>
      <c r="F4" s="1015"/>
      <c r="G4" s="1015"/>
      <c r="H4" s="1015"/>
      <c r="I4" s="1015"/>
      <c r="J4" s="1015"/>
      <c r="K4" s="1015"/>
      <c r="L4" s="1015"/>
      <c r="M4" s="1015"/>
      <c r="N4" s="1015"/>
      <c r="O4" s="1015"/>
      <c r="P4" s="1015"/>
    </row>
    <row r="5" spans="1:16" ht="16.5" customHeight="1" x14ac:dyDescent="0.15">
      <c r="A5" s="1015"/>
      <c r="B5" s="1015"/>
      <c r="C5" s="1015"/>
      <c r="D5" s="1015"/>
      <c r="E5" s="1015"/>
      <c r="F5" s="1015"/>
      <c r="G5" s="1015"/>
      <c r="H5" s="1015"/>
      <c r="I5" s="1015"/>
      <c r="J5" s="1015"/>
      <c r="K5" s="1015"/>
      <c r="L5" s="1015"/>
      <c r="M5" s="1015"/>
      <c r="N5" s="1015"/>
      <c r="O5" s="1015"/>
      <c r="P5" s="1015"/>
    </row>
    <row r="6" spans="1:16" ht="16.5" customHeight="1" x14ac:dyDescent="0.15">
      <c r="A6" s="1015"/>
      <c r="B6" s="1015"/>
      <c r="C6" s="1015"/>
      <c r="D6" s="1015"/>
      <c r="E6" s="1015"/>
      <c r="F6" s="1015"/>
      <c r="G6" s="1015"/>
      <c r="H6" s="1015"/>
      <c r="I6" s="1015"/>
      <c r="J6" s="1015"/>
      <c r="K6" s="1015"/>
      <c r="L6" s="1015"/>
      <c r="M6" s="1015"/>
      <c r="N6" s="1015"/>
      <c r="O6" s="1015"/>
      <c r="P6" s="1015"/>
    </row>
    <row r="7" spans="1:16" ht="16.5" customHeight="1" x14ac:dyDescent="0.15">
      <c r="A7" s="1015"/>
      <c r="B7" s="1015"/>
      <c r="C7" s="1015"/>
      <c r="D7" s="1015"/>
      <c r="E7" s="1015"/>
      <c r="F7" s="1015"/>
      <c r="G7" s="1015"/>
      <c r="H7" s="1015"/>
      <c r="I7" s="1015"/>
      <c r="J7" s="1015"/>
      <c r="K7" s="1015"/>
      <c r="L7" s="1015"/>
      <c r="M7" s="1015"/>
      <c r="N7" s="1015"/>
      <c r="O7" s="1015"/>
      <c r="P7" s="1015"/>
    </row>
    <row r="8" spans="1:16" ht="16.5" customHeight="1" x14ac:dyDescent="0.15">
      <c r="A8" s="1015"/>
      <c r="B8" s="1015"/>
      <c r="C8" s="1015"/>
      <c r="D8" s="1015"/>
      <c r="E8" s="1015"/>
      <c r="F8" s="1015"/>
      <c r="G8" s="1015"/>
      <c r="H8" s="1015"/>
      <c r="I8" s="1015"/>
      <c r="J8" s="1015"/>
      <c r="K8" s="1015"/>
      <c r="L8" s="1015"/>
      <c r="M8" s="1015"/>
      <c r="N8" s="1015"/>
      <c r="O8" s="1015"/>
      <c r="P8" s="1015"/>
    </row>
    <row r="9" spans="1:16" ht="16.5" customHeight="1" x14ac:dyDescent="0.15">
      <c r="A9" s="1015"/>
      <c r="B9" s="1015"/>
      <c r="C9" s="1015"/>
      <c r="D9" s="1015"/>
      <c r="E9" s="1015"/>
      <c r="F9" s="1015"/>
      <c r="G9" s="1015"/>
      <c r="H9" s="1015"/>
      <c r="I9" s="1015"/>
      <c r="J9" s="1015"/>
      <c r="K9" s="1015"/>
      <c r="L9" s="1015"/>
      <c r="M9" s="1015"/>
      <c r="N9" s="1015"/>
      <c r="O9" s="1015"/>
      <c r="P9" s="1015"/>
    </row>
    <row r="10" spans="1:16" ht="16.5" customHeight="1" x14ac:dyDescent="0.15">
      <c r="A10" s="1015"/>
      <c r="B10" s="1015"/>
      <c r="C10" s="1015"/>
      <c r="D10" s="1015"/>
      <c r="E10" s="1015"/>
      <c r="F10" s="1015"/>
      <c r="G10" s="1015"/>
      <c r="H10" s="1015"/>
      <c r="I10" s="1015"/>
      <c r="J10" s="1015"/>
      <c r="K10" s="1015"/>
      <c r="L10" s="1015"/>
      <c r="M10" s="1015"/>
      <c r="N10" s="1015"/>
      <c r="O10" s="1015"/>
      <c r="P10" s="1015"/>
    </row>
    <row r="11" spans="1:16" ht="16.5" customHeight="1" x14ac:dyDescent="0.15">
      <c r="A11" s="1015"/>
      <c r="B11" s="1015"/>
      <c r="C11" s="1015"/>
      <c r="D11" s="1015"/>
      <c r="E11" s="1015"/>
      <c r="F11" s="1015"/>
      <c r="G11" s="1015"/>
      <c r="H11" s="1015"/>
      <c r="I11" s="1015"/>
      <c r="J11" s="1015"/>
      <c r="K11" s="1015"/>
      <c r="L11" s="1015"/>
      <c r="M11" s="1015"/>
      <c r="N11" s="1015"/>
      <c r="O11" s="1015"/>
      <c r="P11" s="1015"/>
    </row>
    <row r="12" spans="1:16" ht="16.5" customHeight="1" x14ac:dyDescent="0.15">
      <c r="A12" s="1015"/>
      <c r="B12" s="1015"/>
      <c r="C12" s="1015"/>
      <c r="D12" s="1015"/>
      <c r="E12" s="1015"/>
      <c r="F12" s="1015"/>
      <c r="G12" s="1015"/>
      <c r="H12" s="1015"/>
      <c r="I12" s="1015"/>
      <c r="J12" s="1015"/>
      <c r="K12" s="1015"/>
      <c r="L12" s="1015"/>
      <c r="M12" s="1015"/>
      <c r="N12" s="1015"/>
      <c r="O12" s="1015"/>
      <c r="P12" s="1015"/>
    </row>
    <row r="13" spans="1:16" ht="16.5" customHeight="1" x14ac:dyDescent="0.15">
      <c r="A13" s="1015"/>
      <c r="B13" s="1015"/>
      <c r="C13" s="1015"/>
      <c r="D13" s="1015"/>
      <c r="E13" s="1015"/>
      <c r="F13" s="1015"/>
      <c r="G13" s="1015"/>
      <c r="H13" s="1015"/>
      <c r="I13" s="1015"/>
      <c r="J13" s="1015"/>
      <c r="K13" s="1015"/>
      <c r="L13" s="1015"/>
      <c r="M13" s="1015"/>
      <c r="N13" s="1015"/>
      <c r="O13" s="1015"/>
      <c r="P13" s="1015"/>
    </row>
    <row r="14" spans="1:16" ht="16.5" customHeight="1" x14ac:dyDescent="0.15">
      <c r="A14" s="1015"/>
      <c r="B14" s="1015"/>
      <c r="C14" s="1015"/>
      <c r="D14" s="1015"/>
      <c r="E14" s="1015"/>
      <c r="F14" s="1015"/>
      <c r="G14" s="1015"/>
      <c r="H14" s="1015"/>
      <c r="I14" s="1015"/>
      <c r="J14" s="1015"/>
      <c r="K14" s="1015"/>
      <c r="L14" s="1015"/>
      <c r="M14" s="1015"/>
      <c r="N14" s="1015"/>
      <c r="O14" s="1015"/>
      <c r="P14" s="1015"/>
    </row>
    <row r="15" spans="1:16" ht="16.5" customHeight="1" x14ac:dyDescent="0.15">
      <c r="A15" s="1015"/>
      <c r="B15" s="1015"/>
      <c r="C15" s="1015"/>
      <c r="D15" s="1015"/>
      <c r="E15" s="1015"/>
      <c r="F15" s="1015"/>
      <c r="G15" s="1015"/>
      <c r="H15" s="1015"/>
      <c r="I15" s="1015"/>
      <c r="J15" s="1015"/>
      <c r="K15" s="1015"/>
      <c r="L15" s="1015"/>
      <c r="M15" s="1015"/>
      <c r="N15" s="1015"/>
      <c r="O15" s="1015"/>
      <c r="P15" s="1015"/>
    </row>
    <row r="16" spans="1:16" ht="16.5" customHeight="1" x14ac:dyDescent="0.15">
      <c r="A16" s="1015"/>
      <c r="B16" s="1015"/>
      <c r="C16" s="1015"/>
      <c r="D16" s="1015"/>
      <c r="E16" s="1015"/>
      <c r="F16" s="1015"/>
      <c r="G16" s="1015"/>
      <c r="H16" s="1015"/>
      <c r="I16" s="1015"/>
      <c r="J16" s="1015"/>
      <c r="K16" s="1015"/>
      <c r="L16" s="1015"/>
      <c r="M16" s="1015"/>
      <c r="N16" s="1015"/>
      <c r="O16" s="1015"/>
      <c r="P16" s="1015"/>
    </row>
    <row r="17" spans="1:16" ht="16.5" customHeight="1" x14ac:dyDescent="0.15">
      <c r="A17" s="1015"/>
      <c r="B17" s="1015"/>
      <c r="C17" s="1015"/>
      <c r="D17" s="1015"/>
      <c r="E17" s="1015"/>
      <c r="F17" s="1015"/>
      <c r="G17" s="1015"/>
      <c r="H17" s="1015"/>
      <c r="I17" s="1015"/>
      <c r="J17" s="1015"/>
      <c r="K17" s="1015"/>
      <c r="L17" s="1015"/>
      <c r="M17" s="1015"/>
      <c r="N17" s="1015"/>
      <c r="O17" s="1015"/>
      <c r="P17" s="1015"/>
    </row>
    <row r="18" spans="1:16" ht="16.5" customHeight="1" x14ac:dyDescent="0.15">
      <c r="A18" s="1015"/>
      <c r="B18" s="1015"/>
      <c r="C18" s="1015"/>
      <c r="D18" s="1015"/>
      <c r="E18" s="1015"/>
      <c r="F18" s="1015"/>
      <c r="G18" s="1015"/>
      <c r="H18" s="1015"/>
      <c r="I18" s="1015"/>
      <c r="J18" s="1015"/>
      <c r="K18" s="1015"/>
      <c r="L18" s="1015"/>
      <c r="M18" s="1015"/>
      <c r="N18" s="1015"/>
      <c r="O18" s="1015"/>
      <c r="P18" s="1015"/>
    </row>
    <row r="19" spans="1:16" ht="16.5" customHeight="1" x14ac:dyDescent="0.15">
      <c r="A19" s="1015"/>
      <c r="B19" s="1015"/>
      <c r="C19" s="1015"/>
      <c r="D19" s="1015"/>
      <c r="E19" s="1015"/>
      <c r="F19" s="1015"/>
      <c r="G19" s="1015"/>
      <c r="H19" s="1015"/>
      <c r="I19" s="1015"/>
      <c r="J19" s="1015"/>
      <c r="K19" s="1015"/>
      <c r="L19" s="1015"/>
      <c r="M19" s="1015"/>
      <c r="N19" s="1015"/>
      <c r="O19" s="1015"/>
      <c r="P19" s="1015"/>
    </row>
    <row r="20" spans="1:16" ht="16.5" customHeight="1" x14ac:dyDescent="0.15">
      <c r="A20" s="1015"/>
      <c r="B20" s="1015"/>
      <c r="C20" s="1015"/>
      <c r="D20" s="1015"/>
      <c r="E20" s="1015"/>
      <c r="F20" s="1015"/>
      <c r="G20" s="1015"/>
      <c r="H20" s="1015"/>
      <c r="I20" s="1015"/>
      <c r="J20" s="1015"/>
      <c r="K20" s="1015"/>
      <c r="L20" s="1015"/>
      <c r="M20" s="1015"/>
      <c r="N20" s="1015"/>
      <c r="O20" s="1015"/>
      <c r="P20" s="1015"/>
    </row>
    <row r="21" spans="1:16" ht="16.5" customHeight="1" x14ac:dyDescent="0.15">
      <c r="A21" s="1015"/>
      <c r="B21" s="1015"/>
      <c r="C21" s="1015"/>
      <c r="D21" s="1015"/>
      <c r="E21" s="1015"/>
      <c r="F21" s="1015"/>
      <c r="G21" s="1015"/>
      <c r="H21" s="1015"/>
      <c r="I21" s="1015"/>
      <c r="J21" s="1015"/>
      <c r="K21" s="1015"/>
      <c r="L21" s="1015"/>
      <c r="M21" s="1015"/>
      <c r="N21" s="1015"/>
      <c r="O21" s="1015"/>
      <c r="P21" s="1015"/>
    </row>
    <row r="22" spans="1:16" ht="16.5" customHeight="1" x14ac:dyDescent="0.15">
      <c r="A22" s="1015"/>
      <c r="B22" s="1015"/>
      <c r="C22" s="1015"/>
      <c r="D22" s="1015"/>
      <c r="E22" s="1015"/>
      <c r="F22" s="1015"/>
      <c r="G22" s="1015"/>
      <c r="H22" s="1015"/>
      <c r="I22" s="1015"/>
      <c r="J22" s="1015"/>
      <c r="K22" s="1015"/>
      <c r="L22" s="1015"/>
      <c r="M22" s="1015"/>
      <c r="N22" s="1015"/>
      <c r="O22" s="1015"/>
      <c r="P22" s="1015"/>
    </row>
    <row r="23" spans="1:16" ht="16.5" customHeight="1" x14ac:dyDescent="0.15">
      <c r="A23" s="1015"/>
      <c r="B23" s="1015"/>
      <c r="C23" s="1015"/>
      <c r="D23" s="1015"/>
      <c r="E23" s="1015"/>
      <c r="F23" s="1015"/>
      <c r="G23" s="1015"/>
      <c r="H23" s="1015"/>
      <c r="I23" s="1015"/>
      <c r="J23" s="1015"/>
      <c r="K23" s="1015"/>
      <c r="L23" s="1015"/>
      <c r="M23" s="1015"/>
      <c r="N23" s="1015"/>
      <c r="O23" s="1015"/>
      <c r="P23" s="1015"/>
    </row>
    <row r="24" spans="1:16" ht="16.5" customHeight="1" x14ac:dyDescent="0.15">
      <c r="A24" s="1015"/>
      <c r="B24" s="1015"/>
      <c r="C24" s="1015"/>
      <c r="D24" s="1015"/>
      <c r="E24" s="1015"/>
      <c r="F24" s="1015"/>
      <c r="G24" s="1015"/>
      <c r="H24" s="1015"/>
      <c r="I24" s="1015"/>
      <c r="J24" s="1015"/>
      <c r="K24" s="1015"/>
      <c r="L24" s="1015"/>
      <c r="M24" s="1015"/>
      <c r="N24" s="1015"/>
      <c r="O24" s="1015"/>
      <c r="P24" s="1015"/>
    </row>
    <row r="25" spans="1:16" ht="16.5" customHeight="1" x14ac:dyDescent="0.15">
      <c r="A25" s="1015"/>
      <c r="B25" s="1015"/>
      <c r="C25" s="1015"/>
      <c r="D25" s="1015"/>
      <c r="E25" s="1015"/>
      <c r="F25" s="1015"/>
      <c r="G25" s="1015"/>
      <c r="H25" s="1015"/>
      <c r="I25" s="1015"/>
      <c r="J25" s="1015"/>
      <c r="K25" s="1015"/>
      <c r="L25" s="1015"/>
      <c r="M25" s="1015"/>
      <c r="N25" s="1015"/>
      <c r="O25" s="1015"/>
      <c r="P25" s="1015"/>
    </row>
    <row r="26" spans="1:16" ht="16.5" customHeight="1" x14ac:dyDescent="0.15">
      <c r="A26" s="1015"/>
      <c r="B26" s="1015"/>
      <c r="C26" s="1015"/>
      <c r="D26" s="1015"/>
      <c r="E26" s="1015"/>
      <c r="F26" s="1015"/>
      <c r="G26" s="1015"/>
      <c r="H26" s="1015"/>
      <c r="I26" s="1015"/>
      <c r="J26" s="1015"/>
      <c r="K26" s="1015"/>
      <c r="L26" s="1015"/>
      <c r="M26" s="1015"/>
      <c r="N26" s="1015"/>
      <c r="O26" s="1015"/>
      <c r="P26" s="1015"/>
    </row>
    <row r="27" spans="1:16" ht="16.5" customHeight="1" x14ac:dyDescent="0.15">
      <c r="A27" s="1015"/>
      <c r="B27" s="1015"/>
      <c r="C27" s="1015"/>
      <c r="D27" s="1015"/>
      <c r="E27" s="1015"/>
      <c r="F27" s="1015"/>
      <c r="G27" s="1015"/>
      <c r="H27" s="1015"/>
      <c r="I27" s="1015"/>
      <c r="J27" s="1015"/>
      <c r="K27" s="1015"/>
      <c r="L27" s="1015"/>
      <c r="M27" s="1015"/>
      <c r="N27" s="1015"/>
      <c r="O27" s="1015"/>
      <c r="P27" s="1015"/>
    </row>
    <row r="28" spans="1:16" ht="16.5" customHeight="1" x14ac:dyDescent="0.15">
      <c r="A28" s="1015"/>
      <c r="B28" s="1015"/>
      <c r="C28" s="1015"/>
      <c r="D28" s="1015"/>
      <c r="E28" s="1015"/>
      <c r="F28" s="1015"/>
      <c r="G28" s="1015"/>
      <c r="H28" s="1015"/>
      <c r="I28" s="1015"/>
      <c r="J28" s="1015"/>
      <c r="K28" s="1015"/>
      <c r="L28" s="1015"/>
      <c r="M28" s="1015"/>
      <c r="N28" s="1015"/>
      <c r="O28" s="1015"/>
      <c r="P28" s="1015"/>
    </row>
    <row r="29" spans="1:16" ht="16.5" customHeight="1" x14ac:dyDescent="0.15">
      <c r="A29" s="1015"/>
      <c r="B29" s="1015"/>
      <c r="C29" s="1015"/>
      <c r="D29" s="1015"/>
      <c r="E29" s="1015"/>
      <c r="F29" s="1015"/>
      <c r="G29" s="1015"/>
      <c r="H29" s="1015"/>
      <c r="I29" s="1015"/>
      <c r="J29" s="1015"/>
      <c r="K29" s="1015"/>
      <c r="L29" s="1015"/>
      <c r="M29" s="1015"/>
      <c r="N29" s="1015"/>
      <c r="O29" s="1015"/>
      <c r="P29" s="1015"/>
    </row>
    <row r="30" spans="1:16" ht="16.5" customHeight="1" x14ac:dyDescent="0.15">
      <c r="A30" s="1015"/>
      <c r="B30" s="1015"/>
      <c r="C30" s="1015"/>
      <c r="D30" s="1015"/>
      <c r="E30" s="1015"/>
      <c r="F30" s="1015"/>
      <c r="G30" s="1015"/>
      <c r="H30" s="1015"/>
      <c r="I30" s="1015"/>
      <c r="J30" s="1015"/>
      <c r="K30" s="1015"/>
      <c r="L30" s="1015"/>
      <c r="M30" s="1015"/>
      <c r="N30" s="1015"/>
      <c r="O30" s="1015"/>
      <c r="P30" s="1015"/>
    </row>
    <row r="31" spans="1:16" ht="16.5" customHeight="1" x14ac:dyDescent="0.15">
      <c r="A31" s="1015"/>
      <c r="B31" s="1015"/>
      <c r="C31" s="1015"/>
      <c r="D31" s="1015"/>
      <c r="E31" s="1015"/>
      <c r="F31" s="1015"/>
      <c r="G31" s="1015"/>
      <c r="H31" s="1015"/>
      <c r="I31" s="1015"/>
      <c r="J31" s="1015"/>
      <c r="K31" s="1015"/>
      <c r="L31" s="1015"/>
      <c r="M31" s="1015"/>
      <c r="N31" s="1015"/>
      <c r="O31" s="1015"/>
      <c r="P31" s="1015"/>
    </row>
    <row r="32" spans="1:16" ht="31.5" customHeight="1" thickBot="1" x14ac:dyDescent="0.2">
      <c r="A32" s="1015"/>
      <c r="B32" s="1015"/>
      <c r="C32" s="1015"/>
      <c r="D32" s="1015"/>
      <c r="E32" s="1015"/>
      <c r="F32" s="1015"/>
      <c r="G32" s="1015"/>
      <c r="H32" s="1015"/>
      <c r="I32" s="1015"/>
      <c r="J32" s="1017" t="s">
        <v>487</v>
      </c>
      <c r="K32" s="1015"/>
      <c r="L32" s="1015"/>
      <c r="M32" s="1015"/>
      <c r="N32" s="1015"/>
      <c r="O32" s="1015"/>
      <c r="P32" s="1015"/>
    </row>
    <row r="33" spans="1:16" ht="39" customHeight="1" thickBot="1" x14ac:dyDescent="0.25">
      <c r="A33" s="1015"/>
      <c r="B33" s="1018" t="s">
        <v>494</v>
      </c>
      <c r="C33" s="1019"/>
      <c r="D33" s="1019"/>
      <c r="E33" s="1020" t="s">
        <v>488</v>
      </c>
      <c r="F33" s="1021" t="s">
        <v>4</v>
      </c>
      <c r="G33" s="1022" t="s">
        <v>5</v>
      </c>
      <c r="H33" s="1022" t="s">
        <v>6</v>
      </c>
      <c r="I33" s="1022" t="s">
        <v>7</v>
      </c>
      <c r="J33" s="1023" t="s">
        <v>8</v>
      </c>
      <c r="K33" s="1015"/>
      <c r="L33" s="1015"/>
      <c r="M33" s="1015"/>
      <c r="N33" s="1015"/>
      <c r="O33" s="1015"/>
      <c r="P33" s="1015"/>
    </row>
    <row r="34" spans="1:16" ht="39" customHeight="1" x14ac:dyDescent="0.15">
      <c r="A34" s="1015"/>
      <c r="B34" s="1024"/>
      <c r="C34" s="1025" t="s">
        <v>495</v>
      </c>
      <c r="D34" s="1025"/>
      <c r="E34" s="1026"/>
      <c r="F34" s="1027">
        <v>17.690000000000001</v>
      </c>
      <c r="G34" s="1028">
        <v>18.64</v>
      </c>
      <c r="H34" s="1028">
        <v>17.940000000000001</v>
      </c>
      <c r="I34" s="1028">
        <v>18.739999999999998</v>
      </c>
      <c r="J34" s="1029">
        <v>18.350000000000001</v>
      </c>
      <c r="K34" s="1015"/>
      <c r="L34" s="1015"/>
      <c r="M34" s="1015"/>
      <c r="N34" s="1015"/>
      <c r="O34" s="1015"/>
      <c r="P34" s="1015"/>
    </row>
    <row r="35" spans="1:16" ht="39" customHeight="1" x14ac:dyDescent="0.15">
      <c r="A35" s="1015"/>
      <c r="B35" s="1030"/>
      <c r="C35" s="1031" t="s">
        <v>496</v>
      </c>
      <c r="D35" s="1031"/>
      <c r="E35" s="1032"/>
      <c r="F35" s="1033">
        <v>2.17</v>
      </c>
      <c r="G35" s="1034">
        <v>1.35</v>
      </c>
      <c r="H35" s="1034">
        <v>2.96</v>
      </c>
      <c r="I35" s="1034">
        <v>2.0499999999999998</v>
      </c>
      <c r="J35" s="1035">
        <v>3.01</v>
      </c>
      <c r="K35" s="1015"/>
      <c r="L35" s="1015"/>
      <c r="M35" s="1015"/>
      <c r="N35" s="1015"/>
      <c r="O35" s="1015"/>
      <c r="P35" s="1015"/>
    </row>
    <row r="36" spans="1:16" ht="39" customHeight="1" x14ac:dyDescent="0.15">
      <c r="A36" s="1015"/>
      <c r="B36" s="1030"/>
      <c r="C36" s="1031" t="s">
        <v>497</v>
      </c>
      <c r="D36" s="1031"/>
      <c r="E36" s="1032"/>
      <c r="F36" s="1033">
        <v>2.33</v>
      </c>
      <c r="G36" s="1034">
        <v>3.54</v>
      </c>
      <c r="H36" s="1034">
        <v>5.0999999999999996</v>
      </c>
      <c r="I36" s="1034">
        <v>3.58</v>
      </c>
      <c r="J36" s="1035">
        <v>2.88</v>
      </c>
      <c r="K36" s="1015"/>
      <c r="L36" s="1015"/>
      <c r="M36" s="1015"/>
      <c r="N36" s="1015"/>
      <c r="O36" s="1015"/>
      <c r="P36" s="1015"/>
    </row>
    <row r="37" spans="1:16" ht="39" customHeight="1" x14ac:dyDescent="0.15">
      <c r="A37" s="1015"/>
      <c r="B37" s="1030"/>
      <c r="C37" s="1031" t="s">
        <v>498</v>
      </c>
      <c r="D37" s="1031"/>
      <c r="E37" s="1032"/>
      <c r="F37" s="1033">
        <v>2.78</v>
      </c>
      <c r="G37" s="1034">
        <v>1.8</v>
      </c>
      <c r="H37" s="1034">
        <v>1.7</v>
      </c>
      <c r="I37" s="1034">
        <v>2.11</v>
      </c>
      <c r="J37" s="1035">
        <v>1.72</v>
      </c>
      <c r="K37" s="1015"/>
      <c r="L37" s="1015"/>
      <c r="M37" s="1015"/>
      <c r="N37" s="1015"/>
      <c r="O37" s="1015"/>
      <c r="P37" s="1015"/>
    </row>
    <row r="38" spans="1:16" ht="39" customHeight="1" x14ac:dyDescent="0.15">
      <c r="A38" s="1015"/>
      <c r="B38" s="1030"/>
      <c r="C38" s="1031" t="s">
        <v>499</v>
      </c>
      <c r="D38" s="1031"/>
      <c r="E38" s="1032"/>
      <c r="F38" s="1033">
        <v>0.02</v>
      </c>
      <c r="G38" s="1034">
        <v>0.03</v>
      </c>
      <c r="H38" s="1034">
        <v>0.03</v>
      </c>
      <c r="I38" s="1034">
        <v>0.05</v>
      </c>
      <c r="J38" s="1035">
        <v>0.04</v>
      </c>
      <c r="K38" s="1015"/>
      <c r="L38" s="1015"/>
      <c r="M38" s="1015"/>
      <c r="N38" s="1015"/>
      <c r="O38" s="1015"/>
      <c r="P38" s="1015"/>
    </row>
    <row r="39" spans="1:16" ht="39" customHeight="1" x14ac:dyDescent="0.15">
      <c r="A39" s="1015"/>
      <c r="B39" s="1030"/>
      <c r="C39" s="1031" t="s">
        <v>500</v>
      </c>
      <c r="D39" s="1031"/>
      <c r="E39" s="1032"/>
      <c r="F39" s="1033">
        <v>0.01</v>
      </c>
      <c r="G39" s="1034">
        <v>0.01</v>
      </c>
      <c r="H39" s="1034">
        <v>0.01</v>
      </c>
      <c r="I39" s="1034">
        <v>0.01</v>
      </c>
      <c r="J39" s="1035">
        <v>0.02</v>
      </c>
      <c r="K39" s="1015"/>
      <c r="L39" s="1015"/>
      <c r="M39" s="1015"/>
      <c r="N39" s="1015"/>
      <c r="O39" s="1015"/>
      <c r="P39" s="1015"/>
    </row>
    <row r="40" spans="1:16" ht="39" customHeight="1" x14ac:dyDescent="0.15">
      <c r="A40" s="1015"/>
      <c r="B40" s="1030"/>
      <c r="C40" s="1031" t="s">
        <v>501</v>
      </c>
      <c r="D40" s="1031"/>
      <c r="E40" s="1032"/>
      <c r="F40" s="1033">
        <v>0.37</v>
      </c>
      <c r="G40" s="1034">
        <v>0.19</v>
      </c>
      <c r="H40" s="1034">
        <v>0.21</v>
      </c>
      <c r="I40" s="1034">
        <v>0.2</v>
      </c>
      <c r="J40" s="1035">
        <v>0.01</v>
      </c>
      <c r="K40" s="1015"/>
      <c r="L40" s="1015"/>
      <c r="M40" s="1015"/>
      <c r="N40" s="1015"/>
      <c r="O40" s="1015"/>
      <c r="P40" s="1015"/>
    </row>
    <row r="41" spans="1:16" ht="39" customHeight="1" x14ac:dyDescent="0.15">
      <c r="A41" s="1015"/>
      <c r="B41" s="1030"/>
      <c r="C41" s="1031" t="s">
        <v>502</v>
      </c>
      <c r="D41" s="1031"/>
      <c r="E41" s="1032"/>
      <c r="F41" s="1033">
        <v>0.01</v>
      </c>
      <c r="G41" s="1034">
        <v>0</v>
      </c>
      <c r="H41" s="1034">
        <v>0.02</v>
      </c>
      <c r="I41" s="1034">
        <v>0</v>
      </c>
      <c r="J41" s="1035">
        <v>0.01</v>
      </c>
      <c r="K41" s="1015"/>
      <c r="L41" s="1015"/>
      <c r="M41" s="1015"/>
      <c r="N41" s="1015"/>
      <c r="O41" s="1015"/>
      <c r="P41" s="1015"/>
    </row>
    <row r="42" spans="1:16" ht="39" customHeight="1" x14ac:dyDescent="0.15">
      <c r="A42" s="1015"/>
      <c r="B42" s="1036"/>
      <c r="C42" s="1031" t="s">
        <v>503</v>
      </c>
      <c r="D42" s="1031"/>
      <c r="E42" s="1032"/>
      <c r="F42" s="1033" t="s">
        <v>449</v>
      </c>
      <c r="G42" s="1034" t="s">
        <v>449</v>
      </c>
      <c r="H42" s="1034" t="s">
        <v>449</v>
      </c>
      <c r="I42" s="1034" t="s">
        <v>449</v>
      </c>
      <c r="J42" s="1035" t="s">
        <v>449</v>
      </c>
      <c r="K42" s="1015"/>
      <c r="L42" s="1015"/>
      <c r="M42" s="1015"/>
      <c r="N42" s="1015"/>
      <c r="O42" s="1015"/>
      <c r="P42" s="1015"/>
    </row>
    <row r="43" spans="1:16" ht="39" customHeight="1" thickBot="1" x14ac:dyDescent="0.2">
      <c r="A43" s="1015"/>
      <c r="B43" s="1037"/>
      <c r="C43" s="1038" t="s">
        <v>504</v>
      </c>
      <c r="D43" s="1038"/>
      <c r="E43" s="1039"/>
      <c r="F43" s="1040">
        <v>0.03</v>
      </c>
      <c r="G43" s="1041">
        <v>0.02</v>
      </c>
      <c r="H43" s="1041">
        <v>0.1</v>
      </c>
      <c r="I43" s="1041">
        <v>0.04</v>
      </c>
      <c r="J43" s="1042" t="s">
        <v>449</v>
      </c>
      <c r="K43" s="1015"/>
      <c r="L43" s="1015"/>
      <c r="M43" s="1015"/>
      <c r="N43" s="1015"/>
      <c r="O43" s="1015"/>
      <c r="P43" s="1015"/>
    </row>
    <row r="44" spans="1:16" ht="39" customHeight="1" x14ac:dyDescent="0.15">
      <c r="A44" s="1015"/>
      <c r="B44" s="1043" t="s">
        <v>505</v>
      </c>
      <c r="C44" s="1044"/>
      <c r="D44" s="1044"/>
      <c r="E44" s="1044"/>
      <c r="F44" s="1015"/>
      <c r="G44" s="1015"/>
      <c r="H44" s="1015"/>
      <c r="I44" s="1015"/>
      <c r="J44" s="1015"/>
      <c r="K44" s="1015"/>
      <c r="L44" s="1015"/>
      <c r="M44" s="1015"/>
      <c r="N44" s="1015"/>
      <c r="O44" s="1015"/>
      <c r="P44" s="1015"/>
    </row>
    <row r="45" spans="1:16" ht="18" customHeight="1" x14ac:dyDescent="0.15">
      <c r="A45" s="1015"/>
      <c r="B45" s="1015"/>
      <c r="C45" s="1015"/>
      <c r="D45" s="1015"/>
      <c r="E45" s="1015"/>
      <c r="F45" s="1015"/>
      <c r="G45" s="1015"/>
      <c r="H45" s="1015"/>
      <c r="I45" s="1015"/>
      <c r="J45" s="1015"/>
      <c r="K45" s="1015"/>
      <c r="L45" s="1015"/>
      <c r="M45" s="1015"/>
      <c r="N45" s="1015"/>
      <c r="O45" s="1015"/>
      <c r="P45" s="1015"/>
    </row>
  </sheetData>
  <sheetProtection algorithmName="SHA-512" hashValue="HHX0MoGY+Atha8MgVjERDGL34kPq573ioSNTmsWw/nisHK3AAgxmslRGrzZlw5gfiRnAIh5/jXodkpcxa0XUqA==" saltValue="eVn27twpEAU33Jf1VVI7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0401-7A64-4CDC-87E4-8AC7F480D098}">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46" customWidth="1"/>
    <col min="2" max="3" width="10.875" style="1046" customWidth="1"/>
    <col min="4" max="4" width="10" style="1046" customWidth="1"/>
    <col min="5" max="10" width="11" style="1046" customWidth="1"/>
    <col min="11" max="15" width="13.125" style="1046" customWidth="1"/>
    <col min="16" max="21" width="11.5" style="1046" customWidth="1"/>
    <col min="22" max="16384" width="0" style="1046" hidden="1"/>
  </cols>
  <sheetData>
    <row r="1" spans="1:21" ht="13.5" customHeight="1" x14ac:dyDescent="0.15">
      <c r="A1" s="1045"/>
      <c r="B1" s="1045"/>
      <c r="C1" s="1045"/>
      <c r="D1" s="1045"/>
      <c r="E1" s="1045"/>
      <c r="F1" s="1045"/>
      <c r="G1" s="1045"/>
      <c r="H1" s="1045"/>
      <c r="I1" s="1045"/>
      <c r="J1" s="1045"/>
      <c r="K1" s="1045"/>
      <c r="L1" s="1045"/>
      <c r="M1" s="1045"/>
      <c r="N1" s="1045"/>
      <c r="O1" s="1045"/>
      <c r="P1" s="1045"/>
      <c r="Q1" s="1045"/>
      <c r="R1" s="1045"/>
      <c r="S1" s="1045"/>
      <c r="T1" s="1045"/>
      <c r="U1" s="1045"/>
    </row>
    <row r="2" spans="1:21" ht="13.5" customHeight="1" x14ac:dyDescent="0.15">
      <c r="A2" s="1045"/>
      <c r="B2" s="1045"/>
      <c r="C2" s="1045"/>
      <c r="D2" s="1045"/>
      <c r="E2" s="1045"/>
      <c r="F2" s="1045"/>
      <c r="G2" s="1045"/>
      <c r="H2" s="1045"/>
      <c r="I2" s="1045"/>
      <c r="J2" s="1045"/>
      <c r="K2" s="1045"/>
      <c r="L2" s="1045"/>
      <c r="M2" s="1045"/>
      <c r="N2" s="1045"/>
      <c r="O2" s="1045"/>
      <c r="P2" s="1045"/>
      <c r="Q2" s="1045"/>
      <c r="R2" s="1045"/>
      <c r="S2" s="1045"/>
      <c r="T2" s="1045"/>
      <c r="U2" s="1045"/>
    </row>
    <row r="3" spans="1:21" ht="13.5" customHeight="1" x14ac:dyDescent="0.15">
      <c r="A3" s="1045"/>
      <c r="B3" s="1045"/>
      <c r="C3" s="1045"/>
      <c r="D3" s="1045"/>
      <c r="E3" s="1045"/>
      <c r="F3" s="1045"/>
      <c r="G3" s="1045"/>
      <c r="H3" s="1045"/>
      <c r="I3" s="1045"/>
      <c r="J3" s="1045"/>
      <c r="K3" s="1045"/>
      <c r="L3" s="1045"/>
      <c r="M3" s="1045"/>
      <c r="N3" s="1045"/>
      <c r="O3" s="1045"/>
      <c r="P3" s="1045"/>
      <c r="Q3" s="1045"/>
      <c r="R3" s="1045"/>
      <c r="S3" s="1045"/>
      <c r="T3" s="1045"/>
      <c r="U3" s="1045"/>
    </row>
    <row r="4" spans="1:21" ht="13.5" customHeight="1" x14ac:dyDescent="0.15">
      <c r="A4" s="1045"/>
      <c r="B4" s="1045"/>
      <c r="C4" s="1045"/>
      <c r="D4" s="1045"/>
      <c r="E4" s="1045"/>
      <c r="F4" s="1045"/>
      <c r="G4" s="1045"/>
      <c r="H4" s="1045"/>
      <c r="I4" s="1045"/>
      <c r="J4" s="1045"/>
      <c r="K4" s="1045"/>
      <c r="L4" s="1045"/>
      <c r="M4" s="1045"/>
      <c r="N4" s="1045"/>
      <c r="O4" s="1045"/>
      <c r="P4" s="1045"/>
      <c r="Q4" s="1045"/>
      <c r="R4" s="1045"/>
      <c r="S4" s="1045"/>
      <c r="T4" s="1045"/>
      <c r="U4" s="1045"/>
    </row>
    <row r="5" spans="1:21" ht="13.5" customHeight="1" x14ac:dyDescent="0.15">
      <c r="A5" s="1045"/>
      <c r="B5" s="1045"/>
      <c r="C5" s="1045"/>
      <c r="D5" s="1045"/>
      <c r="E5" s="1045"/>
      <c r="F5" s="1045"/>
      <c r="G5" s="1045"/>
      <c r="H5" s="1045"/>
      <c r="I5" s="1045"/>
      <c r="J5" s="1045"/>
      <c r="K5" s="1045"/>
      <c r="L5" s="1045"/>
      <c r="M5" s="1045"/>
      <c r="N5" s="1045"/>
      <c r="O5" s="1045"/>
      <c r="P5" s="1045"/>
      <c r="Q5" s="1045"/>
      <c r="R5" s="1045"/>
      <c r="S5" s="1045"/>
      <c r="T5" s="1045"/>
      <c r="U5" s="1045"/>
    </row>
    <row r="6" spans="1:21" ht="13.5" customHeight="1" x14ac:dyDescent="0.15">
      <c r="A6" s="1045"/>
      <c r="B6" s="1045"/>
      <c r="C6" s="1045"/>
      <c r="D6" s="1045"/>
      <c r="E6" s="1045"/>
      <c r="F6" s="1045"/>
      <c r="G6" s="1045"/>
      <c r="H6" s="1045"/>
      <c r="I6" s="1045"/>
      <c r="J6" s="1045"/>
      <c r="K6" s="1045"/>
      <c r="L6" s="1045"/>
      <c r="M6" s="1045"/>
      <c r="N6" s="1045"/>
      <c r="O6" s="1045"/>
      <c r="P6" s="1045"/>
      <c r="Q6" s="1045"/>
      <c r="R6" s="1045"/>
      <c r="S6" s="1045"/>
      <c r="T6" s="1045"/>
      <c r="U6" s="1045"/>
    </row>
    <row r="7" spans="1:21" ht="13.5" customHeight="1" x14ac:dyDescent="0.15">
      <c r="A7" s="1045"/>
      <c r="B7" s="1045"/>
      <c r="C7" s="1045"/>
      <c r="D7" s="1045"/>
      <c r="E7" s="1045"/>
      <c r="F7" s="1045"/>
      <c r="G7" s="1045"/>
      <c r="H7" s="1045"/>
      <c r="I7" s="1045"/>
      <c r="J7" s="1045"/>
      <c r="K7" s="1045"/>
      <c r="L7" s="1045"/>
      <c r="M7" s="1045"/>
      <c r="N7" s="1045"/>
      <c r="O7" s="1045"/>
      <c r="P7" s="1045"/>
      <c r="Q7" s="1045"/>
      <c r="R7" s="1045"/>
      <c r="S7" s="1045"/>
      <c r="T7" s="1045"/>
      <c r="U7" s="1045"/>
    </row>
    <row r="8" spans="1:21" ht="13.5" customHeight="1" x14ac:dyDescent="0.15">
      <c r="A8" s="1045"/>
      <c r="B8" s="1045"/>
      <c r="C8" s="1045"/>
      <c r="D8" s="1045"/>
      <c r="E8" s="1045"/>
      <c r="F8" s="1045"/>
      <c r="G8" s="1045"/>
      <c r="H8" s="1045"/>
      <c r="I8" s="1045"/>
      <c r="J8" s="1045"/>
      <c r="K8" s="1045"/>
      <c r="L8" s="1045"/>
      <c r="M8" s="1045"/>
      <c r="N8" s="1045"/>
      <c r="O8" s="1045"/>
      <c r="P8" s="1045"/>
      <c r="Q8" s="1045"/>
      <c r="R8" s="1045"/>
      <c r="S8" s="1045"/>
      <c r="T8" s="1045"/>
      <c r="U8" s="1045"/>
    </row>
    <row r="9" spans="1:21" ht="13.5" customHeight="1" x14ac:dyDescent="0.15">
      <c r="A9" s="1045"/>
      <c r="B9" s="1045"/>
      <c r="C9" s="1045"/>
      <c r="D9" s="1045"/>
      <c r="E9" s="1045"/>
      <c r="F9" s="1045"/>
      <c r="G9" s="1045"/>
      <c r="H9" s="1045"/>
      <c r="I9" s="1045"/>
      <c r="J9" s="1045"/>
      <c r="K9" s="1045"/>
      <c r="L9" s="1045"/>
      <c r="M9" s="1045"/>
      <c r="N9" s="1045"/>
      <c r="O9" s="1045"/>
      <c r="P9" s="1045"/>
      <c r="Q9" s="1045"/>
      <c r="R9" s="1045"/>
      <c r="S9" s="1045"/>
      <c r="T9" s="1045"/>
      <c r="U9" s="1045"/>
    </row>
    <row r="10" spans="1:21" ht="13.5" customHeight="1" x14ac:dyDescent="0.15">
      <c r="A10" s="1045"/>
      <c r="B10" s="1045"/>
      <c r="C10" s="1045"/>
      <c r="D10" s="1045"/>
      <c r="E10" s="1045"/>
      <c r="F10" s="1045"/>
      <c r="G10" s="1045"/>
      <c r="H10" s="1045"/>
      <c r="I10" s="1045"/>
      <c r="J10" s="1045"/>
      <c r="K10" s="1045"/>
      <c r="L10" s="1045"/>
      <c r="M10" s="1045"/>
      <c r="N10" s="1045"/>
      <c r="O10" s="1045"/>
      <c r="P10" s="1045"/>
      <c r="Q10" s="1045"/>
      <c r="R10" s="1045"/>
      <c r="S10" s="1045"/>
      <c r="T10" s="1045"/>
      <c r="U10" s="1045"/>
    </row>
    <row r="11" spans="1:21" ht="13.5" customHeight="1" x14ac:dyDescent="0.15">
      <c r="A11" s="1045"/>
      <c r="B11" s="1045"/>
      <c r="C11" s="1045"/>
      <c r="D11" s="1045"/>
      <c r="E11" s="1045"/>
      <c r="F11" s="1045"/>
      <c r="G11" s="1045"/>
      <c r="H11" s="1045"/>
      <c r="I11" s="1045"/>
      <c r="J11" s="1045"/>
      <c r="K11" s="1045"/>
      <c r="L11" s="1045"/>
      <c r="M11" s="1045"/>
      <c r="N11" s="1045"/>
      <c r="O11" s="1045"/>
      <c r="P11" s="1045"/>
      <c r="Q11" s="1045"/>
      <c r="R11" s="1045"/>
      <c r="S11" s="1045"/>
      <c r="T11" s="1045"/>
      <c r="U11" s="1045"/>
    </row>
    <row r="12" spans="1:21" ht="13.5" customHeight="1" x14ac:dyDescent="0.15">
      <c r="A12" s="1045"/>
      <c r="B12" s="1045"/>
      <c r="C12" s="1045"/>
      <c r="D12" s="1045"/>
      <c r="E12" s="1045"/>
      <c r="F12" s="1045"/>
      <c r="G12" s="1045"/>
      <c r="H12" s="1045"/>
      <c r="I12" s="1045"/>
      <c r="J12" s="1045"/>
      <c r="K12" s="1045"/>
      <c r="L12" s="1045"/>
      <c r="M12" s="1045"/>
      <c r="N12" s="1045"/>
      <c r="O12" s="1045"/>
      <c r="P12" s="1045"/>
      <c r="Q12" s="1045"/>
      <c r="R12" s="1045"/>
      <c r="S12" s="1045"/>
      <c r="T12" s="1045"/>
      <c r="U12" s="1045"/>
    </row>
    <row r="13" spans="1:21" ht="13.5" customHeight="1" x14ac:dyDescent="0.15">
      <c r="A13" s="1045"/>
      <c r="B13" s="1045"/>
      <c r="C13" s="1045"/>
      <c r="D13" s="1045"/>
      <c r="E13" s="1045"/>
      <c r="F13" s="1045"/>
      <c r="G13" s="1045"/>
      <c r="H13" s="1045"/>
      <c r="I13" s="1045"/>
      <c r="J13" s="1045"/>
      <c r="K13" s="1045"/>
      <c r="L13" s="1045"/>
      <c r="M13" s="1045"/>
      <c r="N13" s="1045"/>
      <c r="O13" s="1045"/>
      <c r="P13" s="1045"/>
      <c r="Q13" s="1045"/>
      <c r="R13" s="1045"/>
      <c r="S13" s="1045"/>
      <c r="T13" s="1045"/>
      <c r="U13" s="1045"/>
    </row>
    <row r="14" spans="1:21" ht="13.5" customHeight="1" x14ac:dyDescent="0.15">
      <c r="A14" s="1045"/>
      <c r="B14" s="1045"/>
      <c r="C14" s="1045"/>
      <c r="D14" s="1045"/>
      <c r="E14" s="1045"/>
      <c r="F14" s="1045"/>
      <c r="G14" s="1045"/>
      <c r="H14" s="1045"/>
      <c r="I14" s="1045"/>
      <c r="J14" s="1045"/>
      <c r="K14" s="1045"/>
      <c r="L14" s="1045"/>
      <c r="M14" s="1045"/>
      <c r="N14" s="1045"/>
      <c r="O14" s="1045"/>
      <c r="P14" s="1045"/>
      <c r="Q14" s="1045"/>
      <c r="R14" s="1045"/>
      <c r="S14" s="1045"/>
      <c r="T14" s="1045"/>
      <c r="U14" s="1045"/>
    </row>
    <row r="15" spans="1:21" ht="13.5" customHeight="1" x14ac:dyDescent="0.15">
      <c r="A15" s="1045"/>
      <c r="B15" s="1045"/>
      <c r="C15" s="1045"/>
      <c r="D15" s="1045"/>
      <c r="E15" s="1045"/>
      <c r="F15" s="1045"/>
      <c r="G15" s="1045"/>
      <c r="H15" s="1045"/>
      <c r="I15" s="1045"/>
      <c r="J15" s="1045"/>
      <c r="K15" s="1045"/>
      <c r="L15" s="1045"/>
      <c r="M15" s="1045"/>
      <c r="N15" s="1045"/>
      <c r="O15" s="1045"/>
      <c r="P15" s="1045"/>
      <c r="Q15" s="1045"/>
      <c r="R15" s="1045"/>
      <c r="S15" s="1045"/>
      <c r="T15" s="1045"/>
      <c r="U15" s="1045"/>
    </row>
    <row r="16" spans="1:21" ht="13.5" customHeight="1" x14ac:dyDescent="0.15">
      <c r="A16" s="1045"/>
      <c r="B16" s="1045"/>
      <c r="C16" s="1045"/>
      <c r="D16" s="1045"/>
      <c r="E16" s="1045"/>
      <c r="F16" s="1045"/>
      <c r="G16" s="1045"/>
      <c r="H16" s="1045"/>
      <c r="I16" s="1045"/>
      <c r="J16" s="1045"/>
      <c r="K16" s="1045"/>
      <c r="L16" s="1045"/>
      <c r="M16" s="1045"/>
      <c r="N16" s="1045"/>
      <c r="O16" s="1045"/>
      <c r="P16" s="1045"/>
      <c r="Q16" s="1045"/>
      <c r="R16" s="1045"/>
      <c r="S16" s="1045"/>
      <c r="T16" s="1045"/>
      <c r="U16" s="1045"/>
    </row>
    <row r="17" spans="1:21" ht="13.5" customHeight="1" x14ac:dyDescent="0.15">
      <c r="A17" s="1045"/>
      <c r="B17" s="1045"/>
      <c r="C17" s="1045"/>
      <c r="D17" s="1045"/>
      <c r="E17" s="1045"/>
      <c r="F17" s="1045"/>
      <c r="G17" s="1045"/>
      <c r="H17" s="1045"/>
      <c r="I17" s="1045"/>
      <c r="J17" s="1045"/>
      <c r="K17" s="1045"/>
      <c r="L17" s="1045"/>
      <c r="M17" s="1045"/>
      <c r="N17" s="1045"/>
      <c r="O17" s="1045"/>
      <c r="P17" s="1045"/>
      <c r="Q17" s="1045"/>
      <c r="R17" s="1045"/>
      <c r="S17" s="1045"/>
      <c r="T17" s="1045"/>
      <c r="U17" s="1045"/>
    </row>
    <row r="18" spans="1:21" ht="13.5" customHeight="1" x14ac:dyDescent="0.15">
      <c r="A18" s="1045"/>
      <c r="B18" s="1045"/>
      <c r="C18" s="1045"/>
      <c r="D18" s="1045"/>
      <c r="E18" s="1045"/>
      <c r="F18" s="1045"/>
      <c r="G18" s="1045"/>
      <c r="H18" s="1045"/>
      <c r="I18" s="1045"/>
      <c r="J18" s="1045"/>
      <c r="K18" s="1045"/>
      <c r="L18" s="1045"/>
      <c r="M18" s="1045"/>
      <c r="N18" s="1045"/>
      <c r="O18" s="1045"/>
      <c r="P18" s="1045"/>
      <c r="Q18" s="1045"/>
      <c r="R18" s="1045"/>
      <c r="S18" s="1045"/>
      <c r="T18" s="1045"/>
      <c r="U18" s="1045"/>
    </row>
    <row r="19" spans="1:21" ht="13.5" customHeight="1" x14ac:dyDescent="0.15">
      <c r="A19" s="1045"/>
      <c r="B19" s="1045"/>
      <c r="C19" s="1045"/>
      <c r="D19" s="1045"/>
      <c r="E19" s="1045"/>
      <c r="F19" s="1045"/>
      <c r="G19" s="1045"/>
      <c r="H19" s="1045"/>
      <c r="I19" s="1045"/>
      <c r="J19" s="1045"/>
      <c r="K19" s="1045"/>
      <c r="L19" s="1045"/>
      <c r="M19" s="1045"/>
      <c r="N19" s="1045"/>
      <c r="O19" s="1045"/>
      <c r="P19" s="1045"/>
      <c r="Q19" s="1045"/>
      <c r="R19" s="1045"/>
      <c r="S19" s="1045"/>
      <c r="T19" s="1045"/>
      <c r="U19" s="1045"/>
    </row>
    <row r="20" spans="1:21" ht="13.5" customHeight="1" x14ac:dyDescent="0.15">
      <c r="A20" s="1045"/>
      <c r="B20" s="1045"/>
      <c r="C20" s="1045"/>
      <c r="D20" s="1045"/>
      <c r="E20" s="1045"/>
      <c r="F20" s="1045"/>
      <c r="G20" s="1045"/>
      <c r="H20" s="1045"/>
      <c r="I20" s="1045"/>
      <c r="J20" s="1045"/>
      <c r="K20" s="1045"/>
      <c r="L20" s="1045"/>
      <c r="M20" s="1045"/>
      <c r="N20" s="1045"/>
      <c r="O20" s="1045"/>
      <c r="P20" s="1045"/>
      <c r="Q20" s="1045"/>
      <c r="R20" s="1045"/>
      <c r="S20" s="1045"/>
      <c r="T20" s="1045"/>
      <c r="U20" s="1045"/>
    </row>
    <row r="21" spans="1:21" ht="13.5" customHeight="1" x14ac:dyDescent="0.15">
      <c r="A21" s="1045"/>
      <c r="B21" s="1045"/>
      <c r="C21" s="1045"/>
      <c r="D21" s="1045"/>
      <c r="E21" s="1045"/>
      <c r="F21" s="1045"/>
      <c r="G21" s="1045"/>
      <c r="H21" s="1045"/>
      <c r="I21" s="1045"/>
      <c r="J21" s="1045"/>
      <c r="K21" s="1045"/>
      <c r="L21" s="1045"/>
      <c r="M21" s="1045"/>
      <c r="N21" s="1045"/>
      <c r="O21" s="1045"/>
      <c r="P21" s="1045"/>
      <c r="Q21" s="1045"/>
      <c r="R21" s="1045"/>
      <c r="S21" s="1045"/>
      <c r="T21" s="1045"/>
      <c r="U21" s="1045"/>
    </row>
    <row r="22" spans="1:21" ht="13.5" customHeight="1" x14ac:dyDescent="0.15">
      <c r="A22" s="1045"/>
      <c r="B22" s="1045"/>
      <c r="C22" s="1045"/>
      <c r="D22" s="1045"/>
      <c r="E22" s="1045"/>
      <c r="F22" s="1045"/>
      <c r="G22" s="1045"/>
      <c r="H22" s="1045"/>
      <c r="I22" s="1045"/>
      <c r="J22" s="1045"/>
      <c r="K22" s="1045"/>
      <c r="L22" s="1045"/>
      <c r="M22" s="1045"/>
      <c r="N22" s="1045"/>
      <c r="O22" s="1045"/>
      <c r="P22" s="1045"/>
      <c r="Q22" s="1045"/>
      <c r="R22" s="1045"/>
      <c r="S22" s="1045"/>
      <c r="T22" s="1045"/>
      <c r="U22" s="1045"/>
    </row>
    <row r="23" spans="1:21" ht="13.5" customHeight="1" x14ac:dyDescent="0.15">
      <c r="A23" s="1045"/>
      <c r="B23" s="1045"/>
      <c r="C23" s="1045"/>
      <c r="D23" s="1045"/>
      <c r="E23" s="1045"/>
      <c r="F23" s="1045"/>
      <c r="G23" s="1045"/>
      <c r="H23" s="1045"/>
      <c r="I23" s="1045"/>
      <c r="J23" s="1045"/>
      <c r="K23" s="1045"/>
      <c r="L23" s="1045"/>
      <c r="M23" s="1045"/>
      <c r="N23" s="1045"/>
      <c r="O23" s="1045"/>
      <c r="P23" s="1045"/>
      <c r="Q23" s="1045"/>
      <c r="R23" s="1045"/>
      <c r="S23" s="1045"/>
      <c r="T23" s="1045"/>
      <c r="U23" s="1045"/>
    </row>
    <row r="24" spans="1:21" ht="13.5" customHeight="1" x14ac:dyDescent="0.15">
      <c r="A24" s="1045"/>
      <c r="B24" s="1045"/>
      <c r="C24" s="1045"/>
      <c r="D24" s="1045"/>
      <c r="E24" s="1045"/>
      <c r="F24" s="1045"/>
      <c r="G24" s="1045"/>
      <c r="H24" s="1045"/>
      <c r="I24" s="1045"/>
      <c r="J24" s="1045"/>
      <c r="K24" s="1045"/>
      <c r="L24" s="1045"/>
      <c r="M24" s="1045"/>
      <c r="N24" s="1045"/>
      <c r="O24" s="1045"/>
      <c r="P24" s="1045"/>
      <c r="Q24" s="1045"/>
      <c r="R24" s="1045"/>
      <c r="S24" s="1045"/>
      <c r="T24" s="1045"/>
      <c r="U24" s="1045"/>
    </row>
    <row r="25" spans="1:21" ht="13.5" customHeight="1" x14ac:dyDescent="0.15">
      <c r="A25" s="1045"/>
      <c r="B25" s="1045"/>
      <c r="C25" s="1045"/>
      <c r="D25" s="1045"/>
      <c r="E25" s="1045"/>
      <c r="F25" s="1045"/>
      <c r="G25" s="1045"/>
      <c r="H25" s="1045"/>
      <c r="I25" s="1045"/>
      <c r="J25" s="1045"/>
      <c r="K25" s="1045"/>
      <c r="L25" s="1045"/>
      <c r="M25" s="1045"/>
      <c r="N25" s="1045"/>
      <c r="O25" s="1045"/>
      <c r="P25" s="1045"/>
      <c r="Q25" s="1045"/>
      <c r="R25" s="1045"/>
      <c r="S25" s="1045"/>
      <c r="T25" s="1045"/>
      <c r="U25" s="1045"/>
    </row>
    <row r="26" spans="1:21" ht="13.5" customHeight="1" x14ac:dyDescent="0.15">
      <c r="A26" s="1045"/>
      <c r="B26" s="1045"/>
      <c r="C26" s="1045"/>
      <c r="D26" s="1045"/>
      <c r="E26" s="1045"/>
      <c r="F26" s="1045"/>
      <c r="G26" s="1045"/>
      <c r="H26" s="1045"/>
      <c r="I26" s="1045"/>
      <c r="J26" s="1045"/>
      <c r="K26" s="1045"/>
      <c r="L26" s="1045"/>
      <c r="M26" s="1045"/>
      <c r="N26" s="1045"/>
      <c r="O26" s="1045"/>
      <c r="P26" s="1045"/>
      <c r="Q26" s="1045"/>
      <c r="R26" s="1045"/>
      <c r="S26" s="1045"/>
      <c r="T26" s="1045"/>
      <c r="U26" s="1045"/>
    </row>
    <row r="27" spans="1:21" ht="13.5" customHeight="1" x14ac:dyDescent="0.15">
      <c r="A27" s="1045"/>
      <c r="B27" s="1045"/>
      <c r="C27" s="1045"/>
      <c r="D27" s="1045"/>
      <c r="E27" s="1045"/>
      <c r="F27" s="1045"/>
      <c r="G27" s="1045"/>
      <c r="H27" s="1045"/>
      <c r="I27" s="1045"/>
      <c r="J27" s="1045"/>
      <c r="K27" s="1045"/>
      <c r="L27" s="1045"/>
      <c r="M27" s="1045"/>
      <c r="N27" s="1045"/>
      <c r="O27" s="1045"/>
      <c r="P27" s="1045"/>
      <c r="Q27" s="1045"/>
      <c r="R27" s="1045"/>
      <c r="S27" s="1045"/>
      <c r="T27" s="1045"/>
      <c r="U27" s="1045"/>
    </row>
    <row r="28" spans="1:21" ht="13.5" customHeight="1" x14ac:dyDescent="0.15">
      <c r="A28" s="1045"/>
      <c r="B28" s="1045"/>
      <c r="C28" s="1045"/>
      <c r="D28" s="1045"/>
      <c r="E28" s="1045"/>
      <c r="F28" s="1045"/>
      <c r="G28" s="1045"/>
      <c r="H28" s="1045"/>
      <c r="I28" s="1045"/>
      <c r="J28" s="1045"/>
      <c r="K28" s="1045"/>
      <c r="L28" s="1045"/>
      <c r="M28" s="1045"/>
      <c r="N28" s="1045"/>
      <c r="O28" s="1045"/>
      <c r="P28" s="1045"/>
      <c r="Q28" s="1045"/>
      <c r="R28" s="1045"/>
      <c r="S28" s="1045"/>
      <c r="T28" s="1045"/>
      <c r="U28" s="1045"/>
    </row>
    <row r="29" spans="1:21" ht="13.5" customHeight="1" x14ac:dyDescent="0.15">
      <c r="A29" s="1045"/>
      <c r="B29" s="1045"/>
      <c r="C29" s="1045"/>
      <c r="D29" s="1045"/>
      <c r="E29" s="1045"/>
      <c r="F29" s="1045"/>
      <c r="G29" s="1045"/>
      <c r="H29" s="1045"/>
      <c r="I29" s="1045"/>
      <c r="J29" s="1045"/>
      <c r="K29" s="1045"/>
      <c r="L29" s="1045"/>
      <c r="M29" s="1045"/>
      <c r="N29" s="1045"/>
      <c r="O29" s="1045"/>
      <c r="P29" s="1045"/>
      <c r="Q29" s="1045"/>
      <c r="R29" s="1045"/>
      <c r="S29" s="1045"/>
      <c r="T29" s="1045"/>
      <c r="U29" s="1045"/>
    </row>
    <row r="30" spans="1:21" ht="13.5" customHeight="1" x14ac:dyDescent="0.15">
      <c r="A30" s="1045"/>
      <c r="B30" s="1045"/>
      <c r="C30" s="1045"/>
      <c r="D30" s="1045"/>
      <c r="E30" s="1045"/>
      <c r="F30" s="1045"/>
      <c r="G30" s="1045"/>
      <c r="H30" s="1045"/>
      <c r="I30" s="1045"/>
      <c r="J30" s="1045"/>
      <c r="K30" s="1045"/>
      <c r="L30" s="1045"/>
      <c r="M30" s="1045"/>
      <c r="N30" s="1045"/>
      <c r="O30" s="1045"/>
      <c r="P30" s="1045"/>
      <c r="Q30" s="1045"/>
      <c r="R30" s="1045"/>
      <c r="S30" s="1045"/>
      <c r="T30" s="1045"/>
      <c r="U30" s="1045"/>
    </row>
    <row r="31" spans="1:21" ht="13.5" customHeight="1" x14ac:dyDescent="0.15">
      <c r="A31" s="1045"/>
      <c r="B31" s="1045"/>
      <c r="C31" s="1045"/>
      <c r="D31" s="1045"/>
      <c r="E31" s="1045"/>
      <c r="F31" s="1045"/>
      <c r="G31" s="1045"/>
      <c r="H31" s="1045"/>
      <c r="I31" s="1045"/>
      <c r="J31" s="1045"/>
      <c r="K31" s="1045"/>
      <c r="L31" s="1045"/>
      <c r="M31" s="1045"/>
      <c r="N31" s="1045"/>
      <c r="O31" s="1045"/>
      <c r="P31" s="1045"/>
      <c r="Q31" s="1045"/>
      <c r="R31" s="1045"/>
      <c r="S31" s="1045"/>
      <c r="T31" s="1045"/>
      <c r="U31" s="1045"/>
    </row>
    <row r="32" spans="1:21" ht="13.5" customHeight="1" x14ac:dyDescent="0.15">
      <c r="A32" s="1045"/>
      <c r="B32" s="1045"/>
      <c r="C32" s="1045"/>
      <c r="D32" s="1045"/>
      <c r="E32" s="1045"/>
      <c r="F32" s="1045"/>
      <c r="G32" s="1045"/>
      <c r="H32" s="1045"/>
      <c r="I32" s="1045"/>
      <c r="J32" s="1045"/>
      <c r="K32" s="1045"/>
      <c r="L32" s="1045"/>
      <c r="M32" s="1045"/>
      <c r="N32" s="1045"/>
      <c r="O32" s="1045"/>
      <c r="P32" s="1045"/>
      <c r="Q32" s="1045"/>
      <c r="R32" s="1045"/>
      <c r="S32" s="1045"/>
      <c r="T32" s="1045"/>
      <c r="U32" s="1045"/>
    </row>
    <row r="33" spans="1:21" ht="13.5" customHeight="1" x14ac:dyDescent="0.15">
      <c r="A33" s="1045"/>
      <c r="B33" s="1045"/>
      <c r="C33" s="1045"/>
      <c r="D33" s="1045"/>
      <c r="E33" s="1045"/>
      <c r="F33" s="1045"/>
      <c r="G33" s="1045"/>
      <c r="H33" s="1045"/>
      <c r="I33" s="1045"/>
      <c r="J33" s="1045"/>
      <c r="K33" s="1045"/>
      <c r="L33" s="1045"/>
      <c r="M33" s="1045"/>
      <c r="N33" s="1045"/>
      <c r="O33" s="1045"/>
      <c r="P33" s="1045"/>
      <c r="Q33" s="1045"/>
      <c r="R33" s="1045"/>
      <c r="S33" s="1045"/>
      <c r="T33" s="1045"/>
      <c r="U33" s="1045"/>
    </row>
    <row r="34" spans="1:21" ht="13.5" customHeight="1" x14ac:dyDescent="0.15">
      <c r="A34" s="1045"/>
      <c r="B34" s="1045"/>
      <c r="C34" s="1045"/>
      <c r="D34" s="1045"/>
      <c r="E34" s="1045"/>
      <c r="F34" s="1045"/>
      <c r="G34" s="1045"/>
      <c r="H34" s="1045"/>
      <c r="I34" s="1045"/>
      <c r="J34" s="1045"/>
      <c r="K34" s="1045"/>
      <c r="L34" s="1045"/>
      <c r="M34" s="1045"/>
      <c r="N34" s="1045"/>
      <c r="O34" s="1045"/>
      <c r="P34" s="1045"/>
      <c r="Q34" s="1045"/>
      <c r="R34" s="1045"/>
      <c r="S34" s="1045"/>
      <c r="T34" s="1045"/>
      <c r="U34" s="1045"/>
    </row>
    <row r="35" spans="1:21" ht="13.5" customHeight="1" x14ac:dyDescent="0.15">
      <c r="A35" s="1045"/>
      <c r="B35" s="1045"/>
      <c r="C35" s="1045"/>
      <c r="D35" s="1045"/>
      <c r="E35" s="1045"/>
      <c r="F35" s="1045"/>
      <c r="G35" s="1045"/>
      <c r="H35" s="1045"/>
      <c r="I35" s="1045"/>
      <c r="J35" s="1045"/>
      <c r="K35" s="1045"/>
      <c r="L35" s="1045"/>
      <c r="M35" s="1045"/>
      <c r="N35" s="1045"/>
      <c r="O35" s="1045"/>
      <c r="P35" s="1045"/>
      <c r="Q35" s="1045"/>
      <c r="R35" s="1045"/>
      <c r="S35" s="1045"/>
      <c r="T35" s="1045"/>
      <c r="U35" s="1045"/>
    </row>
    <row r="36" spans="1:21" ht="13.5" customHeight="1" x14ac:dyDescent="0.15">
      <c r="A36" s="1045"/>
      <c r="B36" s="1045"/>
      <c r="C36" s="1045"/>
      <c r="D36" s="1045"/>
      <c r="E36" s="1045"/>
      <c r="F36" s="1045"/>
      <c r="G36" s="1045"/>
      <c r="H36" s="1045"/>
      <c r="I36" s="1045"/>
      <c r="J36" s="1045"/>
      <c r="K36" s="1045"/>
      <c r="L36" s="1045"/>
      <c r="M36" s="1045"/>
      <c r="N36" s="1045"/>
      <c r="O36" s="1045"/>
      <c r="P36" s="1045"/>
      <c r="Q36" s="1045"/>
      <c r="R36" s="1045"/>
      <c r="S36" s="1045"/>
      <c r="T36" s="1045"/>
      <c r="U36" s="1045"/>
    </row>
    <row r="37" spans="1:21" ht="13.5" customHeight="1" x14ac:dyDescent="0.15">
      <c r="A37" s="1045"/>
      <c r="B37" s="1045"/>
      <c r="C37" s="1045"/>
      <c r="D37" s="1045"/>
      <c r="E37" s="1045"/>
      <c r="F37" s="1045"/>
      <c r="G37" s="1045"/>
      <c r="H37" s="1045"/>
      <c r="I37" s="1045"/>
      <c r="J37" s="1045"/>
      <c r="K37" s="1045"/>
      <c r="L37" s="1045"/>
      <c r="M37" s="1045"/>
      <c r="N37" s="1045"/>
      <c r="O37" s="1045"/>
      <c r="P37" s="1045"/>
      <c r="Q37" s="1045"/>
      <c r="R37" s="1045"/>
      <c r="S37" s="1045"/>
      <c r="T37" s="1045"/>
      <c r="U37" s="1045"/>
    </row>
    <row r="38" spans="1:21" ht="13.5" customHeight="1" x14ac:dyDescent="0.15">
      <c r="A38" s="1045"/>
      <c r="B38" s="1045"/>
      <c r="C38" s="1045"/>
      <c r="D38" s="1045"/>
      <c r="E38" s="1045"/>
      <c r="F38" s="1045"/>
      <c r="G38" s="1045"/>
      <c r="H38" s="1045"/>
      <c r="I38" s="1045"/>
      <c r="J38" s="1045"/>
      <c r="K38" s="1045"/>
      <c r="L38" s="1045"/>
      <c r="M38" s="1045"/>
      <c r="N38" s="1045"/>
      <c r="O38" s="1045"/>
      <c r="P38" s="1045"/>
      <c r="Q38" s="1045"/>
      <c r="R38" s="1045"/>
      <c r="S38" s="1045"/>
      <c r="T38" s="1045"/>
      <c r="U38" s="1045"/>
    </row>
    <row r="39" spans="1:21" ht="13.5" customHeight="1" x14ac:dyDescent="0.15">
      <c r="A39" s="1045"/>
      <c r="B39" s="1045"/>
      <c r="C39" s="1045"/>
      <c r="D39" s="1045"/>
      <c r="E39" s="1045"/>
      <c r="F39" s="1045"/>
      <c r="G39" s="1045"/>
      <c r="H39" s="1045"/>
      <c r="I39" s="1045"/>
      <c r="J39" s="1045"/>
      <c r="K39" s="1045"/>
      <c r="L39" s="1045"/>
      <c r="M39" s="1045"/>
      <c r="N39" s="1045"/>
      <c r="O39" s="1045"/>
      <c r="P39" s="1045"/>
      <c r="Q39" s="1045"/>
      <c r="R39" s="1045"/>
      <c r="S39" s="1045"/>
      <c r="T39" s="1045"/>
      <c r="U39" s="1045"/>
    </row>
    <row r="40" spans="1:21" ht="13.5" customHeight="1" x14ac:dyDescent="0.15">
      <c r="A40" s="1045"/>
      <c r="B40" s="1045"/>
      <c r="C40" s="1045"/>
      <c r="D40" s="1045"/>
      <c r="E40" s="1045"/>
      <c r="F40" s="1045"/>
      <c r="G40" s="1045"/>
      <c r="H40" s="1045"/>
      <c r="I40" s="1045"/>
      <c r="J40" s="1045"/>
      <c r="K40" s="1045"/>
      <c r="L40" s="1045"/>
      <c r="M40" s="1045"/>
      <c r="N40" s="1045"/>
      <c r="O40" s="1045"/>
      <c r="P40" s="1045"/>
      <c r="Q40" s="1045"/>
      <c r="R40" s="1045"/>
      <c r="S40" s="1045"/>
      <c r="T40" s="1045"/>
      <c r="U40" s="1045"/>
    </row>
    <row r="41" spans="1:21" ht="13.5" customHeight="1" x14ac:dyDescent="0.15">
      <c r="A41" s="1045"/>
      <c r="B41" s="1045"/>
      <c r="C41" s="1045"/>
      <c r="D41" s="1045"/>
      <c r="E41" s="1045"/>
      <c r="F41" s="1045"/>
      <c r="G41" s="1045"/>
      <c r="H41" s="1045"/>
      <c r="I41" s="1045"/>
      <c r="J41" s="1045"/>
      <c r="K41" s="1045"/>
      <c r="L41" s="1045"/>
      <c r="M41" s="1045"/>
      <c r="N41" s="1045"/>
      <c r="O41" s="1045"/>
      <c r="P41" s="1045"/>
      <c r="Q41" s="1045"/>
      <c r="R41" s="1045"/>
      <c r="S41" s="1045"/>
      <c r="T41" s="1045"/>
      <c r="U41" s="1045"/>
    </row>
    <row r="42" spans="1:21" ht="13.5" customHeight="1" x14ac:dyDescent="0.15">
      <c r="A42" s="1045"/>
      <c r="B42" s="1045"/>
      <c r="C42" s="1045"/>
      <c r="D42" s="1045"/>
      <c r="E42" s="1045"/>
      <c r="F42" s="1045"/>
      <c r="G42" s="1045"/>
      <c r="H42" s="1045"/>
      <c r="I42" s="1045"/>
      <c r="J42" s="1045"/>
      <c r="K42" s="1045"/>
      <c r="L42" s="1045"/>
      <c r="M42" s="1045"/>
      <c r="N42" s="1045"/>
      <c r="O42" s="1045"/>
      <c r="P42" s="1045"/>
      <c r="Q42" s="1045"/>
      <c r="R42" s="1045"/>
      <c r="S42" s="1045"/>
      <c r="T42" s="1045"/>
      <c r="U42" s="1045"/>
    </row>
    <row r="43" spans="1:21" ht="30.75" customHeight="1" thickBot="1" x14ac:dyDescent="0.2">
      <c r="A43" s="1045"/>
      <c r="B43" s="1045"/>
      <c r="C43" s="1045"/>
      <c r="D43" s="1045"/>
      <c r="E43" s="1045"/>
      <c r="F43" s="1045"/>
      <c r="G43" s="1045"/>
      <c r="H43" s="1045"/>
      <c r="I43" s="1045"/>
      <c r="J43" s="1045"/>
      <c r="K43" s="1045"/>
      <c r="L43" s="1045"/>
      <c r="M43" s="1045"/>
      <c r="N43" s="1045"/>
      <c r="O43" s="1047" t="s">
        <v>506</v>
      </c>
      <c r="P43" s="1045"/>
      <c r="Q43" s="1045"/>
      <c r="R43" s="1045"/>
      <c r="S43" s="1045"/>
      <c r="T43" s="1045"/>
      <c r="U43" s="1045"/>
    </row>
    <row r="44" spans="1:21" ht="30.75" customHeight="1" thickBot="1" x14ac:dyDescent="0.2">
      <c r="A44" s="1045"/>
      <c r="B44" s="1048" t="s">
        <v>507</v>
      </c>
      <c r="C44" s="1049"/>
      <c r="D44" s="1049"/>
      <c r="E44" s="1050"/>
      <c r="F44" s="1050"/>
      <c r="G44" s="1050"/>
      <c r="H44" s="1050"/>
      <c r="I44" s="1050"/>
      <c r="J44" s="1051" t="s">
        <v>488</v>
      </c>
      <c r="K44" s="1052" t="s">
        <v>4</v>
      </c>
      <c r="L44" s="1053" t="s">
        <v>5</v>
      </c>
      <c r="M44" s="1053" t="s">
        <v>6</v>
      </c>
      <c r="N44" s="1053" t="s">
        <v>7</v>
      </c>
      <c r="O44" s="1054" t="s">
        <v>8</v>
      </c>
      <c r="P44" s="1045"/>
      <c r="Q44" s="1045"/>
      <c r="R44" s="1045"/>
      <c r="S44" s="1045"/>
      <c r="T44" s="1045"/>
      <c r="U44" s="1045"/>
    </row>
    <row r="45" spans="1:21" ht="30.75" customHeight="1" x14ac:dyDescent="0.15">
      <c r="A45" s="1045"/>
      <c r="B45" s="1055" t="s">
        <v>508</v>
      </c>
      <c r="C45" s="1056"/>
      <c r="D45" s="1057"/>
      <c r="E45" s="1058" t="s">
        <v>509</v>
      </c>
      <c r="F45" s="1058"/>
      <c r="G45" s="1058"/>
      <c r="H45" s="1058"/>
      <c r="I45" s="1058"/>
      <c r="J45" s="1059"/>
      <c r="K45" s="1060">
        <v>417</v>
      </c>
      <c r="L45" s="1061">
        <v>495</v>
      </c>
      <c r="M45" s="1061">
        <v>572</v>
      </c>
      <c r="N45" s="1061">
        <v>586</v>
      </c>
      <c r="O45" s="1062">
        <v>574</v>
      </c>
      <c r="P45" s="1045"/>
      <c r="Q45" s="1045"/>
      <c r="R45" s="1045"/>
      <c r="S45" s="1045"/>
      <c r="T45" s="1045"/>
      <c r="U45" s="1045"/>
    </row>
    <row r="46" spans="1:21" ht="30.75" customHeight="1" x14ac:dyDescent="0.15">
      <c r="A46" s="1045"/>
      <c r="B46" s="1063"/>
      <c r="C46" s="1064"/>
      <c r="D46" s="1065"/>
      <c r="E46" s="1066" t="s">
        <v>510</v>
      </c>
      <c r="F46" s="1066"/>
      <c r="G46" s="1066"/>
      <c r="H46" s="1066"/>
      <c r="I46" s="1066"/>
      <c r="J46" s="1067"/>
      <c r="K46" s="1068" t="s">
        <v>449</v>
      </c>
      <c r="L46" s="1069" t="s">
        <v>449</v>
      </c>
      <c r="M46" s="1069" t="s">
        <v>449</v>
      </c>
      <c r="N46" s="1069" t="s">
        <v>449</v>
      </c>
      <c r="O46" s="1070" t="s">
        <v>449</v>
      </c>
      <c r="P46" s="1045"/>
      <c r="Q46" s="1045"/>
      <c r="R46" s="1045"/>
      <c r="S46" s="1045"/>
      <c r="T46" s="1045"/>
      <c r="U46" s="1045"/>
    </row>
    <row r="47" spans="1:21" ht="30.75" customHeight="1" x14ac:dyDescent="0.15">
      <c r="A47" s="1045"/>
      <c r="B47" s="1063"/>
      <c r="C47" s="1064"/>
      <c r="D47" s="1065"/>
      <c r="E47" s="1066" t="s">
        <v>511</v>
      </c>
      <c r="F47" s="1066"/>
      <c r="G47" s="1066"/>
      <c r="H47" s="1066"/>
      <c r="I47" s="1066"/>
      <c r="J47" s="1067"/>
      <c r="K47" s="1068" t="s">
        <v>449</v>
      </c>
      <c r="L47" s="1069" t="s">
        <v>449</v>
      </c>
      <c r="M47" s="1069" t="s">
        <v>449</v>
      </c>
      <c r="N47" s="1069" t="s">
        <v>449</v>
      </c>
      <c r="O47" s="1070" t="s">
        <v>449</v>
      </c>
      <c r="P47" s="1045"/>
      <c r="Q47" s="1045"/>
      <c r="R47" s="1045"/>
      <c r="S47" s="1045"/>
      <c r="T47" s="1045"/>
      <c r="U47" s="1045"/>
    </row>
    <row r="48" spans="1:21" ht="30.75" customHeight="1" x14ac:dyDescent="0.15">
      <c r="A48" s="1045"/>
      <c r="B48" s="1063"/>
      <c r="C48" s="1064"/>
      <c r="D48" s="1065"/>
      <c r="E48" s="1066" t="s">
        <v>512</v>
      </c>
      <c r="F48" s="1066"/>
      <c r="G48" s="1066"/>
      <c r="H48" s="1066"/>
      <c r="I48" s="1066"/>
      <c r="J48" s="1067"/>
      <c r="K48" s="1068">
        <v>17</v>
      </c>
      <c r="L48" s="1069">
        <v>25</v>
      </c>
      <c r="M48" s="1069">
        <v>25</v>
      </c>
      <c r="N48" s="1069">
        <v>25</v>
      </c>
      <c r="O48" s="1070">
        <v>25</v>
      </c>
      <c r="P48" s="1045"/>
      <c r="Q48" s="1045"/>
      <c r="R48" s="1045"/>
      <c r="S48" s="1045"/>
      <c r="T48" s="1045"/>
      <c r="U48" s="1045"/>
    </row>
    <row r="49" spans="1:21" ht="30.75" customHeight="1" x14ac:dyDescent="0.15">
      <c r="A49" s="1045"/>
      <c r="B49" s="1063"/>
      <c r="C49" s="1064"/>
      <c r="D49" s="1065"/>
      <c r="E49" s="1066" t="s">
        <v>513</v>
      </c>
      <c r="F49" s="1066"/>
      <c r="G49" s="1066"/>
      <c r="H49" s="1066"/>
      <c r="I49" s="1066"/>
      <c r="J49" s="1067"/>
      <c r="K49" s="1068">
        <v>139</v>
      </c>
      <c r="L49" s="1069">
        <v>141</v>
      </c>
      <c r="M49" s="1069">
        <v>137</v>
      </c>
      <c r="N49" s="1069">
        <v>135</v>
      </c>
      <c r="O49" s="1070">
        <v>155</v>
      </c>
      <c r="P49" s="1045"/>
      <c r="Q49" s="1045"/>
      <c r="R49" s="1045"/>
      <c r="S49" s="1045"/>
      <c r="T49" s="1045"/>
      <c r="U49" s="1045"/>
    </row>
    <row r="50" spans="1:21" ht="30.75" customHeight="1" x14ac:dyDescent="0.15">
      <c r="A50" s="1045"/>
      <c r="B50" s="1063"/>
      <c r="C50" s="1064"/>
      <c r="D50" s="1065"/>
      <c r="E50" s="1066" t="s">
        <v>514</v>
      </c>
      <c r="F50" s="1066"/>
      <c r="G50" s="1066"/>
      <c r="H50" s="1066"/>
      <c r="I50" s="1066"/>
      <c r="J50" s="1067"/>
      <c r="K50" s="1068" t="s">
        <v>449</v>
      </c>
      <c r="L50" s="1069" t="s">
        <v>449</v>
      </c>
      <c r="M50" s="1069" t="s">
        <v>449</v>
      </c>
      <c r="N50" s="1069" t="s">
        <v>449</v>
      </c>
      <c r="O50" s="1070" t="s">
        <v>449</v>
      </c>
      <c r="P50" s="1045"/>
      <c r="Q50" s="1045"/>
      <c r="R50" s="1045"/>
      <c r="S50" s="1045"/>
      <c r="T50" s="1045"/>
      <c r="U50" s="1045"/>
    </row>
    <row r="51" spans="1:21" ht="30.75" customHeight="1" x14ac:dyDescent="0.15">
      <c r="A51" s="1045"/>
      <c r="B51" s="1071"/>
      <c r="C51" s="1072"/>
      <c r="D51" s="1073"/>
      <c r="E51" s="1066" t="s">
        <v>515</v>
      </c>
      <c r="F51" s="1066"/>
      <c r="G51" s="1066"/>
      <c r="H51" s="1066"/>
      <c r="I51" s="1066"/>
      <c r="J51" s="1067"/>
      <c r="K51" s="1068">
        <v>0</v>
      </c>
      <c r="L51" s="1069">
        <v>0</v>
      </c>
      <c r="M51" s="1069">
        <v>1</v>
      </c>
      <c r="N51" s="1069">
        <v>0</v>
      </c>
      <c r="O51" s="1070">
        <v>0</v>
      </c>
      <c r="P51" s="1045"/>
      <c r="Q51" s="1045"/>
      <c r="R51" s="1045"/>
      <c r="S51" s="1045"/>
      <c r="T51" s="1045"/>
      <c r="U51" s="1045"/>
    </row>
    <row r="52" spans="1:21" ht="30.75" customHeight="1" x14ac:dyDescent="0.15">
      <c r="A52" s="1045"/>
      <c r="B52" s="1074" t="s">
        <v>516</v>
      </c>
      <c r="C52" s="1075"/>
      <c r="D52" s="1073"/>
      <c r="E52" s="1066" t="s">
        <v>517</v>
      </c>
      <c r="F52" s="1066"/>
      <c r="G52" s="1066"/>
      <c r="H52" s="1066"/>
      <c r="I52" s="1066"/>
      <c r="J52" s="1067"/>
      <c r="K52" s="1068">
        <v>394</v>
      </c>
      <c r="L52" s="1069">
        <v>411</v>
      </c>
      <c r="M52" s="1069">
        <v>428</v>
      </c>
      <c r="N52" s="1069">
        <v>430</v>
      </c>
      <c r="O52" s="1070">
        <v>429</v>
      </c>
      <c r="P52" s="1045"/>
      <c r="Q52" s="1045"/>
      <c r="R52" s="1045"/>
      <c r="S52" s="1045"/>
      <c r="T52" s="1045"/>
      <c r="U52" s="1045"/>
    </row>
    <row r="53" spans="1:21" ht="30.75" customHeight="1" thickBot="1" x14ac:dyDescent="0.2">
      <c r="A53" s="1045"/>
      <c r="B53" s="1076" t="s">
        <v>518</v>
      </c>
      <c r="C53" s="1077"/>
      <c r="D53" s="1078"/>
      <c r="E53" s="1079" t="s">
        <v>519</v>
      </c>
      <c r="F53" s="1079"/>
      <c r="G53" s="1079"/>
      <c r="H53" s="1079"/>
      <c r="I53" s="1079"/>
      <c r="J53" s="1080"/>
      <c r="K53" s="1081">
        <v>179</v>
      </c>
      <c r="L53" s="1082">
        <v>250</v>
      </c>
      <c r="M53" s="1082">
        <v>307</v>
      </c>
      <c r="N53" s="1082">
        <v>316</v>
      </c>
      <c r="O53" s="1083">
        <v>325</v>
      </c>
      <c r="P53" s="1045"/>
      <c r="Q53" s="1045"/>
      <c r="R53" s="1045"/>
      <c r="S53" s="1045"/>
      <c r="T53" s="1045"/>
      <c r="U53" s="1045"/>
    </row>
    <row r="54" spans="1:21" ht="24" customHeight="1" x14ac:dyDescent="0.15">
      <c r="A54" s="1045"/>
      <c r="B54" s="1084" t="s">
        <v>520</v>
      </c>
      <c r="C54" s="1045"/>
      <c r="D54" s="1045"/>
      <c r="E54" s="1045"/>
      <c r="F54" s="1045"/>
      <c r="G54" s="1045"/>
      <c r="H54" s="1045"/>
      <c r="I54" s="1045"/>
      <c r="J54" s="1045"/>
      <c r="K54" s="1045"/>
      <c r="L54" s="1045"/>
      <c r="M54" s="1045"/>
      <c r="N54" s="1045"/>
      <c r="O54" s="1045"/>
      <c r="P54" s="1045"/>
      <c r="Q54" s="1045"/>
      <c r="R54" s="1045"/>
      <c r="S54" s="1045"/>
      <c r="T54" s="1045"/>
      <c r="U54" s="1045"/>
    </row>
    <row r="55" spans="1:21" ht="24" customHeight="1" thickBot="1" x14ac:dyDescent="0.2">
      <c r="A55" s="1045"/>
      <c r="B55" s="1085" t="s">
        <v>521</v>
      </c>
      <c r="C55" s="1086"/>
      <c r="D55" s="1086"/>
      <c r="E55" s="1086"/>
      <c r="F55" s="1086"/>
      <c r="G55" s="1086"/>
      <c r="H55" s="1086"/>
      <c r="I55" s="1086"/>
      <c r="J55" s="1086"/>
      <c r="K55" s="1087"/>
      <c r="L55" s="1087"/>
      <c r="M55" s="1087"/>
      <c r="N55" s="1087"/>
      <c r="O55" s="1088" t="s">
        <v>522</v>
      </c>
      <c r="P55" s="1045"/>
      <c r="Q55" s="1045"/>
      <c r="R55" s="1045"/>
      <c r="S55" s="1045"/>
      <c r="T55" s="1045"/>
      <c r="U55" s="1045"/>
    </row>
    <row r="56" spans="1:21" ht="31.5" customHeight="1" thickBot="1" x14ac:dyDescent="0.2">
      <c r="A56" s="1045"/>
      <c r="B56" s="1089"/>
      <c r="C56" s="1090"/>
      <c r="D56" s="1090"/>
      <c r="E56" s="1091"/>
      <c r="F56" s="1091"/>
      <c r="G56" s="1091"/>
      <c r="H56" s="1091"/>
      <c r="I56" s="1091"/>
      <c r="J56" s="1092" t="s">
        <v>488</v>
      </c>
      <c r="K56" s="1093" t="s">
        <v>523</v>
      </c>
      <c r="L56" s="1094" t="s">
        <v>524</v>
      </c>
      <c r="M56" s="1094" t="s">
        <v>525</v>
      </c>
      <c r="N56" s="1094" t="s">
        <v>526</v>
      </c>
      <c r="O56" s="1095" t="s">
        <v>527</v>
      </c>
      <c r="P56" s="1045"/>
      <c r="Q56" s="1045"/>
      <c r="R56" s="1045"/>
      <c r="S56" s="1045"/>
      <c r="T56" s="1045"/>
      <c r="U56" s="1045"/>
    </row>
    <row r="57" spans="1:21" ht="31.5" customHeight="1" x14ac:dyDescent="0.15">
      <c r="B57" s="1096" t="s">
        <v>528</v>
      </c>
      <c r="C57" s="1097"/>
      <c r="D57" s="1098" t="s">
        <v>529</v>
      </c>
      <c r="E57" s="1099"/>
      <c r="F57" s="1099"/>
      <c r="G57" s="1099"/>
      <c r="H57" s="1099"/>
      <c r="I57" s="1099"/>
      <c r="J57" s="1100"/>
      <c r="K57" s="1101">
        <v>0</v>
      </c>
      <c r="L57" s="1102">
        <v>0</v>
      </c>
      <c r="M57" s="1102">
        <v>0</v>
      </c>
      <c r="N57" s="1102">
        <v>0</v>
      </c>
      <c r="O57" s="1103">
        <v>0</v>
      </c>
    </row>
    <row r="58" spans="1:21" ht="31.5" customHeight="1" thickBot="1" x14ac:dyDescent="0.2">
      <c r="B58" s="1104"/>
      <c r="C58" s="1105"/>
      <c r="D58" s="1106" t="s">
        <v>530</v>
      </c>
      <c r="E58" s="1107"/>
      <c r="F58" s="1107"/>
      <c r="G58" s="1107"/>
      <c r="H58" s="1107"/>
      <c r="I58" s="1107"/>
      <c r="J58" s="1108"/>
      <c r="K58" s="1109">
        <v>0</v>
      </c>
      <c r="L58" s="1110">
        <v>0</v>
      </c>
      <c r="M58" s="1110">
        <v>0</v>
      </c>
      <c r="N58" s="1110">
        <v>0</v>
      </c>
      <c r="O58" s="1111">
        <v>0</v>
      </c>
    </row>
    <row r="59" spans="1:21" ht="24" customHeight="1" x14ac:dyDescent="0.15">
      <c r="B59" s="1112"/>
      <c r="C59" s="1112"/>
      <c r="D59" s="1113" t="s">
        <v>531</v>
      </c>
      <c r="E59" s="1114"/>
      <c r="F59" s="1114"/>
      <c r="G59" s="1114"/>
      <c r="H59" s="1114"/>
      <c r="I59" s="1114"/>
      <c r="J59" s="1114"/>
      <c r="K59" s="1114"/>
      <c r="L59" s="1114"/>
      <c r="M59" s="1114"/>
      <c r="N59" s="1114"/>
      <c r="O59" s="1114"/>
    </row>
    <row r="60" spans="1:21" ht="24" customHeight="1" x14ac:dyDescent="0.15">
      <c r="B60" s="1115"/>
      <c r="C60" s="1115"/>
      <c r="D60" s="1113" t="s">
        <v>532</v>
      </c>
      <c r="E60" s="1114"/>
      <c r="F60" s="1114"/>
      <c r="G60" s="1114"/>
      <c r="H60" s="1114"/>
      <c r="I60" s="1114"/>
      <c r="J60" s="1114"/>
      <c r="K60" s="1114"/>
      <c r="L60" s="1114"/>
      <c r="M60" s="1114"/>
      <c r="N60" s="1114"/>
      <c r="O60" s="1114"/>
    </row>
    <row r="61" spans="1:21" ht="24" customHeight="1" x14ac:dyDescent="0.15">
      <c r="A61" s="1045"/>
      <c r="B61" s="1084"/>
      <c r="C61" s="1045"/>
      <c r="D61" s="1045"/>
      <c r="E61" s="1045"/>
      <c r="F61" s="1045"/>
      <c r="G61" s="1045"/>
      <c r="H61" s="1045"/>
      <c r="I61" s="1045"/>
      <c r="J61" s="1045"/>
      <c r="K61" s="1045"/>
      <c r="L61" s="1045"/>
      <c r="M61" s="1045"/>
      <c r="N61" s="1045"/>
      <c r="O61" s="1045"/>
      <c r="P61" s="1045"/>
      <c r="Q61" s="1045"/>
      <c r="R61" s="1045"/>
      <c r="S61" s="1045"/>
      <c r="T61" s="1045"/>
      <c r="U61" s="1045"/>
    </row>
    <row r="62" spans="1:21" ht="24" customHeight="1" x14ac:dyDescent="0.15">
      <c r="A62" s="1045"/>
      <c r="B62" s="1084"/>
      <c r="C62" s="1045"/>
      <c r="D62" s="1045"/>
      <c r="E62" s="1045"/>
      <c r="F62" s="1045"/>
      <c r="G62" s="1045"/>
      <c r="H62" s="1045"/>
      <c r="I62" s="1045"/>
      <c r="J62" s="1045"/>
      <c r="K62" s="1045"/>
      <c r="L62" s="1045"/>
      <c r="M62" s="1045"/>
      <c r="N62" s="1045"/>
      <c r="O62" s="1045"/>
      <c r="P62" s="1045"/>
      <c r="Q62" s="1045"/>
      <c r="R62" s="1045"/>
      <c r="S62" s="1045"/>
      <c r="T62" s="1045"/>
      <c r="U62" s="1045"/>
    </row>
  </sheetData>
  <sheetProtection algorithmName="SHA-512" hashValue="CTJXywBwTEop/i74p5A15nwsJhB2J4YWmzv8TTWgAPgAdS3MzG3pcTX31seID9NwBr2M5emW0+QX5cZsU5jBzA==" saltValue="T1ubjkCUEpIcG/z0R0t+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7C55-BB28-4E2D-A3B3-B890B23C0458}">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116" customWidth="1"/>
    <col min="2" max="3" width="12.625" style="1116" customWidth="1"/>
    <col min="4" max="4" width="11.625" style="1116" customWidth="1"/>
    <col min="5" max="8" width="10.375" style="1116" customWidth="1"/>
    <col min="9" max="13" width="16.375" style="1116" customWidth="1"/>
    <col min="14" max="19" width="12.625" style="1116" customWidth="1"/>
    <col min="20" max="16384" width="0" style="111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7" t="s">
        <v>506</v>
      </c>
    </row>
    <row r="40" spans="2:13" ht="27.75" customHeight="1" thickBot="1" x14ac:dyDescent="0.2">
      <c r="B40" s="1118" t="s">
        <v>507</v>
      </c>
      <c r="C40" s="1119"/>
      <c r="D40" s="1119"/>
      <c r="E40" s="1120"/>
      <c r="F40" s="1120"/>
      <c r="G40" s="1120"/>
      <c r="H40" s="1121" t="s">
        <v>488</v>
      </c>
      <c r="I40" s="1122" t="s">
        <v>4</v>
      </c>
      <c r="J40" s="1123" t="s">
        <v>5</v>
      </c>
      <c r="K40" s="1123" t="s">
        <v>6</v>
      </c>
      <c r="L40" s="1123" t="s">
        <v>7</v>
      </c>
      <c r="M40" s="1124" t="s">
        <v>8</v>
      </c>
    </row>
    <row r="41" spans="2:13" ht="27.75" customHeight="1" x14ac:dyDescent="0.15">
      <c r="B41" s="1125" t="s">
        <v>533</v>
      </c>
      <c r="C41" s="1126"/>
      <c r="D41" s="1127"/>
      <c r="E41" s="1128" t="s">
        <v>534</v>
      </c>
      <c r="F41" s="1128"/>
      <c r="G41" s="1128"/>
      <c r="H41" s="1129"/>
      <c r="I41" s="1130">
        <v>5789</v>
      </c>
      <c r="J41" s="1131">
        <v>5980</v>
      </c>
      <c r="K41" s="1131">
        <v>6692</v>
      </c>
      <c r="L41" s="1131">
        <v>6960</v>
      </c>
      <c r="M41" s="1132">
        <v>7048</v>
      </c>
    </row>
    <row r="42" spans="2:13" ht="27.75" customHeight="1" x14ac:dyDescent="0.15">
      <c r="B42" s="1133"/>
      <c r="C42" s="1134"/>
      <c r="D42" s="1135"/>
      <c r="E42" s="1136" t="s">
        <v>535</v>
      </c>
      <c r="F42" s="1136"/>
      <c r="G42" s="1136"/>
      <c r="H42" s="1137"/>
      <c r="I42" s="1138" t="s">
        <v>449</v>
      </c>
      <c r="J42" s="1139" t="s">
        <v>449</v>
      </c>
      <c r="K42" s="1139" t="s">
        <v>449</v>
      </c>
      <c r="L42" s="1139" t="s">
        <v>449</v>
      </c>
      <c r="M42" s="1140" t="s">
        <v>449</v>
      </c>
    </row>
    <row r="43" spans="2:13" ht="27.75" customHeight="1" x14ac:dyDescent="0.15">
      <c r="B43" s="1133"/>
      <c r="C43" s="1134"/>
      <c r="D43" s="1135"/>
      <c r="E43" s="1136" t="s">
        <v>536</v>
      </c>
      <c r="F43" s="1136"/>
      <c r="G43" s="1136"/>
      <c r="H43" s="1137"/>
      <c r="I43" s="1138">
        <v>258</v>
      </c>
      <c r="J43" s="1139">
        <v>274</v>
      </c>
      <c r="K43" s="1139">
        <v>277</v>
      </c>
      <c r="L43" s="1139">
        <v>300</v>
      </c>
      <c r="M43" s="1140">
        <v>281</v>
      </c>
    </row>
    <row r="44" spans="2:13" ht="27.75" customHeight="1" x14ac:dyDescent="0.15">
      <c r="B44" s="1133"/>
      <c r="C44" s="1134"/>
      <c r="D44" s="1135"/>
      <c r="E44" s="1136" t="s">
        <v>537</v>
      </c>
      <c r="F44" s="1136"/>
      <c r="G44" s="1136"/>
      <c r="H44" s="1137"/>
      <c r="I44" s="1138">
        <v>1249</v>
      </c>
      <c r="J44" s="1139">
        <v>1251</v>
      </c>
      <c r="K44" s="1139">
        <v>1256</v>
      </c>
      <c r="L44" s="1139">
        <v>1260</v>
      </c>
      <c r="M44" s="1140">
        <v>1362</v>
      </c>
    </row>
    <row r="45" spans="2:13" ht="27.75" customHeight="1" x14ac:dyDescent="0.15">
      <c r="B45" s="1133"/>
      <c r="C45" s="1134"/>
      <c r="D45" s="1135"/>
      <c r="E45" s="1136" t="s">
        <v>538</v>
      </c>
      <c r="F45" s="1136"/>
      <c r="G45" s="1136"/>
      <c r="H45" s="1137"/>
      <c r="I45" s="1138">
        <v>705</v>
      </c>
      <c r="J45" s="1139">
        <v>760</v>
      </c>
      <c r="K45" s="1139">
        <v>787</v>
      </c>
      <c r="L45" s="1139">
        <v>686</v>
      </c>
      <c r="M45" s="1140">
        <v>713</v>
      </c>
    </row>
    <row r="46" spans="2:13" ht="27.75" customHeight="1" x14ac:dyDescent="0.15">
      <c r="B46" s="1133"/>
      <c r="C46" s="1134"/>
      <c r="D46" s="1141"/>
      <c r="E46" s="1136" t="s">
        <v>539</v>
      </c>
      <c r="F46" s="1136"/>
      <c r="G46" s="1136"/>
      <c r="H46" s="1137"/>
      <c r="I46" s="1138" t="s">
        <v>449</v>
      </c>
      <c r="J46" s="1139" t="s">
        <v>449</v>
      </c>
      <c r="K46" s="1139" t="s">
        <v>449</v>
      </c>
      <c r="L46" s="1139" t="s">
        <v>449</v>
      </c>
      <c r="M46" s="1140" t="s">
        <v>449</v>
      </c>
    </row>
    <row r="47" spans="2:13" ht="27.75" customHeight="1" x14ac:dyDescent="0.15">
      <c r="B47" s="1133"/>
      <c r="C47" s="1134"/>
      <c r="D47" s="1142"/>
      <c r="E47" s="1143" t="s">
        <v>540</v>
      </c>
      <c r="F47" s="1144"/>
      <c r="G47" s="1144"/>
      <c r="H47" s="1145"/>
      <c r="I47" s="1138" t="s">
        <v>449</v>
      </c>
      <c r="J47" s="1139" t="s">
        <v>449</v>
      </c>
      <c r="K47" s="1139" t="s">
        <v>449</v>
      </c>
      <c r="L47" s="1139" t="s">
        <v>449</v>
      </c>
      <c r="M47" s="1140" t="s">
        <v>449</v>
      </c>
    </row>
    <row r="48" spans="2:13" ht="27.75" customHeight="1" x14ac:dyDescent="0.15">
      <c r="B48" s="1133"/>
      <c r="C48" s="1134"/>
      <c r="D48" s="1135"/>
      <c r="E48" s="1136" t="s">
        <v>541</v>
      </c>
      <c r="F48" s="1136"/>
      <c r="G48" s="1136"/>
      <c r="H48" s="1137"/>
      <c r="I48" s="1138" t="s">
        <v>449</v>
      </c>
      <c r="J48" s="1139" t="s">
        <v>449</v>
      </c>
      <c r="K48" s="1139" t="s">
        <v>449</v>
      </c>
      <c r="L48" s="1139" t="s">
        <v>449</v>
      </c>
      <c r="M48" s="1140" t="s">
        <v>449</v>
      </c>
    </row>
    <row r="49" spans="2:13" ht="27.75" customHeight="1" x14ac:dyDescent="0.15">
      <c r="B49" s="1146"/>
      <c r="C49" s="1147"/>
      <c r="D49" s="1135"/>
      <c r="E49" s="1136" t="s">
        <v>542</v>
      </c>
      <c r="F49" s="1136"/>
      <c r="G49" s="1136"/>
      <c r="H49" s="1137"/>
      <c r="I49" s="1138" t="s">
        <v>449</v>
      </c>
      <c r="J49" s="1139" t="s">
        <v>449</v>
      </c>
      <c r="K49" s="1139" t="s">
        <v>449</v>
      </c>
      <c r="L49" s="1139" t="s">
        <v>449</v>
      </c>
      <c r="M49" s="1140" t="s">
        <v>449</v>
      </c>
    </row>
    <row r="50" spans="2:13" ht="27.75" customHeight="1" x14ac:dyDescent="0.15">
      <c r="B50" s="1148" t="s">
        <v>543</v>
      </c>
      <c r="C50" s="1149"/>
      <c r="D50" s="1150"/>
      <c r="E50" s="1136" t="s">
        <v>544</v>
      </c>
      <c r="F50" s="1136"/>
      <c r="G50" s="1136"/>
      <c r="H50" s="1137"/>
      <c r="I50" s="1138">
        <v>662</v>
      </c>
      <c r="J50" s="1139">
        <v>656</v>
      </c>
      <c r="K50" s="1139">
        <v>661</v>
      </c>
      <c r="L50" s="1139">
        <v>788</v>
      </c>
      <c r="M50" s="1140">
        <v>875</v>
      </c>
    </row>
    <row r="51" spans="2:13" ht="27.75" customHeight="1" x14ac:dyDescent="0.15">
      <c r="B51" s="1133"/>
      <c r="C51" s="1134"/>
      <c r="D51" s="1135"/>
      <c r="E51" s="1136" t="s">
        <v>545</v>
      </c>
      <c r="F51" s="1136"/>
      <c r="G51" s="1136"/>
      <c r="H51" s="1137"/>
      <c r="I51" s="1138" t="s">
        <v>449</v>
      </c>
      <c r="J51" s="1139" t="s">
        <v>449</v>
      </c>
      <c r="K51" s="1139" t="s">
        <v>449</v>
      </c>
      <c r="L51" s="1139" t="s">
        <v>449</v>
      </c>
      <c r="M51" s="1140" t="s">
        <v>449</v>
      </c>
    </row>
    <row r="52" spans="2:13" ht="27.75" customHeight="1" x14ac:dyDescent="0.15">
      <c r="B52" s="1146"/>
      <c r="C52" s="1147"/>
      <c r="D52" s="1135"/>
      <c r="E52" s="1136" t="s">
        <v>546</v>
      </c>
      <c r="F52" s="1136"/>
      <c r="G52" s="1136"/>
      <c r="H52" s="1137"/>
      <c r="I52" s="1138">
        <v>5160</v>
      </c>
      <c r="J52" s="1139">
        <v>5180</v>
      </c>
      <c r="K52" s="1139">
        <v>5059</v>
      </c>
      <c r="L52" s="1139">
        <v>5020</v>
      </c>
      <c r="M52" s="1140">
        <v>4943</v>
      </c>
    </row>
    <row r="53" spans="2:13" ht="27.75" customHeight="1" thickBot="1" x14ac:dyDescent="0.2">
      <c r="B53" s="1151" t="s">
        <v>518</v>
      </c>
      <c r="C53" s="1152"/>
      <c r="D53" s="1153"/>
      <c r="E53" s="1154" t="s">
        <v>547</v>
      </c>
      <c r="F53" s="1154"/>
      <c r="G53" s="1154"/>
      <c r="H53" s="1155"/>
      <c r="I53" s="1156">
        <v>2179</v>
      </c>
      <c r="J53" s="1157">
        <v>2430</v>
      </c>
      <c r="K53" s="1157">
        <v>3292</v>
      </c>
      <c r="L53" s="1157">
        <v>3399</v>
      </c>
      <c r="M53" s="1158">
        <v>3587</v>
      </c>
    </row>
    <row r="54" spans="2:13" ht="27.75" customHeight="1" x14ac:dyDescent="0.15">
      <c r="B54" s="1159" t="s">
        <v>548</v>
      </c>
      <c r="C54" s="1160"/>
      <c r="D54" s="1160"/>
      <c r="E54" s="1161"/>
      <c r="F54" s="1161"/>
      <c r="G54" s="1161"/>
      <c r="H54" s="1161"/>
      <c r="I54" s="1162"/>
      <c r="J54" s="1162"/>
      <c r="K54" s="1162"/>
      <c r="L54" s="1162"/>
      <c r="M54" s="116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YSMnqKc9TojrOBqUDunFazcBpRqAhRBiH/4atVp+BTgRrt5WpqH57dJRoZqH0ZsPBipMpnQU9CZnUZbn2u/xQ==" saltValue="J5UShRvRi5eJd6KR+DCb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53CF-6D2E-42BB-80D2-E3B9F989334B}">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988" customWidth="1"/>
    <col min="2" max="2" width="16.375" style="988" customWidth="1"/>
    <col min="3" max="5" width="26.25" style="988" customWidth="1"/>
    <col min="6" max="8" width="24.25" style="988" customWidth="1"/>
    <col min="9" max="14" width="26" style="988" customWidth="1"/>
    <col min="15" max="15" width="6.125" style="988" customWidth="1"/>
    <col min="16" max="16" width="9" style="988" hidden="1" customWidth="1"/>
    <col min="17" max="20" width="0" style="988" hidden="1" customWidth="1"/>
    <col min="21" max="21" width="9" style="988" hidden="1" customWidth="1"/>
    <col min="22" max="22" width="0" style="988" hidden="1" customWidth="1"/>
    <col min="23" max="23" width="9" style="988" hidden="1" customWidth="1"/>
    <col min="24" max="16384" width="0" style="9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9"/>
      <c r="C53" s="989"/>
      <c r="D53" s="989"/>
      <c r="E53" s="989"/>
      <c r="F53" s="989"/>
      <c r="G53" s="989"/>
      <c r="H53" s="1163" t="s">
        <v>549</v>
      </c>
    </row>
    <row r="54" spans="2:8" ht="29.25" customHeight="1" thickBot="1" x14ac:dyDescent="0.25">
      <c r="B54" s="1164" t="s">
        <v>26</v>
      </c>
      <c r="C54" s="1165"/>
      <c r="D54" s="1165"/>
      <c r="E54" s="1166" t="s">
        <v>488</v>
      </c>
      <c r="F54" s="1167" t="s">
        <v>6</v>
      </c>
      <c r="G54" s="1167" t="s">
        <v>7</v>
      </c>
      <c r="H54" s="1168" t="s">
        <v>8</v>
      </c>
    </row>
    <row r="55" spans="2:8" ht="52.5" customHeight="1" x14ac:dyDescent="0.15">
      <c r="B55" s="1169"/>
      <c r="C55" s="1170" t="s">
        <v>120</v>
      </c>
      <c r="D55" s="1170"/>
      <c r="E55" s="1171"/>
      <c r="F55" s="1172">
        <v>205</v>
      </c>
      <c r="G55" s="1172">
        <v>201</v>
      </c>
      <c r="H55" s="1173">
        <v>220</v>
      </c>
    </row>
    <row r="56" spans="2:8" ht="52.5" customHeight="1" x14ac:dyDescent="0.15">
      <c r="B56" s="1174"/>
      <c r="C56" s="1175" t="s">
        <v>550</v>
      </c>
      <c r="D56" s="1175"/>
      <c r="E56" s="1176"/>
      <c r="F56" s="1177">
        <v>0</v>
      </c>
      <c r="G56" s="1177">
        <v>0</v>
      </c>
      <c r="H56" s="1178">
        <v>0</v>
      </c>
    </row>
    <row r="57" spans="2:8" ht="53.25" customHeight="1" x14ac:dyDescent="0.15">
      <c r="B57" s="1174"/>
      <c r="C57" s="1179" t="s">
        <v>125</v>
      </c>
      <c r="D57" s="1179"/>
      <c r="E57" s="1180"/>
      <c r="F57" s="1181">
        <v>271</v>
      </c>
      <c r="G57" s="1181">
        <v>256</v>
      </c>
      <c r="H57" s="1182">
        <v>243</v>
      </c>
    </row>
    <row r="58" spans="2:8" ht="45.75" customHeight="1" x14ac:dyDescent="0.15">
      <c r="B58" s="1183"/>
      <c r="C58" s="1184" t="s">
        <v>551</v>
      </c>
      <c r="D58" s="1185"/>
      <c r="E58" s="1186"/>
      <c r="F58" s="1187">
        <v>203</v>
      </c>
      <c r="G58" s="1187">
        <v>202</v>
      </c>
      <c r="H58" s="1188">
        <v>202</v>
      </c>
    </row>
    <row r="59" spans="2:8" ht="45.75" customHeight="1" x14ac:dyDescent="0.15">
      <c r="B59" s="1183"/>
      <c r="C59" s="1184" t="s">
        <v>552</v>
      </c>
      <c r="D59" s="1185"/>
      <c r="E59" s="1186"/>
      <c r="F59" s="1187">
        <v>14</v>
      </c>
      <c r="G59" s="1187">
        <v>10</v>
      </c>
      <c r="H59" s="1188">
        <v>6</v>
      </c>
    </row>
    <row r="60" spans="2:8" ht="45.75" customHeight="1" x14ac:dyDescent="0.15">
      <c r="B60" s="1183"/>
      <c r="C60" s="1184" t="s">
        <v>553</v>
      </c>
      <c r="D60" s="1185"/>
      <c r="E60" s="1186"/>
      <c r="F60" s="1187">
        <v>14</v>
      </c>
      <c r="G60" s="1187">
        <v>14</v>
      </c>
      <c r="H60" s="1188">
        <v>10</v>
      </c>
    </row>
    <row r="61" spans="2:8" ht="45.75" customHeight="1" x14ac:dyDescent="0.15">
      <c r="B61" s="1183"/>
      <c r="C61" s="1184" t="s">
        <v>554</v>
      </c>
      <c r="D61" s="1185"/>
      <c r="E61" s="1186"/>
      <c r="F61" s="1187">
        <v>9</v>
      </c>
      <c r="G61" s="1187">
        <v>13</v>
      </c>
      <c r="H61" s="1188">
        <v>17</v>
      </c>
    </row>
    <row r="62" spans="2:8" ht="45.75" customHeight="1" thickBot="1" x14ac:dyDescent="0.2">
      <c r="B62" s="1189"/>
      <c r="C62" s="1190" t="s">
        <v>555</v>
      </c>
      <c r="D62" s="1191"/>
      <c r="E62" s="1192"/>
      <c r="F62" s="1193">
        <v>31</v>
      </c>
      <c r="G62" s="1193">
        <v>17</v>
      </c>
      <c r="H62" s="1194">
        <v>8</v>
      </c>
    </row>
    <row r="63" spans="2:8" ht="52.5" customHeight="1" thickBot="1" x14ac:dyDescent="0.2">
      <c r="B63" s="1195"/>
      <c r="C63" s="1196" t="s">
        <v>556</v>
      </c>
      <c r="D63" s="1196"/>
      <c r="E63" s="1197"/>
      <c r="F63" s="1198">
        <v>476</v>
      </c>
      <c r="G63" s="1198">
        <v>458</v>
      </c>
      <c r="H63" s="1199">
        <v>463</v>
      </c>
    </row>
    <row r="64" spans="2:8" ht="15" customHeight="1" x14ac:dyDescent="0.15"/>
  </sheetData>
  <sheetProtection algorithmName="SHA-512" hashValue="KtCFJlxSepuqEAkxNWoqH/F/CxbWXRlCauitqTpu8YI72Qv10aIMNewqutDWqXVXitdGZi8sK2txSsP3A8d3Yw==" saltValue="Cz5Hl/uDcTolrYvoCQLy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2" t="s">
        <v>17</v>
      </c>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4"/>
    </row>
    <row r="44" spans="2:109" x14ac:dyDescent="0.15">
      <c r="B44" s="12"/>
      <c r="AN44" s="45"/>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7"/>
    </row>
    <row r="45" spans="2:109" x14ac:dyDescent="0.15">
      <c r="B45" s="12"/>
      <c r="AN45" s="45"/>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7"/>
    </row>
    <row r="46" spans="2:109" x14ac:dyDescent="0.15">
      <c r="B46" s="12"/>
      <c r="AN46" s="45"/>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7"/>
    </row>
    <row r="47" spans="2:109" x14ac:dyDescent="0.15">
      <c r="B47" s="12"/>
      <c r="AN47" s="48"/>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50"/>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1"/>
      <c r="H50" s="51"/>
      <c r="I50" s="51"/>
      <c r="J50" s="51"/>
      <c r="K50" s="22"/>
      <c r="L50" s="22"/>
      <c r="M50" s="23"/>
      <c r="N50" s="23"/>
      <c r="AN50" s="52"/>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4"/>
      <c r="BP50" s="55" t="s">
        <v>4</v>
      </c>
      <c r="BQ50" s="55"/>
      <c r="BR50" s="55"/>
      <c r="BS50" s="55"/>
      <c r="BT50" s="55"/>
      <c r="BU50" s="55"/>
      <c r="BV50" s="55"/>
      <c r="BW50" s="55"/>
      <c r="BX50" s="55" t="s">
        <v>5</v>
      </c>
      <c r="BY50" s="55"/>
      <c r="BZ50" s="55"/>
      <c r="CA50" s="55"/>
      <c r="CB50" s="55"/>
      <c r="CC50" s="55"/>
      <c r="CD50" s="55"/>
      <c r="CE50" s="55"/>
      <c r="CF50" s="55" t="s">
        <v>6</v>
      </c>
      <c r="CG50" s="55"/>
      <c r="CH50" s="55"/>
      <c r="CI50" s="55"/>
      <c r="CJ50" s="55"/>
      <c r="CK50" s="55"/>
      <c r="CL50" s="55"/>
      <c r="CM50" s="55"/>
      <c r="CN50" s="55" t="s">
        <v>7</v>
      </c>
      <c r="CO50" s="55"/>
      <c r="CP50" s="55"/>
      <c r="CQ50" s="55"/>
      <c r="CR50" s="55"/>
      <c r="CS50" s="55"/>
      <c r="CT50" s="55"/>
      <c r="CU50" s="55"/>
      <c r="CV50" s="55" t="s">
        <v>8</v>
      </c>
      <c r="CW50" s="55"/>
      <c r="CX50" s="55"/>
      <c r="CY50" s="55"/>
      <c r="CZ50" s="55"/>
      <c r="DA50" s="55"/>
      <c r="DB50" s="55"/>
      <c r="DC50" s="55"/>
    </row>
    <row r="51" spans="1:109" ht="13.5" customHeight="1" x14ac:dyDescent="0.15">
      <c r="B51" s="12"/>
      <c r="G51" s="56"/>
      <c r="H51" s="56"/>
      <c r="I51" s="60"/>
      <c r="J51" s="60"/>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9"/>
      <c r="BQ51" s="41"/>
      <c r="BR51" s="41"/>
      <c r="BS51" s="41"/>
      <c r="BT51" s="41"/>
      <c r="BU51" s="41"/>
      <c r="BV51" s="41"/>
      <c r="BW51" s="41"/>
      <c r="BX51" s="41">
        <v>78.099999999999994</v>
      </c>
      <c r="BY51" s="41"/>
      <c r="BZ51" s="41"/>
      <c r="CA51" s="41"/>
      <c r="CB51" s="41"/>
      <c r="CC51" s="41"/>
      <c r="CD51" s="41"/>
      <c r="CE51" s="41"/>
      <c r="CF51" s="41">
        <v>106.5</v>
      </c>
      <c r="CG51" s="41"/>
      <c r="CH51" s="41"/>
      <c r="CI51" s="41"/>
      <c r="CJ51" s="41"/>
      <c r="CK51" s="41"/>
      <c r="CL51" s="41"/>
      <c r="CM51" s="41"/>
      <c r="CN51" s="41">
        <v>109.4</v>
      </c>
      <c r="CO51" s="41"/>
      <c r="CP51" s="41"/>
      <c r="CQ51" s="41"/>
      <c r="CR51" s="41"/>
      <c r="CS51" s="41"/>
      <c r="CT51" s="41"/>
      <c r="CU51" s="41"/>
      <c r="CV51" s="41">
        <v>115.4</v>
      </c>
      <c r="CW51" s="41"/>
      <c r="CX51" s="41"/>
      <c r="CY51" s="41"/>
      <c r="CZ51" s="41"/>
      <c r="DA51" s="41"/>
      <c r="DB51" s="41"/>
      <c r="DC51" s="41"/>
    </row>
    <row r="52" spans="1:109" x14ac:dyDescent="0.15">
      <c r="B52" s="12"/>
      <c r="G52" s="56"/>
      <c r="H52" s="56"/>
      <c r="I52" s="60"/>
      <c r="J52" s="60"/>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56"/>
      <c r="H53" s="56"/>
      <c r="I53" s="51"/>
      <c r="J53" s="51"/>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9"/>
      <c r="BQ53" s="41"/>
      <c r="BR53" s="41"/>
      <c r="BS53" s="41"/>
      <c r="BT53" s="41"/>
      <c r="BU53" s="41"/>
      <c r="BV53" s="41"/>
      <c r="BW53" s="41"/>
      <c r="BX53" s="41">
        <v>66.099999999999994</v>
      </c>
      <c r="BY53" s="41"/>
      <c r="BZ53" s="41"/>
      <c r="CA53" s="41"/>
      <c r="CB53" s="41"/>
      <c r="CC53" s="41"/>
      <c r="CD53" s="41"/>
      <c r="CE53" s="41"/>
      <c r="CF53" s="41">
        <v>66.099999999999994</v>
      </c>
      <c r="CG53" s="41"/>
      <c r="CH53" s="41"/>
      <c r="CI53" s="41"/>
      <c r="CJ53" s="41"/>
      <c r="CK53" s="41"/>
      <c r="CL53" s="41"/>
      <c r="CM53" s="41"/>
      <c r="CN53" s="41">
        <v>67.400000000000006</v>
      </c>
      <c r="CO53" s="41"/>
      <c r="CP53" s="41"/>
      <c r="CQ53" s="41"/>
      <c r="CR53" s="41"/>
      <c r="CS53" s="41"/>
      <c r="CT53" s="41"/>
      <c r="CU53" s="41"/>
      <c r="CV53" s="41">
        <v>69.400000000000006</v>
      </c>
      <c r="CW53" s="41"/>
      <c r="CX53" s="41"/>
      <c r="CY53" s="41"/>
      <c r="CZ53" s="41"/>
      <c r="DA53" s="41"/>
      <c r="DB53" s="41"/>
      <c r="DC53" s="41"/>
    </row>
    <row r="54" spans="1:109" x14ac:dyDescent="0.15">
      <c r="A54" s="20"/>
      <c r="B54" s="12"/>
      <c r="G54" s="56"/>
      <c r="H54" s="56"/>
      <c r="I54" s="51"/>
      <c r="J54" s="51"/>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51"/>
      <c r="H55" s="51"/>
      <c r="I55" s="51"/>
      <c r="J55" s="51"/>
      <c r="K55" s="57"/>
      <c r="L55" s="57"/>
      <c r="M55" s="57"/>
      <c r="N55" s="57"/>
      <c r="AN55" s="55" t="s">
        <v>12</v>
      </c>
      <c r="AO55" s="55"/>
      <c r="AP55" s="55"/>
      <c r="AQ55" s="55"/>
      <c r="AR55" s="55"/>
      <c r="AS55" s="55"/>
      <c r="AT55" s="55"/>
      <c r="AU55" s="55"/>
      <c r="AV55" s="55"/>
      <c r="AW55" s="55"/>
      <c r="AX55" s="55"/>
      <c r="AY55" s="55"/>
      <c r="AZ55" s="55"/>
      <c r="BA55" s="55"/>
      <c r="BB55" s="58" t="s">
        <v>10</v>
      </c>
      <c r="BC55" s="58"/>
      <c r="BD55" s="58"/>
      <c r="BE55" s="58"/>
      <c r="BF55" s="58"/>
      <c r="BG55" s="58"/>
      <c r="BH55" s="58"/>
      <c r="BI55" s="58"/>
      <c r="BJ55" s="58"/>
      <c r="BK55" s="58"/>
      <c r="BL55" s="58"/>
      <c r="BM55" s="58"/>
      <c r="BN55" s="58"/>
      <c r="BO55" s="58"/>
      <c r="BP55" s="59"/>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3.1</v>
      </c>
      <c r="CW55" s="41"/>
      <c r="CX55" s="41"/>
      <c r="CY55" s="41"/>
      <c r="CZ55" s="41"/>
      <c r="DA55" s="41"/>
      <c r="DB55" s="41"/>
      <c r="DC55" s="41"/>
    </row>
    <row r="56" spans="1:109" x14ac:dyDescent="0.15">
      <c r="A56" s="20"/>
      <c r="B56" s="12"/>
      <c r="G56" s="51"/>
      <c r="H56" s="51"/>
      <c r="I56" s="51"/>
      <c r="J56" s="51"/>
      <c r="K56" s="57"/>
      <c r="L56" s="57"/>
      <c r="M56" s="57"/>
      <c r="N56" s="57"/>
      <c r="AN56" s="55"/>
      <c r="AO56" s="55"/>
      <c r="AP56" s="55"/>
      <c r="AQ56" s="55"/>
      <c r="AR56" s="55"/>
      <c r="AS56" s="55"/>
      <c r="AT56" s="55"/>
      <c r="AU56" s="55"/>
      <c r="AV56" s="55"/>
      <c r="AW56" s="55"/>
      <c r="AX56" s="55"/>
      <c r="AY56" s="55"/>
      <c r="AZ56" s="55"/>
      <c r="BA56" s="55"/>
      <c r="BB56" s="58"/>
      <c r="BC56" s="58"/>
      <c r="BD56" s="58"/>
      <c r="BE56" s="58"/>
      <c r="BF56" s="58"/>
      <c r="BG56" s="58"/>
      <c r="BH56" s="58"/>
      <c r="BI56" s="58"/>
      <c r="BJ56" s="58"/>
      <c r="BK56" s="58"/>
      <c r="BL56" s="58"/>
      <c r="BM56" s="58"/>
      <c r="BN56" s="58"/>
      <c r="BO56" s="58"/>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51"/>
      <c r="H57" s="51"/>
      <c r="I57" s="61"/>
      <c r="J57" s="61"/>
      <c r="K57" s="57"/>
      <c r="L57" s="57"/>
      <c r="M57" s="57"/>
      <c r="N57" s="57"/>
      <c r="AM57" s="3"/>
      <c r="AN57" s="55"/>
      <c r="AO57" s="55"/>
      <c r="AP57" s="55"/>
      <c r="AQ57" s="55"/>
      <c r="AR57" s="55"/>
      <c r="AS57" s="55"/>
      <c r="AT57" s="55"/>
      <c r="AU57" s="55"/>
      <c r="AV57" s="55"/>
      <c r="AW57" s="55"/>
      <c r="AX57" s="55"/>
      <c r="AY57" s="55"/>
      <c r="AZ57" s="55"/>
      <c r="BA57" s="55"/>
      <c r="BB57" s="58" t="s">
        <v>11</v>
      </c>
      <c r="BC57" s="58"/>
      <c r="BD57" s="58"/>
      <c r="BE57" s="58"/>
      <c r="BF57" s="58"/>
      <c r="BG57" s="58"/>
      <c r="BH57" s="58"/>
      <c r="BI57" s="58"/>
      <c r="BJ57" s="58"/>
      <c r="BK57" s="58"/>
      <c r="BL57" s="58"/>
      <c r="BM57" s="58"/>
      <c r="BN57" s="58"/>
      <c r="BO57" s="58"/>
      <c r="BP57" s="59"/>
      <c r="BQ57" s="41"/>
      <c r="BR57" s="41"/>
      <c r="BS57" s="41"/>
      <c r="BT57" s="41"/>
      <c r="BU57" s="41"/>
      <c r="BV57" s="41"/>
      <c r="BW57" s="41"/>
      <c r="BX57" s="41">
        <v>52.1</v>
      </c>
      <c r="BY57" s="41"/>
      <c r="BZ57" s="41"/>
      <c r="CA57" s="41"/>
      <c r="CB57" s="41"/>
      <c r="CC57" s="41"/>
      <c r="CD57" s="41"/>
      <c r="CE57" s="41"/>
      <c r="CF57" s="41">
        <v>59.1</v>
      </c>
      <c r="CG57" s="41"/>
      <c r="CH57" s="41"/>
      <c r="CI57" s="41"/>
      <c r="CJ57" s="41"/>
      <c r="CK57" s="41"/>
      <c r="CL57" s="41"/>
      <c r="CM57" s="41"/>
      <c r="CN57" s="41">
        <v>59.8</v>
      </c>
      <c r="CO57" s="41"/>
      <c r="CP57" s="41"/>
      <c r="CQ57" s="41"/>
      <c r="CR57" s="41"/>
      <c r="CS57" s="41"/>
      <c r="CT57" s="41"/>
      <c r="CU57" s="41"/>
      <c r="CV57" s="41">
        <v>59.7</v>
      </c>
      <c r="CW57" s="41"/>
      <c r="CX57" s="41"/>
      <c r="CY57" s="41"/>
      <c r="CZ57" s="41"/>
      <c r="DA57" s="41"/>
      <c r="DB57" s="41"/>
      <c r="DC57" s="41"/>
      <c r="DD57" s="25"/>
      <c r="DE57" s="24"/>
    </row>
    <row r="58" spans="1:109" s="20" customFormat="1" x14ac:dyDescent="0.15">
      <c r="A58" s="3"/>
      <c r="B58" s="24"/>
      <c r="G58" s="51"/>
      <c r="H58" s="51"/>
      <c r="I58" s="61"/>
      <c r="J58" s="61"/>
      <c r="K58" s="57"/>
      <c r="L58" s="57"/>
      <c r="M58" s="57"/>
      <c r="N58" s="57"/>
      <c r="AM58" s="3"/>
      <c r="AN58" s="55"/>
      <c r="AO58" s="55"/>
      <c r="AP58" s="55"/>
      <c r="AQ58" s="55"/>
      <c r="AR58" s="55"/>
      <c r="AS58" s="55"/>
      <c r="AT58" s="55"/>
      <c r="AU58" s="55"/>
      <c r="AV58" s="55"/>
      <c r="AW58" s="55"/>
      <c r="AX58" s="55"/>
      <c r="AY58" s="55"/>
      <c r="AZ58" s="55"/>
      <c r="BA58" s="55"/>
      <c r="BB58" s="58"/>
      <c r="BC58" s="58"/>
      <c r="BD58" s="58"/>
      <c r="BE58" s="58"/>
      <c r="BF58" s="58"/>
      <c r="BG58" s="58"/>
      <c r="BH58" s="58"/>
      <c r="BI58" s="58"/>
      <c r="BJ58" s="58"/>
      <c r="BK58" s="58"/>
      <c r="BL58" s="58"/>
      <c r="BM58" s="58"/>
      <c r="BN58" s="58"/>
      <c r="BO58" s="58"/>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2" t="s">
        <v>18</v>
      </c>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4"/>
    </row>
    <row r="66" spans="2:107" x14ac:dyDescent="0.15">
      <c r="B66" s="12"/>
      <c r="AN66" s="45"/>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7"/>
    </row>
    <row r="67" spans="2:107" x14ac:dyDescent="0.15">
      <c r="B67" s="12"/>
      <c r="AN67" s="45"/>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7"/>
    </row>
    <row r="68" spans="2:107" x14ac:dyDescent="0.15">
      <c r="B68" s="12"/>
      <c r="AN68" s="45"/>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7"/>
    </row>
    <row r="69" spans="2:107" x14ac:dyDescent="0.15">
      <c r="B69" s="12"/>
      <c r="AN69" s="48"/>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5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1"/>
      <c r="H72" s="51"/>
      <c r="I72" s="51"/>
      <c r="J72" s="51"/>
      <c r="K72" s="22"/>
      <c r="L72" s="22"/>
      <c r="M72" s="23"/>
      <c r="N72" s="23"/>
      <c r="AN72" s="52"/>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4"/>
      <c r="BP72" s="55" t="s">
        <v>4</v>
      </c>
      <c r="BQ72" s="55"/>
      <c r="BR72" s="55"/>
      <c r="BS72" s="55"/>
      <c r="BT72" s="55"/>
      <c r="BU72" s="55"/>
      <c r="BV72" s="55"/>
      <c r="BW72" s="55"/>
      <c r="BX72" s="55" t="s">
        <v>5</v>
      </c>
      <c r="BY72" s="55"/>
      <c r="BZ72" s="55"/>
      <c r="CA72" s="55"/>
      <c r="CB72" s="55"/>
      <c r="CC72" s="55"/>
      <c r="CD72" s="55"/>
      <c r="CE72" s="55"/>
      <c r="CF72" s="55" t="s">
        <v>6</v>
      </c>
      <c r="CG72" s="55"/>
      <c r="CH72" s="55"/>
      <c r="CI72" s="55"/>
      <c r="CJ72" s="55"/>
      <c r="CK72" s="55"/>
      <c r="CL72" s="55"/>
      <c r="CM72" s="55"/>
      <c r="CN72" s="55" t="s">
        <v>7</v>
      </c>
      <c r="CO72" s="55"/>
      <c r="CP72" s="55"/>
      <c r="CQ72" s="55"/>
      <c r="CR72" s="55"/>
      <c r="CS72" s="55"/>
      <c r="CT72" s="55"/>
      <c r="CU72" s="55"/>
      <c r="CV72" s="55" t="s">
        <v>8</v>
      </c>
      <c r="CW72" s="55"/>
      <c r="CX72" s="55"/>
      <c r="CY72" s="55"/>
      <c r="CZ72" s="55"/>
      <c r="DA72" s="55"/>
      <c r="DB72" s="55"/>
      <c r="DC72" s="55"/>
    </row>
    <row r="73" spans="2:107" x14ac:dyDescent="0.15">
      <c r="B73" s="12"/>
      <c r="G73" s="56"/>
      <c r="H73" s="56"/>
      <c r="I73" s="56"/>
      <c r="J73" s="56"/>
      <c r="K73" s="62"/>
      <c r="L73" s="62"/>
      <c r="M73" s="62"/>
      <c r="N73" s="62"/>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41">
        <v>69.3</v>
      </c>
      <c r="BQ73" s="41"/>
      <c r="BR73" s="41"/>
      <c r="BS73" s="41"/>
      <c r="BT73" s="41"/>
      <c r="BU73" s="41"/>
      <c r="BV73" s="41"/>
      <c r="BW73" s="41"/>
      <c r="BX73" s="41">
        <v>78.099999999999994</v>
      </c>
      <c r="BY73" s="41"/>
      <c r="BZ73" s="41"/>
      <c r="CA73" s="41"/>
      <c r="CB73" s="41"/>
      <c r="CC73" s="41"/>
      <c r="CD73" s="41"/>
      <c r="CE73" s="41"/>
      <c r="CF73" s="41">
        <v>106.5</v>
      </c>
      <c r="CG73" s="41"/>
      <c r="CH73" s="41"/>
      <c r="CI73" s="41"/>
      <c r="CJ73" s="41"/>
      <c r="CK73" s="41"/>
      <c r="CL73" s="41"/>
      <c r="CM73" s="41"/>
      <c r="CN73" s="41">
        <v>109.4</v>
      </c>
      <c r="CO73" s="41"/>
      <c r="CP73" s="41"/>
      <c r="CQ73" s="41"/>
      <c r="CR73" s="41"/>
      <c r="CS73" s="41"/>
      <c r="CT73" s="41"/>
      <c r="CU73" s="41"/>
      <c r="CV73" s="41">
        <v>115.4</v>
      </c>
      <c r="CW73" s="41"/>
      <c r="CX73" s="41"/>
      <c r="CY73" s="41"/>
      <c r="CZ73" s="41"/>
      <c r="DA73" s="41"/>
      <c r="DB73" s="41"/>
      <c r="DC73" s="41"/>
    </row>
    <row r="74" spans="2:107" x14ac:dyDescent="0.15">
      <c r="B74" s="12"/>
      <c r="G74" s="56"/>
      <c r="H74" s="56"/>
      <c r="I74" s="56"/>
      <c r="J74" s="56"/>
      <c r="K74" s="62"/>
      <c r="L74" s="62"/>
      <c r="M74" s="62"/>
      <c r="N74" s="62"/>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56"/>
      <c r="H75" s="56"/>
      <c r="I75" s="51"/>
      <c r="J75" s="51"/>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41">
        <v>6.2</v>
      </c>
      <c r="BQ75" s="41"/>
      <c r="BR75" s="41"/>
      <c r="BS75" s="41"/>
      <c r="BT75" s="41"/>
      <c r="BU75" s="41"/>
      <c r="BV75" s="41"/>
      <c r="BW75" s="41"/>
      <c r="BX75" s="41">
        <v>6.7</v>
      </c>
      <c r="BY75" s="41"/>
      <c r="BZ75" s="41"/>
      <c r="CA75" s="41"/>
      <c r="CB75" s="41"/>
      <c r="CC75" s="41"/>
      <c r="CD75" s="41"/>
      <c r="CE75" s="41"/>
      <c r="CF75" s="41">
        <v>7.8</v>
      </c>
      <c r="CG75" s="41"/>
      <c r="CH75" s="41"/>
      <c r="CI75" s="41"/>
      <c r="CJ75" s="41"/>
      <c r="CK75" s="41"/>
      <c r="CL75" s="41"/>
      <c r="CM75" s="41"/>
      <c r="CN75" s="41">
        <v>9.3000000000000007</v>
      </c>
      <c r="CO75" s="41"/>
      <c r="CP75" s="41"/>
      <c r="CQ75" s="41"/>
      <c r="CR75" s="41"/>
      <c r="CS75" s="41"/>
      <c r="CT75" s="41"/>
      <c r="CU75" s="41"/>
      <c r="CV75" s="41">
        <v>10.199999999999999</v>
      </c>
      <c r="CW75" s="41"/>
      <c r="CX75" s="41"/>
      <c r="CY75" s="41"/>
      <c r="CZ75" s="41"/>
      <c r="DA75" s="41"/>
      <c r="DB75" s="41"/>
      <c r="DC75" s="41"/>
    </row>
    <row r="76" spans="2:107" x14ac:dyDescent="0.15">
      <c r="B76" s="12"/>
      <c r="G76" s="56"/>
      <c r="H76" s="56"/>
      <c r="I76" s="51"/>
      <c r="J76" s="51"/>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51"/>
      <c r="H77" s="51"/>
      <c r="I77" s="51"/>
      <c r="J77" s="51"/>
      <c r="K77" s="62"/>
      <c r="L77" s="62"/>
      <c r="M77" s="62"/>
      <c r="N77" s="62"/>
      <c r="AN77" s="55" t="s">
        <v>12</v>
      </c>
      <c r="AO77" s="55"/>
      <c r="AP77" s="55"/>
      <c r="AQ77" s="55"/>
      <c r="AR77" s="55"/>
      <c r="AS77" s="55"/>
      <c r="AT77" s="55"/>
      <c r="AU77" s="55"/>
      <c r="AV77" s="55"/>
      <c r="AW77" s="55"/>
      <c r="AX77" s="55"/>
      <c r="AY77" s="55"/>
      <c r="AZ77" s="55"/>
      <c r="BA77" s="55"/>
      <c r="BB77" s="58" t="s">
        <v>10</v>
      </c>
      <c r="BC77" s="58"/>
      <c r="BD77" s="58"/>
      <c r="BE77" s="58"/>
      <c r="BF77" s="58"/>
      <c r="BG77" s="58"/>
      <c r="BH77" s="58"/>
      <c r="BI77" s="58"/>
      <c r="BJ77" s="58"/>
      <c r="BK77" s="58"/>
      <c r="BL77" s="58"/>
      <c r="BM77" s="58"/>
      <c r="BN77" s="58"/>
      <c r="BO77" s="58"/>
      <c r="BP77" s="41">
        <v>13.1</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3.1</v>
      </c>
      <c r="CW77" s="41"/>
      <c r="CX77" s="41"/>
      <c r="CY77" s="41"/>
      <c r="CZ77" s="41"/>
      <c r="DA77" s="41"/>
      <c r="DB77" s="41"/>
      <c r="DC77" s="41"/>
    </row>
    <row r="78" spans="2:107" x14ac:dyDescent="0.15">
      <c r="B78" s="12"/>
      <c r="G78" s="51"/>
      <c r="H78" s="51"/>
      <c r="I78" s="51"/>
      <c r="J78" s="51"/>
      <c r="K78" s="62"/>
      <c r="L78" s="62"/>
      <c r="M78" s="62"/>
      <c r="N78" s="62"/>
      <c r="AN78" s="55"/>
      <c r="AO78" s="55"/>
      <c r="AP78" s="55"/>
      <c r="AQ78" s="55"/>
      <c r="AR78" s="55"/>
      <c r="AS78" s="55"/>
      <c r="AT78" s="55"/>
      <c r="AU78" s="55"/>
      <c r="AV78" s="55"/>
      <c r="AW78" s="55"/>
      <c r="AX78" s="55"/>
      <c r="AY78" s="55"/>
      <c r="AZ78" s="55"/>
      <c r="BA78" s="55"/>
      <c r="BB78" s="58"/>
      <c r="BC78" s="58"/>
      <c r="BD78" s="58"/>
      <c r="BE78" s="58"/>
      <c r="BF78" s="58"/>
      <c r="BG78" s="58"/>
      <c r="BH78" s="58"/>
      <c r="BI78" s="58"/>
      <c r="BJ78" s="58"/>
      <c r="BK78" s="58"/>
      <c r="BL78" s="58"/>
      <c r="BM78" s="58"/>
      <c r="BN78" s="58"/>
      <c r="BO78" s="58"/>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51"/>
      <c r="H79" s="51"/>
      <c r="I79" s="61"/>
      <c r="J79" s="61"/>
      <c r="K79" s="63"/>
      <c r="L79" s="63"/>
      <c r="M79" s="63"/>
      <c r="N79" s="63"/>
      <c r="AN79" s="55"/>
      <c r="AO79" s="55"/>
      <c r="AP79" s="55"/>
      <c r="AQ79" s="55"/>
      <c r="AR79" s="55"/>
      <c r="AS79" s="55"/>
      <c r="AT79" s="55"/>
      <c r="AU79" s="55"/>
      <c r="AV79" s="55"/>
      <c r="AW79" s="55"/>
      <c r="AX79" s="55"/>
      <c r="AY79" s="55"/>
      <c r="AZ79" s="55"/>
      <c r="BA79" s="55"/>
      <c r="BB79" s="58" t="s">
        <v>14</v>
      </c>
      <c r="BC79" s="58"/>
      <c r="BD79" s="58"/>
      <c r="BE79" s="58"/>
      <c r="BF79" s="58"/>
      <c r="BG79" s="58"/>
      <c r="BH79" s="58"/>
      <c r="BI79" s="58"/>
      <c r="BJ79" s="58"/>
      <c r="BK79" s="58"/>
      <c r="BL79" s="58"/>
      <c r="BM79" s="58"/>
      <c r="BN79" s="58"/>
      <c r="BO79" s="58"/>
      <c r="BP79" s="41">
        <v>8.9</v>
      </c>
      <c r="BQ79" s="41"/>
      <c r="BR79" s="41"/>
      <c r="BS79" s="41"/>
      <c r="BT79" s="41"/>
      <c r="BU79" s="41"/>
      <c r="BV79" s="41"/>
      <c r="BW79" s="41"/>
      <c r="BX79" s="41">
        <v>7.9</v>
      </c>
      <c r="BY79" s="41"/>
      <c r="BZ79" s="41"/>
      <c r="CA79" s="41"/>
      <c r="CB79" s="41"/>
      <c r="CC79" s="41"/>
      <c r="CD79" s="41"/>
      <c r="CE79" s="41"/>
      <c r="CF79" s="41">
        <v>7.9</v>
      </c>
      <c r="CG79" s="41"/>
      <c r="CH79" s="41"/>
      <c r="CI79" s="41"/>
      <c r="CJ79" s="41"/>
      <c r="CK79" s="41"/>
      <c r="CL79" s="41"/>
      <c r="CM79" s="41"/>
      <c r="CN79" s="41">
        <v>7.8</v>
      </c>
      <c r="CO79" s="41"/>
      <c r="CP79" s="41"/>
      <c r="CQ79" s="41"/>
      <c r="CR79" s="41"/>
      <c r="CS79" s="41"/>
      <c r="CT79" s="41"/>
      <c r="CU79" s="41"/>
      <c r="CV79" s="41">
        <v>7.9</v>
      </c>
      <c r="CW79" s="41"/>
      <c r="CX79" s="41"/>
      <c r="CY79" s="41"/>
      <c r="CZ79" s="41"/>
      <c r="DA79" s="41"/>
      <c r="DB79" s="41"/>
      <c r="DC79" s="41"/>
    </row>
    <row r="80" spans="2:107" x14ac:dyDescent="0.15">
      <c r="B80" s="12"/>
      <c r="G80" s="51"/>
      <c r="H80" s="51"/>
      <c r="I80" s="61"/>
      <c r="J80" s="61"/>
      <c r="K80" s="63"/>
      <c r="L80" s="63"/>
      <c r="M80" s="63"/>
      <c r="N80" s="63"/>
      <c r="AN80" s="55"/>
      <c r="AO80" s="55"/>
      <c r="AP80" s="55"/>
      <c r="AQ80" s="55"/>
      <c r="AR80" s="55"/>
      <c r="AS80" s="55"/>
      <c r="AT80" s="55"/>
      <c r="AU80" s="55"/>
      <c r="AV80" s="55"/>
      <c r="AW80" s="55"/>
      <c r="AX80" s="55"/>
      <c r="AY80" s="55"/>
      <c r="AZ80" s="55"/>
      <c r="BA80" s="55"/>
      <c r="BB80" s="58"/>
      <c r="BC80" s="58"/>
      <c r="BD80" s="58"/>
      <c r="BE80" s="58"/>
      <c r="BF80" s="58"/>
      <c r="BG80" s="58"/>
      <c r="BH80" s="58"/>
      <c r="BI80" s="58"/>
      <c r="BJ80" s="58"/>
      <c r="BK80" s="58"/>
      <c r="BL80" s="58"/>
      <c r="BM80" s="58"/>
      <c r="BN80" s="58"/>
      <c r="BO80" s="58"/>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78XdW+NP5PrqUAJcpGYTOWWSo0oGUk2qKDNJjek5lnYUgbQ+PvKnsaJWLl33OGijlL+RPnoFTepcKHw47WuEwg==" saltValue="4j/FOWQkFhYmXxsuhhfW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u8hzRLZ7YldXKcey21Lv9BJgZg4lYn4R3QAfXyNsMRWe9B4Oasmakq2v4Be/+yakQ2qKviM8EREc7uXddeN8LQ==" saltValue="/oBmarXZt8IvA1eEg2X/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tcn4XwERZhDV6cnOKBTSDboC2UG1DR/sJ0GNbS7RiOUPNpMz2ODyG0WHCRac/NNq6gw4xIUTssx7GQQhjdg2Nw==" saltValue="JKKmMlvXjRZmdcsl1mlu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2021-10-18T08:18:53Z</cp:lastPrinted>
  <dcterms:created xsi:type="dcterms:W3CDTF">2021-07-27T00:14:40Z</dcterms:created>
  <dcterms:modified xsi:type="dcterms:W3CDTF">2021-10-18T08:30:39Z</dcterms:modified>
  <cp:category/>
</cp:coreProperties>
</file>