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v-docs\財政課\財政課\１財政担当\18-1 財政状況資料集\R1\R3.9.10　15〆・作業依頼）令和元年度財政状況資料集の作成について（2回目）\回答\"/>
    </mc:Choice>
  </mc:AlternateContent>
  <xr:revisionPtr revIDLastSave="0" documentId="8_{760945DA-9035-4D13-9FD2-6D071B8C43D7}"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BW40" i="10" s="1"/>
  <c r="BW41" i="10" s="1"/>
  <c r="BW42" i="10" s="1"/>
  <c r="BW43" i="10" s="1"/>
  <c r="BE34" i="10"/>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<sst xmlns="http://schemas.openxmlformats.org/spreadsheetml/2006/main" count="1157" uniqueCount="595">
  <si>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</si>
  <si>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</si>
  <si>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</si>
  <si>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</si>
  <si>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</si>
  <si>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</si>
  <si>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</si>
  <si>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</si>
  <si>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</si>
  <si>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</si>
  <si>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</si>
  <si>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</si>
  <si>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</si>
  <si>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</si>
  <si>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</si>
  <si>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</si>
  <si>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</si>
  <si>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</si>
  <si>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</si>
  <si>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</si>
  <si>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</si>
  <si>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</si>
  <si>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</si>
  <si>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</si>
  <si>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</si>
  <si>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</si>
  <si>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</si>
  <si>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</si>
  <si>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</si>
  <si>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</si>
  <si>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</si>
  <si>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</si>
  <si>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</si>
  <si>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</si>
  <si>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</si>
  <si>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</si>
  <si>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</si>
  <si>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</si>
  <si>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</si>
  <si>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</si>
  <si>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</si>
  <si>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</si>
  <si>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</si>
  <si>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</si>
  <si>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</si>
  <si>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</si>
  <si>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</si>
  <si>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</si>
  <si>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</si>
  <si>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</si>
  <si>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</si>
  <si>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</si>
  <si>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</si>
  <si>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</si>
  <si>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</si>
  <si>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</si>
  <si>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</si>
  <si>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</si>
  <si>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</si>
  <si>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</si>
  <si>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</si>
  <si>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</si>
  <si>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</si>
  <si>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</si>
  <si>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</si>
  <si>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</si>
  <si>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</si>
  <si>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</si>
  <si>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</si>
  <si>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</si>
  <si>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</si>
  <si>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</si>
  <si>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</si>
  <si>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</si>
  <si>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</si>
  <si>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</si>
  <si>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</si>
  <si>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</si>
  <si>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</si>
  <si>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</si>
  <si>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</si>
  <si>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</si>
  <si>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</si>
  <si>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</si>
  <si>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</si>
  <si>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</si>
  <si>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</si>
  <si>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</si>
  <si>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</si>
  <si>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</si>
  <si>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</si>
  <si>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</si>
  <si>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</si>
  <si>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</si>
  <si>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</si>
  <si>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</si>
  <si>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</si>
  <si>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</si>
  <si>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</si>
  <si>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</si>
  <si>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</si>
  <si>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</si>
  <si>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</si>
  <si>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</si>
  <si>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</si>
  <si>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</si>
  <si>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</si>
  <si>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</si>
  <si>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</si>
  <si>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</si>
  <si>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</si>
  <si>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</si>
  <si>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</si>
  <si>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</si>
  <si>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</si>
  <si>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</si>
  <si>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</si>
  <si>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</si>
  <si>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</si>
  <si>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</si>
  <si>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</si>
  <si>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</si>
  <si>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</si>
  <si>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</si>
  <si>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</si>
  <si>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</si>
  <si>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</si>
  <si>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</si>
  <si>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</si>
  <si>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</si>
  <si>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</si>
  <si>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</si>
  <si>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</si>
  <si>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</si>
  <si>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</si>
  <si>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</si>
  <si>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</si>
  <si>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</si>
  <si>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</si>
  <si>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</si>
  <si>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</si>
  <si>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</si>
  <si>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</si>
  <si>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</si>
  <si>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</si>
  <si>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</si>
  <si>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</si>
  <si>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</si>
  <si>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</si>
  <si>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</si>
  <si>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</si>
  <si>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</si>
  <si>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</si>
  <si>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</si>
  <si>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</si>
  <si>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</si>
  <si>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</si>
  <si>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</si>
  <si>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</si>
  <si>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</si>
  <si>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</si>
  <si>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</si>
  <si>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</si>
  <si>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</si>
  <si>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</si>
  <si>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</si>
  <si>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</si>
  <si>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</si>
  <si>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</si>
  <si>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</si>
  <si>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</si>
  <si>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</si>
  <si>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</si>
  <si>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</si>
  <si>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</si>
  <si>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</si>
  <si>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</si>
  <si>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</si>
  <si>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</si>
  <si>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</si>
  <si>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</si>
  <si>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</si>
  <si>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</si>
  <si>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</si>
  <si>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</si>
  <si>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</si>
  <si>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</si>
  <si>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</si>
  <si>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</si>
  <si>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</si>
  <si>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</si>
  <si>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</si>
  <si>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</si>
  <si>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</si>
  <si>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</si>
  <si>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</si>
  <si>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</si>
  <si>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</si>
  <si>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</si>
  <si>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</si>
  <si>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</si>
  <si>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</si>
  <si>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</si>
  <si>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</si>
  <si>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</si>
  <si>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</si>
  <si>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埼玉県鶴ケ島市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</si>
  <si>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</si>
  <si>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</si>
  <si>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</si>
  <si>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</si>
  <si>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</si>
  <si>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</si>
  <si>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</si>
  <si>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</si>
  <si>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</si>
  <si>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</si>
  <si>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</si>
  <si>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</si>
  <si>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</si>
  <si>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</si>
  <si>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</si>
  <si>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</si>
  <si>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</si>
  <si>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</si>
  <si>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</si>
  <si>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</si>
  <si>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</si>
  <si>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</si>
  <si>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</si>
  <si>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</si>
  <si>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</si>
  <si>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</si>
  <si>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</si>
  <si>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</si>
  <si>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</si>
  <si>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</si>
  <si>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</si>
  <si>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</si>
  <si>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</si>
  <si>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</si>
  <si>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</si>
  <si>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</si>
  <si>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</si>
  <si>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</si>
  <si>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</si>
  <si>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</si>
  <si>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</si>
  <si>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</si>
  <si>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</si>
  <si>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</si>
  <si>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</si>
  <si>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</si>
  <si>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</si>
  <si>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</si>
  <si>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</si>
  <si>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</si>
  <si>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</si>
  <si>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</si>
  <si>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</si>
  <si>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</si>
  <si>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</si>
  <si>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</si>
  <si>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</si>
  <si>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</si>
  <si>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</si>
  <si>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</si>
  <si>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</si>
  <si>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</si>
  <si>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</si>
  <si>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</si>
  <si>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</si>
  <si>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</si>
  <si>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</si>
  <si>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</si>
  <si>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</si>
  <si>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</si>
  <si>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</si>
  <si>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</si>
  <si>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</si>
  <si>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</si>
  <si>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</si>
  <si>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</si>
  <si>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</si>
  <si>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</si>
  <si>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</si>
  <si>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</si>
  <si>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</si>
  <si>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</si>
  <si>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</si>
  <si>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</si>
  <si>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</si>
  <si>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</si>
  <si>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</si>
  <si>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</si>
  <si>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</si>
  <si>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</si>
  <si>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</si>
  <si>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</si>
  <si>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</si>
  <si>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</si>
  <si>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</si>
  <si>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</si>
  <si>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</si>
  <si>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</si>
  <si>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</si>
  <si>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</si>
  <si>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</si>
  <si>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</si>
  <si>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</si>
  <si>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</si>
  <si>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</si>
  <si>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</si>
  <si>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</si>
  <si>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</si>
  <si>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</si>
  <si>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</si>
  <si>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</si>
  <si>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</si>
  <si>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</si>
  <si>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</si>
  <si>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</si>
  <si>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</si>
  <si>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</si>
  <si>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</si>
  <si>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</si>
  <si>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</si>
  <si>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</si>
  <si>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</si>
  <si>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</si>
  <si>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</si>
  <si>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</si>
  <si>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</si>
  <si>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</si>
  <si>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</si>
  <si>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</si>
  <si>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</si>
  <si>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</si>
  <si>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</si>
  <si>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</si>
  <si>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</si>
  <si>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</si>
  <si>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</si>
  <si>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</si>
  <si>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</si>
  <si>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</si>
  <si>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</si>
  <si>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</si>
  <si>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</si>
  <si>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</si>
  <si>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</si>
  <si>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</si>
  <si>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</si>
  <si>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</si>
  <si>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</si>
  <si>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</si>
  <si>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</si>
  <si>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</si>
  <si>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</si>
  <si>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</si>
  <si>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埼玉県鶴ケ島市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</si>
  <si>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</si>
  <si>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</si>
  <si>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</si>
  <si>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</si>
  <si>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</si>
  <si>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</si>
  <si>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</si>
  <si>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</si>
  <si>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</si>
  <si>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</si>
  <si>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</si>
  <si>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</si>
  <si>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</si>
  <si>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</si>
  <si>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</si>
  <si>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</si>
  <si>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</si>
  <si>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</si>
  <si>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</si>
  <si>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</si>
  <si>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</si>
  <si>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</si>
  <si>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</si>
  <si>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</si>
  <si>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</si>
  <si>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</si>
  <si>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</si>
  <si>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</si>
  <si>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</si>
  <si>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</si>
  <si>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</si>
  <si>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</si>
  <si>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</si>
  <si>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</si>
  <si>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</si>
  <si>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</si>
  <si>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</si>
  <si>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</si>
  <si>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</si>
  <si>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</si>
  <si>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</si>
  <si>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</si>
  <si>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</si>
  <si>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</si>
  <si>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</si>
  <si>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</si>
  <si>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</si>
  <si>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</si>
  <si>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</si>
  <si>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</si>
  <si>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</si>
  <si>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</si>
  <si>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</si>
  <si>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</si>
  <si>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</si>
  <si>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</si>
  <si>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</si>
  <si>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</si>
  <si>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</si>
  <si>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</si>
  <si>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</si>
  <si>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</si>
  <si>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</si>
  <si>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</si>
  <si>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</si>
  <si>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</si>
  <si>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</si>
  <si>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</si>
  <si>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</si>
  <si>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</si>
  <si>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</si>
  <si>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</si>
  <si>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</si>
  <si>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</si>
  <si>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</si>
  <si>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</si>
  <si>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</si>
  <si>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</si>
  <si>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</si>
  <si>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</si>
  <si>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</si>
  <si>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</si>
  <si>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</si>
  <si>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</si>
  <si>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</si>
  <si>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</si>
  <si>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</si>
  <si>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</si>
  <si>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</si>
  <si>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</si>
  <si>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</si>
  <si>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</si>
  <si>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</si>
  <si>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</si>
  <si>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</si>
  <si>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</si>
  <si>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</si>
  <si>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</si>
  <si>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</si>
  <si>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</si>
  <si>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</si>
  <si>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</si>
  <si>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</si>
  <si>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</si>
  <si>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</si>
  <si>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</si>
  <si>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</si>
  <si>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</si>
  <si>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</si>
  <si>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</si>
  <si>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</si>
  <si>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</si>
  <si>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</si>
  <si>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</si>
  <si>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</si>
  <si>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</si>
  <si>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</si>
  <si>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</si>
  <si>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</si>
  <si>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</si>
  <si>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</si>
  <si>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</si>
  <si>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</si>
  <si>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</si>
  <si>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</si>
  <si>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</si>
  <si>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</si>
  <si>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</si>
  <si>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</si>
  <si>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</si>
  <si>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</si>
  <si>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</si>
  <si>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</si>
  <si>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</si>
  <si>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</si>
  <si>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</si>
  <si>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</si>
  <si>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</si>
  <si>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</si>
  <si>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</si>
  <si>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</si>
  <si>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</si>
  <si>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</si>
  <si>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</si>
  <si>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</si>
  <si>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</si>
  <si>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</si>
  <si>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</si>
  <si>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</si>
  <si>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</si>
  <si>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</si>
  <si>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</si>
  <si>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</si>
  <si>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</si>
  <si>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</si>
  <si>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</si>
  <si>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</si>
  <si>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</si>
  <si>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</si>
  <si>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</si>
  <si>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</si>
  <si>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</si>
  <si>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</si>
  <si>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</si>
  <si>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</si>
  <si>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</si>
  <si>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</si>
  <si>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</si>
  <si>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</si>
  <si>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</si>
  <si>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</si>
  <si>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</si>
  <si>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</si>
  <si>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</si>
  <si>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</si>
  <si>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</si>
  <si>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</si>
  <si>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</si>
  <si>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</si>
  <si>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</si>
  <si>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</si>
  <si>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</si>
  <si>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</si>
  <si>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</si>
  <si>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</si>
  <si>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</si>
  <si>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 0.52</t>
  </si>
  <si>
    <t>一般会計</t>
  </si>
  <si>
    <t>介護保険特別会計</t>
  </si>
  <si>
    <t>国民健康保険特別会計</t>
  </si>
  <si>
    <t>坂戸都市計画事業一本松土地区画整理事業特別会計</t>
  </si>
  <si>
    <t>坂戸都市計画事業若葉駅西口土地区画整理事業特別会計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</si>
  <si>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</si>
  <si>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</si>
  <si>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</si>
  <si>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</si>
  <si>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</si>
  <si>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</si>
  <si>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</si>
  <si>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</si>
  <si>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</si>
  <si>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</si>
  <si>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</si>
  <si>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</si>
  <si>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</si>
  <si>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</si>
  <si>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シズカ</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</si>
  <si>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</si>
  <si>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</si>
  <si>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</si>
  <si>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</si>
  <si>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法適用企業</t>
    <rPh sb="0" eb="1">
      <t>ホウ</t>
    </rPh>
    <rPh sb="1" eb="3">
      <t>テキヨウ</t>
    </rPh>
    <rPh sb="3" eb="5">
      <t>キギョウ</t>
    </rPh>
    <phoneticPr fontId="2"/>
  </si>
  <si>
    <t>公営企業会計</t>
    <rPh sb="0" eb="2">
      <t>コウエイ</t>
    </rPh>
    <rPh sb="2" eb="4">
      <t>キギョウ</t>
    </rPh>
    <rPh sb="4" eb="6">
      <t>カイケイ</t>
    </rPh>
    <phoneticPr fontId="2"/>
  </si>
  <si>
    <t>普通会計</t>
    <rPh sb="0" eb="2">
      <t>フツウ</t>
    </rPh>
    <rPh sb="2" eb="4">
      <t>カイケイ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</si>
  <si>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</si>
  <si>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</si>
  <si>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</si>
  <si>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都市施設整備基金</t>
    <rPh sb="0" eb="2">
      <t>トシ</t>
    </rPh>
    <rPh sb="2" eb="4">
      <t>シセツ</t>
    </rPh>
    <rPh sb="4" eb="6">
      <t>セイビ</t>
    </rPh>
    <rPh sb="6" eb="8">
      <t>キキン</t>
    </rPh>
    <phoneticPr fontId="2"/>
  </si>
  <si>
    <t>公共施設保全基金</t>
    <rPh sb="0" eb="2">
      <t>コウキョウ</t>
    </rPh>
    <rPh sb="2" eb="4">
      <t>シセツ</t>
    </rPh>
    <rPh sb="4" eb="6">
      <t>ホゼン</t>
    </rPh>
    <rPh sb="6" eb="8">
      <t>キキン</t>
    </rPh>
    <phoneticPr fontId="2"/>
  </si>
  <si>
    <t>寄附によるまちづくり基金</t>
    <rPh sb="0" eb="2">
      <t>キフ</t>
    </rPh>
    <rPh sb="10" eb="12">
      <t>キキン</t>
    </rPh>
    <phoneticPr fontId="2"/>
  </si>
  <si>
    <t>福祉基金</t>
    <rPh sb="0" eb="2">
      <t>フクシ</t>
    </rPh>
    <rPh sb="2" eb="4">
      <t>キキン</t>
    </rPh>
    <phoneticPr fontId="2"/>
  </si>
  <si>
    <t>水土里の基金</t>
    <rPh sb="0" eb="1">
      <t>ミズ</t>
    </rPh>
    <rPh sb="1" eb="2">
      <t>ツチ</t>
    </rPh>
    <rPh sb="2" eb="3">
      <t>サト</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</si>
  <si>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</si>
  <si>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</si>
  <si>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</si>
  <si>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</si>
  <si>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</si>
  <si>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類似団体平均値と比較すると、将来負担比率については22.1％低くなっているが、実質公債費比率は0.9％高くなっている。
将来負担比率については、地方債の発行額が元利償還金を上回ったものの、臨時財政対策債や緊急防災・減災事業債などの交付税措置見込まれるものが増えたことや、債務負担行為に基づく支出予定額が減少したことにより、前年度に引き続き減少する結果となった。
実質公債費比率については、近年悪化傾向にあったが、元利償還金の減、一部事務組合等負担金のうち公債費に係る部分の減等により改善した。</t>
    <rPh sb="8" eb="10">
      <t>ヒカク</t>
    </rPh>
    <rPh sb="14" eb="20">
      <t>ショウライフタンヒリツ</t>
    </rPh>
    <rPh sb="30" eb="31">
      <t>ヒク</t>
    </rPh>
    <rPh sb="39" eb="46">
      <t>ジッシツコウサイヒヒリツ</t>
    </rPh>
    <rPh sb="51" eb="52">
      <t>タカ</t>
    </rPh>
    <rPh sb="181" eb="188">
      <t>ジッシツコウサイヒヒリツ</t>
    </rPh>
    <rPh sb="194" eb="200">
      <t>キンネンアッカケイコウ</t>
    </rPh>
    <rPh sb="206" eb="211">
      <t>ガンリショウカンキン</t>
    </rPh>
    <rPh sb="212" eb="213">
      <t>ゲン</t>
    </rPh>
    <rPh sb="220" eb="221">
      <t>トウ</t>
    </rPh>
    <rPh sb="231" eb="232">
      <t>カカ</t>
    </rPh>
    <rPh sb="233" eb="235">
      <t>ブブン</t>
    </rPh>
    <rPh sb="236" eb="237">
      <t>ゲン</t>
    </rPh>
    <rPh sb="237" eb="238">
      <t>トウ</t>
    </rPh>
    <rPh sb="241" eb="243">
      <t>カイゼン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</si>
  <si>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</si>
  <si>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</si>
  <si>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</si>
  <si>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地方債の発行額が元利償還金を上回ったものの、臨時財政対策債や緊急防災・減災事業債などの交付税措置見込まれるものが増えたことや、債務負担行為に基づく支出予定額が減少したことにより、前年度に引き続き減少する結果となった。
　一方、有形固定資産については老朽化が進んでおり、有形固定資産減価償却率は、類似団体の中でも高い数値となっている。
　今後、老朽化解消のため、施設の更新を行っていくこととなるが、財源として地方債を活用することから、将来負担比率についても上昇することが見込まれる。
　そのため、施設の更新と地方債の新規発行の双方を計画的に実施し、適正化に取り組んでいく必要がある。</t>
    <rPh sb="13" eb="16">
      <t>チホウサイ</t>
    </rPh>
    <rPh sb="17" eb="19">
      <t>ハッコウ</t>
    </rPh>
    <rPh sb="19" eb="20">
      <t>ガク</t>
    </rPh>
    <rPh sb="21" eb="26">
      <t>ガンリショウカンキン</t>
    </rPh>
    <rPh sb="27" eb="29">
      <t>ウワマワ</t>
    </rPh>
    <rPh sb="35" eb="42">
      <t>リンジザイセイタイサクサイ</t>
    </rPh>
    <rPh sb="43" eb="47">
      <t>キンキュウボウサイ</t>
    </rPh>
    <rPh sb="48" eb="50">
      <t>ゲンサイ</t>
    </rPh>
    <rPh sb="50" eb="53">
      <t>ジギョウサイ</t>
    </rPh>
    <rPh sb="56" eb="59">
      <t>コウフゼイ</t>
    </rPh>
    <rPh sb="59" eb="61">
      <t>ソチ</t>
    </rPh>
    <rPh sb="61" eb="63">
      <t>ミコ</t>
    </rPh>
    <rPh sb="69" eb="70">
      <t>フ</t>
    </rPh>
    <rPh sb="76" eb="82">
      <t>サイムフタンコウイ</t>
    </rPh>
    <rPh sb="83" eb="84">
      <t>モト</t>
    </rPh>
    <rPh sb="86" eb="91">
      <t>シシュツヨテイガク</t>
    </rPh>
    <rPh sb="92" eb="94">
      <t>ゲンショウ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</si>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</sst>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D94E5A5-875F-4971-993E-FED84186FB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11E0-4834-9889-8D87BF85FA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19936</c:v>
                </c:pt>
                <c:pt idx="1">
                  <c:v>17190</c:v>
                </c:pt>
                <c:pt idx="2">
                  <c:v>19309</c:v>
                </c:pt>
                <c:pt idx="3">
                  <c:v>20245</c:v>
                </c:pt>
                <c:pt idx="4">
                  <c:v>28828</c:v>
                </c:pt>
              </c:numCache>
            </c:numRef>
          </c:val>
          <c:smooth val="0"/>
          <c:extLst>
            <c:ext xmlns:c16="http://schemas.microsoft.com/office/drawing/2014/chart" uri="{C3380CC4-5D6E-409C-BE32-E72D297353CC}">
              <c16:uniqueId val="{00000001-11E0-4834-9889-8D87BF85FA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6.42</c:v>
                </c:pt>
                <c:pt idx="1">
                  <c:v>5.96</c:v>
                </c:pt>
                <c:pt idx="2">
                  <c:v>6.4</c:v>
                </c:pt>
                <c:pt idx="3">
                  <c:v>7.08</c:v>
                </c:pt>
                <c:pt idx="4">
                  <c:v>7.85</c:v>
                </c:pt>
              </c:numCache>
            </c:numRef>
          </c:val>
          <c:extLst>
            <c:ext xmlns:c16="http://schemas.microsoft.com/office/drawing/2014/chart" uri="{C3380CC4-5D6E-409C-BE32-E72D297353CC}">
              <c16:uniqueId val="{00000000-5A38-465C-9486-D2C880E829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10.4</c:v>
                </c:pt>
                <c:pt idx="1">
                  <c:v>11.34</c:v>
                </c:pt>
                <c:pt idx="2">
                  <c:v>10.23</c:v>
                </c:pt>
                <c:pt idx="3">
                  <c:v>9.99</c:v>
                </c:pt>
                <c:pt idx="4">
                  <c:v>9.98</c:v>
                </c:pt>
              </c:numCache>
            </c:numRef>
          </c:val>
          <c:extLst>
            <c:ext xmlns:c16="http://schemas.microsoft.com/office/drawing/2014/chart" uri="{C3380CC4-5D6E-409C-BE32-E72D297353CC}">
              <c16:uniqueId val="{00000001-5A38-465C-9486-D2C880E829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0.59</c:v>
                </c:pt>
                <c:pt idx="2">
                  <c:v>-0.52</c:v>
                </c:pt>
                <c:pt idx="3">
                  <c:v>0.72</c:v>
                </c:pt>
                <c:pt idx="4">
                  <c:v>0.85</c:v>
                </c:pt>
              </c:numCache>
            </c:numRef>
          </c:val>
          <c:smooth val="0"/>
          <c:extLst>
            <c:ext xmlns:c16="http://schemas.microsoft.com/office/drawing/2014/chart" uri="{C3380CC4-5D6E-409C-BE32-E72D297353CC}">
              <c16:uniqueId val="{00000002-5A38-465C-9486-D2C880E829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00-44B0-AA80-3DF5C6D5D7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00-44B0-AA80-3DF5C6D5D7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00-44B0-AA80-3DF5C6D5D7A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00-44B0-AA80-3DF5C6D5D7A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F900-44B0-AA80-3DF5C6D5D7AD}"/>
            </c:ext>
          </c:extLst>
        </c:ser>
        <c:ser>
          <c:idx val="5"/>
          <c:order val="5"/>
          <c:tx>
            <c:strRef>
              <c:f>データシート!$A$32</c:f>
              <c:strCache>
                <c:ptCount val="1"/>
                <c:pt idx="0">
                  <c:v>坂戸都市計画事業若葉駅西口土地区画整理事業特別会計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0.38</c:v>
                </c:pt>
                <c:pt idx="4">
                  <c:v>#N/A</c:v>
                </c:pt>
                <c:pt idx="5">
                  <c:v>0.23</c:v>
                </c:pt>
                <c:pt idx="6">
                  <c:v>#N/A</c:v>
                </c:pt>
                <c:pt idx="7">
                  <c:v>0.32</c:v>
                </c:pt>
                <c:pt idx="8">
                  <c:v>#N/A</c:v>
                </c:pt>
                <c:pt idx="9">
                  <c:v>0.1</c:v>
                </c:pt>
              </c:numCache>
            </c:numRef>
          </c:val>
          <c:extLst>
            <c:ext xmlns:c16="http://schemas.microsoft.com/office/drawing/2014/chart" uri="{C3380CC4-5D6E-409C-BE32-E72D297353CC}">
              <c16:uniqueId val="{00000005-F900-44B0-AA80-3DF5C6D5D7AD}"/>
            </c:ext>
          </c:extLst>
        </c:ser>
        <c:ser>
          <c:idx val="6"/>
          <c:order val="6"/>
          <c:tx>
            <c:strRef>
              <c:f>データシート!$A$33</c:f>
              <c:strCache>
                <c:ptCount val="1"/>
                <c:pt idx="0">
                  <c:v>坂戸都市計画事業一本松土地区画整理事業特別会計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c:v>
                </c:pt>
                <c:pt idx="2">
                  <c:v>#N/A</c:v>
                </c:pt>
                <c:pt idx="3">
                  <c:v>0.43</c:v>
                </c:pt>
                <c:pt idx="4">
                  <c:v>#N/A</c:v>
                </c:pt>
                <c:pt idx="5">
                  <c:v>0.22</c:v>
                </c:pt>
                <c:pt idx="6">
                  <c:v>#N/A</c:v>
                </c:pt>
                <c:pt idx="7">
                  <c:v>0.32</c:v>
                </c:pt>
                <c:pt idx="8">
                  <c:v>#N/A</c:v>
                </c:pt>
                <c:pt idx="9">
                  <c:v>0.12</c:v>
                </c:pt>
              </c:numCache>
            </c:numRef>
          </c:val>
          <c:extLst>
            <c:ext xmlns:c16="http://schemas.microsoft.com/office/drawing/2014/chart" uri="{C3380CC4-5D6E-409C-BE32-E72D297353CC}">
              <c16:uniqueId val="{00000006-F900-44B0-AA80-3DF5C6D5D7A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1.81</c:v>
                </c:pt>
                <c:pt idx="2">
                  <c:v>#N/A</c:v>
                </c:pt>
                <c:pt idx="3">
                  <c:v>1.81</c:v>
                </c:pt>
                <c:pt idx="4">
                  <c:v>#N/A</c:v>
                </c:pt>
                <c:pt idx="5">
                  <c:v>3.33</c:v>
                </c:pt>
                <c:pt idx="6">
                  <c:v>#N/A</c:v>
                </c:pt>
                <c:pt idx="7">
                  <c:v>1.05</c:v>
                </c:pt>
                <c:pt idx="8">
                  <c:v>#N/A</c:v>
                </c:pt>
                <c:pt idx="9">
                  <c:v>1.08</c:v>
                </c:pt>
              </c:numCache>
            </c:numRef>
          </c:val>
          <c:extLst>
            <c:ext xmlns:c16="http://schemas.microsoft.com/office/drawing/2014/chart" uri="{C3380CC4-5D6E-409C-BE32-E72D297353CC}">
              <c16:uniqueId val="{00000007-F900-44B0-AA80-3DF5C6D5D7A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1.47</c:v>
                </c:pt>
                <c:pt idx="2">
                  <c:v>#N/A</c:v>
                </c:pt>
                <c:pt idx="3">
                  <c:v>2.37</c:v>
                </c:pt>
                <c:pt idx="4">
                  <c:v>#N/A</c:v>
                </c:pt>
                <c:pt idx="5">
                  <c:v>3.9</c:v>
                </c:pt>
                <c:pt idx="6">
                  <c:v>#N/A</c:v>
                </c:pt>
                <c:pt idx="7">
                  <c:v>1.67</c:v>
                </c:pt>
                <c:pt idx="8">
                  <c:v>#N/A</c:v>
                </c:pt>
                <c:pt idx="9">
                  <c:v>2.13</c:v>
                </c:pt>
              </c:numCache>
            </c:numRef>
          </c:val>
          <c:extLst>
            <c:ext xmlns:c16="http://schemas.microsoft.com/office/drawing/2014/chart" uri="{C3380CC4-5D6E-409C-BE32-E72D297353CC}">
              <c16:uniqueId val="{00000008-F900-44B0-AA80-3DF5C6D5D7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c:v>
                </c:pt>
                <c:pt idx="2">
                  <c:v>#N/A</c:v>
                </c:pt>
                <c:pt idx="3">
                  <c:v>5.12</c:v>
                </c:pt>
                <c:pt idx="4">
                  <c:v>#N/A</c:v>
                </c:pt>
                <c:pt idx="5">
                  <c:v>5.92</c:v>
                </c:pt>
                <c:pt idx="6">
                  <c:v>#N/A</c:v>
                </c:pt>
                <c:pt idx="7">
                  <c:v>6.39</c:v>
                </c:pt>
                <c:pt idx="8">
                  <c:v>#N/A</c:v>
                </c:pt>
                <c:pt idx="9">
                  <c:v>7.51</c:v>
                </c:pt>
              </c:numCache>
            </c:numRef>
          </c:val>
          <c:extLst>
            <c:ext xmlns:c16="http://schemas.microsoft.com/office/drawing/2014/chart" uri="{C3380CC4-5D6E-409C-BE32-E72D297353CC}">
              <c16:uniqueId val="{00000009-F900-44B0-AA80-3DF5C6D5D7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1525</c:v>
                </c:pt>
                <c:pt idx="5">
                  <c:v>1544</c:v>
                </c:pt>
                <c:pt idx="8">
                  <c:v>1581</c:v>
                </c:pt>
                <c:pt idx="11">
                  <c:v>1655</c:v>
                </c:pt>
                <c:pt idx="14">
                  <c:v>1657</c:v>
                </c:pt>
              </c:numCache>
            </c:numRef>
          </c:val>
          <c:extLst>
            <c:ext xmlns:c16="http://schemas.microsoft.com/office/drawing/2014/chart" uri="{C3380CC4-5D6E-409C-BE32-E72D297353CC}">
              <c16:uniqueId val="{00000000-6154-4922-B20E-5E078C0EDC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54-4922-B20E-5E078C0EDC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250</c:v>
                </c:pt>
                <c:pt idx="3">
                  <c:v>247</c:v>
                </c:pt>
                <c:pt idx="6">
                  <c:v>243</c:v>
                </c:pt>
                <c:pt idx="9">
                  <c:v>239</c:v>
                </c:pt>
                <c:pt idx="12">
                  <c:v>236</c:v>
                </c:pt>
              </c:numCache>
            </c:numRef>
          </c:val>
          <c:extLst>
            <c:ext xmlns:c16="http://schemas.microsoft.com/office/drawing/2014/chart" uri="{C3380CC4-5D6E-409C-BE32-E72D297353CC}">
              <c16:uniqueId val="{00000002-6154-4922-B20E-5E078C0EDC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470</c:v>
                </c:pt>
                <c:pt idx="3">
                  <c:v>486</c:v>
                </c:pt>
                <c:pt idx="6">
                  <c:v>461</c:v>
                </c:pt>
                <c:pt idx="9">
                  <c:v>514</c:v>
                </c:pt>
                <c:pt idx="12">
                  <c:v>484</c:v>
                </c:pt>
              </c:numCache>
            </c:numRef>
          </c:val>
          <c:extLst>
            <c:ext xmlns:c16="http://schemas.microsoft.com/office/drawing/2014/chart" uri="{C3380CC4-5D6E-409C-BE32-E72D297353CC}">
              <c16:uniqueId val="{00000003-6154-4922-B20E-5E078C0EDC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54-4922-B20E-5E078C0EDC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54-4922-B20E-5E078C0EDC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54-4922-B20E-5E078C0EDC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1581</c:v>
                </c:pt>
                <c:pt idx="3">
                  <c:v>1736</c:v>
                </c:pt>
                <c:pt idx="6">
                  <c:v>1763</c:v>
                </c:pt>
                <c:pt idx="9">
                  <c:v>1745</c:v>
                </c:pt>
                <c:pt idx="12">
                  <c:v>1722</c:v>
                </c:pt>
              </c:numCache>
            </c:numRef>
          </c:val>
          <c:extLst>
            <c:ext xmlns:c16="http://schemas.microsoft.com/office/drawing/2014/chart" uri="{C3380CC4-5D6E-409C-BE32-E72D297353CC}">
              <c16:uniqueId val="{00000007-6154-4922-B20E-5E078C0EDC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776</c:v>
                </c:pt>
                <c:pt idx="2">
                  <c:v>#N/A</c:v>
                </c:pt>
                <c:pt idx="3">
                  <c:v>#N/A</c:v>
                </c:pt>
                <c:pt idx="4">
                  <c:v>925</c:v>
                </c:pt>
                <c:pt idx="5">
                  <c:v>#N/A</c:v>
                </c:pt>
                <c:pt idx="6">
                  <c:v>#N/A</c:v>
                </c:pt>
                <c:pt idx="7">
                  <c:v>886</c:v>
                </c:pt>
                <c:pt idx="8">
                  <c:v>#N/A</c:v>
                </c:pt>
                <c:pt idx="9">
                  <c:v>#N/A</c:v>
                </c:pt>
                <c:pt idx="10">
                  <c:v>843</c:v>
                </c:pt>
                <c:pt idx="11">
                  <c:v>#N/A</c:v>
                </c:pt>
                <c:pt idx="12">
                  <c:v>#N/A</c:v>
                </c:pt>
                <c:pt idx="13">
                  <c:v>785</c:v>
                </c:pt>
                <c:pt idx="14">
                  <c:v>#N/A</c:v>
                </c:pt>
              </c:numCache>
            </c:numRef>
          </c:val>
          <c:smooth val="0"/>
          <c:extLst>
            <c:ext xmlns:c16="http://schemas.microsoft.com/office/drawing/2014/chart" uri="{C3380CC4-5D6E-409C-BE32-E72D297353CC}">
              <c16:uniqueId val="{00000008-6154-4922-B20E-5E078C0EDC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15191</c:v>
                </c:pt>
                <c:pt idx="5">
                  <c:v>15820</c:v>
                </c:pt>
                <c:pt idx="8">
                  <c:v>15666</c:v>
                </c:pt>
                <c:pt idx="11">
                  <c:v>15742</c:v>
                </c:pt>
                <c:pt idx="14">
                  <c:v>15944</c:v>
                </c:pt>
              </c:numCache>
            </c:numRef>
          </c:val>
          <c:extLst>
            <c:ext xmlns:c16="http://schemas.microsoft.com/office/drawing/2014/chart" uri="{C3380CC4-5D6E-409C-BE32-E72D297353CC}">
              <c16:uniqueId val="{00000000-AD85-4206-8291-D4FF07E5A5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3731</c:v>
                </c:pt>
                <c:pt idx="5">
                  <c:v>3533</c:v>
                </c:pt>
                <c:pt idx="8">
                  <c:v>3419</c:v>
                </c:pt>
                <c:pt idx="11">
                  <c:v>3313</c:v>
                </c:pt>
                <c:pt idx="14">
                  <c:v>3433</c:v>
                </c:pt>
              </c:numCache>
            </c:numRef>
          </c:val>
          <c:extLst>
            <c:ext xmlns:c16="http://schemas.microsoft.com/office/drawing/2014/chart" uri="{C3380CC4-5D6E-409C-BE32-E72D297353CC}">
              <c16:uniqueId val="{00000001-AD85-4206-8291-D4FF07E5A5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4818</c:v>
                </c:pt>
                <c:pt idx="5">
                  <c:v>4860</c:v>
                </c:pt>
                <c:pt idx="8">
                  <c:v>4601</c:v>
                </c:pt>
                <c:pt idx="11">
                  <c:v>5428</c:v>
                </c:pt>
                <c:pt idx="14">
                  <c:v>5204</c:v>
                </c:pt>
              </c:numCache>
            </c:numRef>
          </c:val>
          <c:extLst>
            <c:ext xmlns:c16="http://schemas.microsoft.com/office/drawing/2014/chart" uri="{C3380CC4-5D6E-409C-BE32-E72D297353CC}">
              <c16:uniqueId val="{00000002-AD85-4206-8291-D4FF07E5A5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85-4206-8291-D4FF07E5A5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85-4206-8291-D4FF07E5A5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85-4206-8291-D4FF07E5A5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568</c:v>
                </c:pt>
                <c:pt idx="3">
                  <c:v>469</c:v>
                </c:pt>
                <c:pt idx="6">
                  <c:v>457</c:v>
                </c:pt>
                <c:pt idx="9">
                  <c:v>407</c:v>
                </c:pt>
                <c:pt idx="12">
                  <c:v>270</c:v>
                </c:pt>
              </c:numCache>
            </c:numRef>
          </c:val>
          <c:extLst>
            <c:ext xmlns:c16="http://schemas.microsoft.com/office/drawing/2014/chart" uri="{C3380CC4-5D6E-409C-BE32-E72D297353CC}">
              <c16:uniqueId val="{00000006-AD85-4206-8291-D4FF07E5A5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4627</c:v>
                </c:pt>
                <c:pt idx="3">
                  <c:v>4769</c:v>
                </c:pt>
                <c:pt idx="6">
                  <c:v>4552</c:v>
                </c:pt>
                <c:pt idx="9">
                  <c:v>4550</c:v>
                </c:pt>
                <c:pt idx="12">
                  <c:v>4549</c:v>
                </c:pt>
              </c:numCache>
            </c:numRef>
          </c:val>
          <c:extLst>
            <c:ext xmlns:c16="http://schemas.microsoft.com/office/drawing/2014/chart" uri="{C3380CC4-5D6E-409C-BE32-E72D297353CC}">
              <c16:uniqueId val="{00000007-AD85-4206-8291-D4FF07E5A5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D85-4206-8291-D4FF07E5A5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1893</c:v>
                </c:pt>
                <c:pt idx="3">
                  <c:v>1647</c:v>
                </c:pt>
                <c:pt idx="6">
                  <c:v>1404</c:v>
                </c:pt>
                <c:pt idx="9">
                  <c:v>1165</c:v>
                </c:pt>
                <c:pt idx="12">
                  <c:v>929</c:v>
                </c:pt>
              </c:numCache>
            </c:numRef>
          </c:val>
          <c:extLst>
            <c:ext xmlns:c16="http://schemas.microsoft.com/office/drawing/2014/chart" uri="{C3380CC4-5D6E-409C-BE32-E72D297353CC}">
              <c16:uniqueId val="{00000009-AD85-4206-8291-D4FF07E5A5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18319</c:v>
                </c:pt>
                <c:pt idx="3">
                  <c:v>17933</c:v>
                </c:pt>
                <c:pt idx="6">
                  <c:v>17515</c:v>
                </c:pt>
                <c:pt idx="9">
                  <c:v>17455</c:v>
                </c:pt>
                <c:pt idx="12">
                  <c:v>17507</c:v>
                </c:pt>
              </c:numCache>
            </c:numRef>
          </c:val>
          <c:extLst>
            <c:ext xmlns:c16="http://schemas.microsoft.com/office/drawing/2014/chart" uri="{C3380CC4-5D6E-409C-BE32-E72D297353CC}">
              <c16:uniqueId val="{0000000A-AD85-4206-8291-D4FF07E5A5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1667</c:v>
                </c:pt>
                <c:pt idx="2">
                  <c:v>#N/A</c:v>
                </c:pt>
                <c:pt idx="3">
                  <c:v>#N/A</c:v>
                </c:pt>
                <c:pt idx="4">
                  <c:v>604</c:v>
                </c:pt>
                <c:pt idx="5">
                  <c:v>#N/A</c:v>
                </c:pt>
                <c:pt idx="6">
                  <c:v>#N/A</c:v>
                </c:pt>
                <c:pt idx="7">
                  <c:v>243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85-4206-8291-D4FF07E5A5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1302</c:v>
                </c:pt>
                <c:pt idx="1">
                  <c:v>1292</c:v>
                </c:pt>
                <c:pt idx="2">
                  <c:v>1298</c:v>
                </c:pt>
              </c:numCache>
            </c:numRef>
          </c:val>
          <c:extLst>
            <c:ext xmlns:c16="http://schemas.microsoft.com/office/drawing/2014/chart" uri="{C3380CC4-5D6E-409C-BE32-E72D297353CC}">
              <c16:uniqueId val="{00000000-911B-4310-AC7D-ABBF4A0968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11B-4310-AC7D-ABBF4A0968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1647</c:v>
                </c:pt>
                <c:pt idx="1">
                  <c:v>1858</c:v>
                </c:pt>
                <c:pt idx="2">
                  <c:v>1737</c:v>
                </c:pt>
              </c:numCache>
            </c:numRef>
          </c:val>
          <c:extLst>
            <c:ext xmlns:c16="http://schemas.microsoft.com/office/drawing/2014/chart" uri="{C3380CC4-5D6E-409C-BE32-E72D297353CC}">
              <c16:uniqueId val="{00000002-911B-4310-AC7D-ABBF4A0968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{314D1E7B-F957-4AF8-8000-07903525BB4F}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B81-4AFA-B3F3-FBD483F70E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{55CD4E5F-719B-41F6-917C-56211F70BEE2}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81-4AFA-B3F3-FBD483F70E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{9DC94ABF-8A0B-4E65-A8D9-6E4DF181AA25}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81-4AFA-B3F3-FBD483F70E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{ABCB069C-A064-463A-A6B6-98958B0A0780}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81-4AFA-B3F3-FBD483F70E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{A9E1A16F-2B71-4AEA-8BC2-7EC68023F32F}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81-4AFA-B3F3-FBD483F70E1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{042C400D-E183-4D25-B69B-F45E949EED8B}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B81-4AFA-B3F3-FBD483F70E1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{3CB57781-600C-43C4-9DCB-8B2432D08856}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B81-4AFA-B3F3-FBD483F70E1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{E8033DF2-FF23-451F-A70D-9802637EEAE7}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B81-4AFA-B3F3-FBD483F70E1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{18B334D8-9907-46CB-BFF6-38363C4AF9FA}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B81-4AFA-B3F3-FBD483F70E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71.8</c:v>
                </c:pt>
                <c:pt idx="16">
                  <c:v>73.7</c:v>
                </c:pt>
                <c:pt idx="24">
                  <c:v>73.8</c:v>
                </c:pt>
                <c:pt idx="32">
                  <c:v>74.599999999999994</c:v>
                </c:pt>
              </c:numCache>
            </c:numRef>
          </c:xVal>
          <c:yVal>
            <c:numRef>
              <c:f>公会計指標分析・財政指標組合せ分析表!$BP$51:$DC$51</c:f>
              <c:numCache>
                <c:formatCode>#,##0.0;"▲ "#,##0.0</c:formatCode>
                <c:ptCount val="40"/>
                <c:pt idx="0">
                  <c:v>14.7</c:v>
                </c:pt>
                <c:pt idx="8">
                  <c:v>5.3</c:v>
                </c:pt>
                <c:pt idx="16">
                  <c:v>2.1</c:v>
                </c:pt>
              </c:numCache>
            </c:numRef>
          </c:yVal>
          <c:smooth val="0"/>
          <c:extLst>
            <c:ext xmlns:c16="http://schemas.microsoft.com/office/drawing/2014/chart" uri="{C3380CC4-5D6E-409C-BE32-E72D297353CC}">
              <c16:uniqueId val="{00000009-FB81-4AFA-B3F3-FBD483F70E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{73C236AF-7DBD-4449-B153-ACCE2919FC64}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B81-4AFA-B3F3-FBD483F70E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{4BF4D56A-C0EF-41B1-929C-DBA15CF4E9F5}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81-4AFA-B3F3-FBD483F70E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{4B61D9B6-76AA-4479-959B-C2878BB955EC}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81-4AFA-B3F3-FBD483F70E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{2DC8374B-A11F-4330-B1BC-6A3B0F58010D}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81-4AFA-B3F3-FBD483F70E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{169DB2F8-A7DB-4124-B6BB-24E23E817A12}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81-4AFA-B3F3-FBD483F70E1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{8C76355B-1561-4403-9D31-71ED2AA3DED2}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B81-4AFA-B3F3-FBD483F70E1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{0A04D463-323D-4BB9-8BC1-EB0C2833057B}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B81-4AFA-B3F3-FBD483F70E1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{FF93C590-F3BF-486A-BB81-FDB24FEC8CCC}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B81-4AFA-B3F3-FBD483F70E1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{F4D81EE2-7AAE-4153-8D87-C1FBAE495400}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B81-4AFA-B3F3-FBD483F70E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FB81-4AFA-B3F3-FBD483F70E1F}"/>
            </c:ext>
          </c:extLst>
        </c:ser>
        <c:dLbls>
          <c:showLegendKey val="0"/>
          <c:showVal val="1"/>
          <c:showCatName val="0"/>
          <c:showSerName val="0"/>
          <c:showPercent val="0"/>
          <c:showBubbleSize val="0"/>
        </c:dLbls>
        <c:axId val="46179840"/>
        <c:axId val="46181760"/>
      </c:scatterChart>
      <c:valAx>
        <c:axId val="46179840"/>
        <c:scaling>
          <c:orientation val="minMax"/>
          <c:max val="76"/>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{D43F45D8-468E-4F24-87BB-06BBF46AE595}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2F2-4EB2-8349-78DD0A87D4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{7A47C5F2-EB44-4E8A-A6F5-E3A5F4B32F41}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F2-4EB2-8349-78DD0A87D4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{A786E2DB-413B-484B-8FBF-088E9287F438}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F2-4EB2-8349-78DD0A87D4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{101B4799-79AC-4438-A0A7-ED17F8A4179E}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F2-4EB2-8349-78DD0A87D4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{5B902EAA-63D0-44A8-86DE-EDFE8D6C58A1}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F2-4EB2-8349-78DD0A87D47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{A2C270D7-CAF2-4E9F-B153-2939795A0EB3}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2F2-4EB2-8349-78DD0A87D47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{5859A36A-1277-4CB6-93BD-6C03CAE3D9CC}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2F2-4EB2-8349-78DD0A87D47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{3BACBED9-2572-47DE-836F-7F14AE2938BA}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2F2-4EB2-8349-78DD0A87D47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{BBA0BE2E-4FF8-4813-90A6-83D24E99F20F}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2F2-4EB2-8349-78DD0A87D4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7.2</c:v>
                </c:pt>
                <c:pt idx="16">
                  <c:v>7.5</c:v>
                </c:pt>
                <c:pt idx="24">
                  <c:v>7.7</c:v>
                </c:pt>
                <c:pt idx="32">
                  <c:v>7.2</c:v>
                </c:pt>
              </c:numCache>
            </c:numRef>
          </c:xVal>
          <c:yVal>
            <c:numRef>
              <c:f>公会計指標分析・財政指標組合せ分析表!$BP$73:$DC$73</c:f>
              <c:numCache>
                <c:formatCode>#,##0.0;"▲ "#,##0.0</c:formatCode>
                <c:ptCount val="40"/>
                <c:pt idx="0">
                  <c:v>14.7</c:v>
                </c:pt>
                <c:pt idx="8">
                  <c:v>5.3</c:v>
                </c:pt>
                <c:pt idx="16">
                  <c:v>2.1</c:v>
                </c:pt>
              </c:numCache>
            </c:numRef>
          </c:yVal>
          <c:smooth val="0"/>
          <c:extLst>
            <c:ext xmlns:c16="http://schemas.microsoft.com/office/drawing/2014/chart" uri="{C3380CC4-5D6E-409C-BE32-E72D297353CC}">
              <c16:uniqueId val="{00000009-D2F2-4EB2-8349-78DD0A87D4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{CA39245E-ABEA-433C-8405-4B404C12ED1C}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2F2-4EB2-8349-78DD0A87D4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{48B36EBC-9C4E-48A0-8FA4-4E5779CA0F6A}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F2-4EB2-8349-78DD0A87D4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{AE6C48F0-3EDD-40C3-A321-0D3E8FC9AD86}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F2-4EB2-8349-78DD0A87D4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{7F10BEB4-6BDC-4978-B136-1FE09926BBB4}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F2-4EB2-8349-78DD0A87D4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{55D3D7B4-B28B-4AD4-AE5F-725DAC4BD3FA}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F2-4EB2-8349-78DD0A87D47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{391CAC39-D72A-4DC6-B467-D1746025C326}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2F2-4EB2-8349-78DD0A87D47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{6F7261BE-082E-47B4-A6D9-E58F2B49D35E}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2F2-4EB2-8349-78DD0A87D47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{A53E15DE-B3C3-4E08-B37C-34A298C3FFE6}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2F2-4EB2-8349-78DD0A87D47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{4FD2A750-98BA-48E0-9580-CE5E01DBF6D7}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2F2-4EB2-8349-78DD0A87D4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D2F2-4EB2-8349-78DD0A87D479}"/>
            </c:ext>
          </c:extLst>
        </c:ser>
        <c:dLbls>
          <c:showLegendKey val="0"/>
          <c:showVal val="1"/>
          <c:showCatName val="0"/>
          <c:showSerName val="0"/>
          <c:showPercent val="0"/>
          <c:showBubbleSize val="0"/>
        </c:dLbls>
        <c:axId val="84219776"/>
        <c:axId val="84234240"/>
      </c:scatterChart>
      <c:valAx>
        <c:axId val="84219776"/>
        <c:scaling>
          <c:orientation val="minMax"/>
          <c:max val="7.6"/>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69,935
68,577
17.65
23,156,494
22,042,464
1,020,489
13,008,127
17,507,073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財政力指数は、平成２７年度から同ポイントで推移している。類似団体平均を上回っているものの、その差は縮小傾向にある。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引き続き、県による圏央鶴ヶ島インターチェンジ東側土地区画整理事業と連動した、圏央鶴ヶ島インター周辺の円滑な道路網の構築に向けた整備を進め、</a:t>
          </a:r>
          <a:r>
            <a:rPr lang="x-none" altLang="ja-JP" sz="1100">
              <a:solidFill>
                <a:schemeClr val="dk1"/>
              </a:solidFill>
              <a:effectLst/>
              <a:latin typeface="ＭＳ Ｐゴシック" panose="020B0600070205080204" pitchFamily="50" charset="-128"/>
              <a:ea typeface="ＭＳ Ｐゴシック" panose="020B0600070205080204" pitchFamily="50" charset="-128"/>
              <a:cs typeface="+mn-cs"/>
            </a:rPr>
            <a:t>企業誘致や市内企業への支援による雇用の創出、また住宅環境の整備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を行うことで市税収入の確保に努める。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経常収支比率は、昨年度から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ポイント悪化し、２年ぶりに類似団体平均を上回った。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歳出については、職員構成の変動等による人件費の減等があったものの、児童扶養手当支給経費や障害者自立支援給付経費、幼児・教育保育の無償化に要する経費等の増により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一方、歳入については地方消費税交付金の減等があったものの、地方交付税や地方特例交付金等の増により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％増となった。歳出、歳入とも増加したが、歳出の増加の方が大きかったことから経常収支比率が悪化した。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今後は、健康の維持・増進に関する事業の積極的な実施や、窓口等の業務委託の実施により、人件費及び扶助費等の抑制に努める。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121666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2261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102362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226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62</xdr:row>
      <xdr:rowOff>107188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322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107188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3574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42943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人件費、物件費、維持補修費の合計額の人口１人当たりの金額が類似団体を下回っているのは、主に物件費が要因となっている。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物件費のうち、特に衛生費に係る委託料が他団体と比べ大幅に下回っており、これは、ごみ処理やし尿処理を近隣市町と一部事務組合を構成し共同処理を行っていることによる。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消防や下水道なども一部事務組合により事務を行っていることから、一部事務組合職員の人件費など、直営で実施する場合には人件費、物件費等に区分される経費が負担金というかたちでの支出となっていることも要因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6615</xdr:rowOff>
    </xdr:from>
    <xdr:to>
      <xdr:col>23</xdr:col>
      <xdr:colOff>133350</xdr:colOff>
      <xdr:row>81</xdr:row>
      <xdr:rowOff>31148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94065"/>
          <a:ext cx="838200" cy="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164441</xdr:rowOff>
    </xdr:from>
    <xdr:to>
      <xdr:col>19</xdr:col>
      <xdr:colOff>133350</xdr:colOff>
      <xdr:row>81</xdr:row>
      <xdr:rowOff>6615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8044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164441</xdr:rowOff>
    </xdr:from>
    <xdr:to>
      <xdr:col>15</xdr:col>
      <xdr:colOff>82550</xdr:colOff>
      <xdr:row>81</xdr:row>
      <xdr:rowOff>9640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80441"/>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9640</xdr:rowOff>
    </xdr:from>
    <xdr:to>
      <xdr:col>11</xdr:col>
      <xdr:colOff>31750</xdr:colOff>
      <xdr:row>81</xdr:row>
      <xdr:rowOff>85376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97090"/>
          <a:ext cx="889000" cy="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151798</xdr:rowOff>
    </xdr:from>
    <xdr:to>
      <xdr:col>23</xdr:col>
      <xdr:colOff>184150</xdr:colOff>
      <xdr:row>81</xdr:row>
      <xdr:rowOff>81948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168325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1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127265</xdr:rowOff>
    </xdr:from>
    <xdr:to>
      <xdr:col>19</xdr:col>
      <xdr:colOff>184150</xdr:colOff>
      <xdr:row>81</xdr:row>
      <xdr:rowOff>57415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67592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12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113641</xdr:rowOff>
    </xdr:from>
    <xdr:to>
      <xdr:col>15</xdr:col>
      <xdr:colOff>133350</xdr:colOff>
      <xdr:row>81</xdr:row>
      <xdr:rowOff>43791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53968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9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130290</xdr:rowOff>
    </xdr:from>
    <xdr:to>
      <xdr:col>11</xdr:col>
      <xdr:colOff>82550</xdr:colOff>
      <xdr:row>81</xdr:row>
      <xdr:rowOff>60440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70617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1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34576</xdr:rowOff>
    </xdr:from>
    <xdr:to>
      <xdr:col>7</xdr:col>
      <xdr:colOff>31750</xdr:colOff>
      <xdr:row>81</xdr:row>
      <xdr:rowOff>136176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146353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　</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本市のラスパイレス指数は</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全国の</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類似団体と</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比較し、ほぼ</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同水準にある。</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本市の傾向としては、令和元年度は前年度と同水準であったものの、</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国と比べ初任給が高い若年層の人数比率が高くなったことや５５歳以上の職員について昇給していることなどから、ラスパイレス指数</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は上昇傾向にある</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a:t>
          </a:r>
          <a:endPar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　</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HG丸ｺﾞｼｯｸM-PRO" panose="020F0600000000000000" pitchFamily="50" charset="-128"/>
            </a:rPr>
            <a:t>今後も引き続き適正化に努める。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職員数は全国の類似団体と比較し、平均を下回っているが、人口急増期に大量に職員を採用し、その後に職員数を削減するために極端な採用抑制を行った結果、年齢構成は不均整なものとなっている。今後は、退職者や再任用職員を考慮しながら継続的な職員採用を行い、年齢構成における不均整の解消と、適正な職員数管理に努め</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108373</xdr:rowOff>
    </xdr:from>
    <xdr:to>
      <xdr:col>81</xdr:col>
      <xdr:colOff>44450</xdr:colOff>
      <xdr:row>59</xdr:row>
      <xdr:rowOff>112395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2392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116417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279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116417</xdr:rowOff>
    </xdr:from>
    <xdr:to>
      <xdr:col>72</xdr:col>
      <xdr:colOff>203200</xdr:colOff>
      <xdr:row>59</xdr:row>
      <xdr:rowOff>124460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128481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400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57573</xdr:rowOff>
    </xdr:from>
    <xdr:to>
      <xdr:col>81</xdr:col>
      <xdr:colOff>95250</xdr:colOff>
      <xdr:row>59</xdr:row>
      <xdr:rowOff>159173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74100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65617</xdr:rowOff>
    </xdr:from>
    <xdr:to>
      <xdr:col>73</xdr:col>
      <xdr:colOff>44450</xdr:colOff>
      <xdr:row>59</xdr:row>
      <xdr:rowOff>167217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77681</xdr:rowOff>
    </xdr:from>
    <xdr:to>
      <xdr:col>64</xdr:col>
      <xdr:colOff>152400</xdr:colOff>
      <xdr:row>60</xdr:row>
      <xdr:rowOff>7831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18008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実質公債費比率については、令和元年度（３か年平均）は前年度比０．５ポイント改善しており、類似団体平均に比べると０．９ポイント悪化となった。</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単年度では、普通交付税が増加し、（分母である）標準財政規模が大きくなったことや、準元利償還金のうち一部事務組合等負担金が下水道組合の地方債の償還が進んだこと等により、比率が改善した。</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　３か年平均の数値であることから、平成２８年度単年度と平令和元年度単年度で比較すると、標準税収入額等が増加し、（分母である）標準財政規模が大きくなったことや、（分子の控除要因である）基準財政需要額算入額が増加したこと等により改善してい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一部事務組合による施設整備事業に対する負担に加え、埼玉県による圏央鶴ヶ島インターチェンジ東側土地区画整理事業と連動した道路整備をはじめとした都市基盤整備や学校施設等の老朽化対策などに対する財源として地方債を活用することが見込まれることから、実質公債費比率については一時的に上昇することが見込まれるため、年次償還額の規模に注視し、健全な管理運営に努める。</a:t>
          </a:r>
          <a:endParaRPr lang="ja-JP" altLang="ja-JP" sz="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1270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619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1270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619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将来負担比率は、現在の比較分析表となって以来、各年度とも類似団体平均を下回っている。また、平成３０年度に引き続き、比率が発生しなかった。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主な要因として、債務負担行為に基づく支出予定額が、定時償還が進んだことにより減したことなどから、全体として比率が改善したことによる。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今後、埼玉県による圏央鶴ヶ島インターチェンジ東側土地区画整理事業と連動した道路整備をはじめとした都市基盤整備や、一部事務組合の埼玉西部環境保全組合で実施する「新ごみ焼却施設整備事業」に対する負担などが見込まれていることから、今後も事業の実施に当たっては、市の財政状況に見合った事業規模の適正化を図るなど、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71069</xdr:rowOff>
    </xdr:from>
    <xdr:to>
      <xdr:col>72</xdr:col>
      <xdr:colOff>203200</xdr:colOff>
      <xdr:row>14</xdr:row>
      <xdr:rowOff>101956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471369"/>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101956</xdr:rowOff>
    </xdr:from>
    <xdr:to>
      <xdr:col>68</xdr:col>
      <xdr:colOff>152400</xdr:colOff>
      <xdr:row>15</xdr:row>
      <xdr:rowOff>21234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502256"/>
          <a:ext cx="889000" cy="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20269</xdr:rowOff>
    </xdr:from>
    <xdr:to>
      <xdr:col>73</xdr:col>
      <xdr:colOff>44450</xdr:colOff>
      <xdr:row>14</xdr:row>
      <xdr:rowOff>121869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4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8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51156</xdr:rowOff>
    </xdr:from>
    <xdr:to>
      <xdr:col>68</xdr:col>
      <xdr:colOff>203200</xdr:colOff>
      <xdr:row>14</xdr:row>
      <xdr:rowOff>152756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162933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141884</xdr:rowOff>
    </xdr:from>
    <xdr:to>
      <xdr:col>64</xdr:col>
      <xdr:colOff>152400</xdr:colOff>
      <xdr:row>15</xdr:row>
      <xdr:rowOff>72034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5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82211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1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69,935
68,577
17.65
23,156,494
22,042,464
1,020,489
13,008,127
17,507,073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全国の類似団体と比較し、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同水準にある。今後は、職員の平均年齢が下がることによる職員一人あたりの人件費の抑制のほか、職員数の適正化、超過勤務の新たな縮減取組などの行財政改革への取組を通じて人件費の削減に努め</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9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保育所の給食調理業務の外部委託、学校のＩＣＴ環境整備に要する経費及び手当・医療費助成業務等の外部委託などが増加したことにより、物件費が増加した。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窓口業務のアウトソーシングなど行政サービスの向上及び人件費の削減をしていくことが見込まれることから、トータルコストの圧縮は図れるが、物件費については委託料の増加に伴い伸び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56243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9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2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幼稚園における子育てのための施設等利用給付経費や幼児教育・保育の無償化運営支援経費など保育の無償化に要する経費が増加したことにより、扶助費が伸びている。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また、高齢化に伴う介護給付や生活保護及び障害者等の医療費の伸びも顕著であることから、健康づくり・介護予防の取組や地域包括ケアシステム等を積極的に推進することで、医療費の抑制に努める。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73660</xdr:rowOff>
    </xdr:from>
    <xdr:to>
      <xdr:col>24</xdr:col>
      <xdr:colOff>25400</xdr:colOff>
      <xdr:row>56</xdr:row>
      <xdr:rowOff>142240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4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73660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xdr:rowOff>
    </xdr:from>
    <xdr:to>
      <xdr:col>15</xdr:col>
      <xdr:colOff>98425</xdr:colOff>
      <xdr:row>56</xdr:row>
      <xdr:rowOff>5080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56</xdr:row>
      <xdr:rowOff>5080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63517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109237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125730</xdr:rowOff>
    </xdr:from>
    <xdr:to>
      <xdr:col>11</xdr:col>
      <xdr:colOff>60325</xdr:colOff>
      <xdr:row>56</xdr:row>
      <xdr:rowOff>55880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66057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12717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主な要因は、介護保険特別会計繰出金、国民健康保険特別会計繰出金及び後期高齢者医療広域連合負担金等の繰出金によるものである。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では法定外繰出を段階的に削減しているものの、今後も高齢化の進展により社会保障関連経費の増加が見込まれることから、事業計画や予算編成時におけるヒアリングにおいて、各特別会計と連携を図るとともに、健康づくり・介護予防の取組や地域包括ケアシステム等を積極的に推進することで、社会保障関連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消防やごみ処理など、近隣自治体との一部事務組合を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つ構成しているため、各組合への負担金の多くが補助費等に計上されていることによるものである。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については、大規模な施設整備や修繕などによる負担金の増額が見込まれるが、事業実施計画や予算編成時における合同ヒアリングにおいて、事務事業の見直しを徹底するなど、構成市町との連携を強化し、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15966</xdr:rowOff>
    </xdr:from>
    <xdr:to>
      <xdr:col>82</xdr:col>
      <xdr:colOff>107950</xdr:colOff>
      <xdr:row>38</xdr:row>
      <xdr:rowOff>61685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3106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15966</xdr:rowOff>
    </xdr:from>
    <xdr:to>
      <xdr:col>78</xdr:col>
      <xdr:colOff>69850</xdr:colOff>
      <xdr:row>38</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5310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22497</xdr:rowOff>
    </xdr:from>
    <xdr:to>
      <xdr:col>73</xdr:col>
      <xdr:colOff>180975</xdr:colOff>
      <xdr:row>38</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375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22497</xdr:rowOff>
    </xdr:from>
    <xdr:to>
      <xdr:col>69</xdr:col>
      <xdr:colOff>92075</xdr:colOff>
      <xdr:row>38</xdr:row>
      <xdr:rowOff>42091</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375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136616</xdr:rowOff>
    </xdr:from>
    <xdr:to>
      <xdr:col>78</xdr:col>
      <xdr:colOff>120650</xdr:colOff>
      <xdr:row>38</xdr:row>
      <xdr:rowOff>66766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51543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6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143147</xdr:rowOff>
    </xdr:from>
    <xdr:to>
      <xdr:col>69</xdr:col>
      <xdr:colOff>142875</xdr:colOff>
      <xdr:row>38</xdr:row>
      <xdr:rowOff>73297</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58074</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162741</xdr:rowOff>
    </xdr:from>
    <xdr:to>
      <xdr:col>65</xdr:col>
      <xdr:colOff>53975</xdr:colOff>
      <xdr:row>38</xdr:row>
      <xdr:rowOff>92891</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77668</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地開発公社用地取得事業（大字藤金地内）（平成１７年度借入）の償還が終了したものの、臨時財政対策債（平成２６年度借入）や富士見保育所改築事業（工事）（平成２６年度借入）の据置期間が終了し元金償還が開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公債費は高止まり傾向が続くと見込んでいる。そうした中、都市基盤整備や老朽化した公共施設の更新などの大規模事業が控えていることから、後年度の負担が過大にならないよう、起債管理を徹底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127000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50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公債費以外に占める経常収支比率で、類似団体平均を上回っている</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ものが、</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主な要因は、補助費等では、その多くを一部事務組合への負担金が占めている</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ことによるものである</a:t>
          </a: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また、扶助</a:t>
          </a: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費では、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幼児教育・保育の無償化が開始したこと、、また、高齢化に伴い社会保障関連経費等が増加している</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a:t>
          </a: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については、大規模な施設整備や修繕による負担金の増額が見込まれるが、事業実施計画や予算編成時における合同ヒアリングにおいて、事務事業の見直しを徹底するなど、構成市町との連携を強化し、経常経費の抑制に努める。</a:t>
          </a:r>
          <a:endParaRPr kumimoji="0"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また、扶助費については、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健康づくり・介護予防の取組や地域包括ケアシステム等を積極的に推進することで、医療費の抑制に努める。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10413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138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78</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78</xdr:row>
      <xdr:rowOff>140715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140715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74765</xdr:rowOff>
    </xdr:from>
    <xdr:to>
      <xdr:col>29</xdr:col>
      <xdr:colOff>127000</xdr:colOff>
      <xdr:row>17</xdr:row>
      <xdr:rowOff>89205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37040"/>
          <a:ext cx="6477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74765</xdr:rowOff>
    </xdr:from>
    <xdr:to>
      <xdr:col>26</xdr:col>
      <xdr:colOff>50800</xdr:colOff>
      <xdr:row>17</xdr:row>
      <xdr:rowOff>79146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7040"/>
          <a:ext cx="698500" cy="4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79146</xdr:rowOff>
    </xdr:from>
    <xdr:to>
      <xdr:col>22</xdr:col>
      <xdr:colOff>114300</xdr:colOff>
      <xdr:row>17</xdr:row>
      <xdr:rowOff>88462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1421"/>
          <a:ext cx="698500" cy="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33426</xdr:rowOff>
    </xdr:from>
    <xdr:to>
      <xdr:col>18</xdr:col>
      <xdr:colOff>177800</xdr:colOff>
      <xdr:row>17</xdr:row>
      <xdr:rowOff>88462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95701"/>
          <a:ext cx="6985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38405</xdr:rowOff>
    </xdr:from>
    <xdr:to>
      <xdr:col>29</xdr:col>
      <xdr:colOff>177800</xdr:colOff>
      <xdr:row>17</xdr:row>
      <xdr:rowOff>140005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23965</xdr:rowOff>
    </xdr:from>
    <xdr:to>
      <xdr:col>26</xdr:col>
      <xdr:colOff>101600</xdr:colOff>
      <xdr:row>17</xdr:row>
      <xdr:rowOff>125565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110342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28346</xdr:rowOff>
    </xdr:from>
    <xdr:to>
      <xdr:col>22</xdr:col>
      <xdr:colOff>165100</xdr:colOff>
      <xdr:row>17</xdr:row>
      <xdr:rowOff>129946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114723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37662</xdr:rowOff>
    </xdr:from>
    <xdr:to>
      <xdr:col>19</xdr:col>
      <xdr:colOff>38100</xdr:colOff>
      <xdr:row>17</xdr:row>
      <xdr:rowOff>139262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124039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154076</xdr:rowOff>
    </xdr:from>
    <xdr:to>
      <xdr:col>15</xdr:col>
      <xdr:colOff>101600</xdr:colOff>
      <xdr:row>17</xdr:row>
      <xdr:rowOff>84226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94403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282056</xdr:rowOff>
    </xdr:from>
    <xdr:to>
      <xdr:col>29</xdr:col>
      <xdr:colOff>127000</xdr:colOff>
      <xdr:row>35</xdr:row>
      <xdr:rowOff>307366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2406"/>
          <a:ext cx="647700" cy="25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260665</xdr:rowOff>
    </xdr:from>
    <xdr:to>
      <xdr:col>26</xdr:col>
      <xdr:colOff>50800</xdr:colOff>
      <xdr:row>35</xdr:row>
      <xdr:rowOff>282056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71015"/>
          <a:ext cx="698500" cy="2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243096</xdr:rowOff>
    </xdr:from>
    <xdr:to>
      <xdr:col>22</xdr:col>
      <xdr:colOff>114300</xdr:colOff>
      <xdr:row>35</xdr:row>
      <xdr:rowOff>260665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3446"/>
          <a:ext cx="698500" cy="1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243096</xdr:rowOff>
    </xdr:from>
    <xdr:to>
      <xdr:col>18</xdr:col>
      <xdr:colOff>177800</xdr:colOff>
      <xdr:row>35</xdr:row>
      <xdr:rowOff>313048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53446"/>
          <a:ext cx="698500" cy="6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256566</xdr:rowOff>
    </xdr:from>
    <xdr:to>
      <xdr:col>29</xdr:col>
      <xdr:colOff>177800</xdr:colOff>
      <xdr:row>36</xdr:row>
      <xdr:rowOff>15266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228643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231256</xdr:rowOff>
    </xdr:from>
    <xdr:to>
      <xdr:col>26</xdr:col>
      <xdr:colOff>101600</xdr:colOff>
      <xdr:row>35</xdr:row>
      <xdr:rowOff>332856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209865</xdr:rowOff>
    </xdr:from>
    <xdr:to>
      <xdr:col>22</xdr:col>
      <xdr:colOff>165100</xdr:colOff>
      <xdr:row>35</xdr:row>
      <xdr:rowOff>311465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321642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192296</xdr:rowOff>
    </xdr:from>
    <xdr:to>
      <xdr:col>19</xdr:col>
      <xdr:colOff>38100</xdr:colOff>
      <xdr:row>35</xdr:row>
      <xdr:rowOff>293896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304073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7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262248</xdr:rowOff>
    </xdr:from>
    <xdr:to>
      <xdr:col>15</xdr:col>
      <xdr:colOff>101600</xdr:colOff>
      <xdr:row>36</xdr:row>
      <xdr:rowOff>20948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69,935
68,577
17.65
23,156,494
22,042,464
1,020,489
13,008,127
17,507,073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155950</xdr:rowOff>
    </xdr:from>
    <xdr:to>
      <xdr:col>24</xdr:col>
      <xdr:colOff>63500</xdr:colOff>
      <xdr:row>38</xdr:row>
      <xdr:rowOff>2463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99600"/>
          <a:ext cx="8382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144615</xdr:rowOff>
    </xdr:from>
    <xdr:to>
      <xdr:col>19</xdr:col>
      <xdr:colOff>177800</xdr:colOff>
      <xdr:row>37</xdr:row>
      <xdr:rowOff>155950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88265"/>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131242</xdr:rowOff>
    </xdr:from>
    <xdr:to>
      <xdr:col>15</xdr:col>
      <xdr:colOff>50800</xdr:colOff>
      <xdr:row>37</xdr:row>
      <xdr:rowOff>144615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7489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73997</xdr:rowOff>
    </xdr:from>
    <xdr:to>
      <xdr:col>10</xdr:col>
      <xdr:colOff>114300</xdr:colOff>
      <xdr:row>37</xdr:row>
      <xdr:rowOff>131242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7647"/>
          <a:ext cx="8890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123114</xdr:rowOff>
    </xdr:from>
    <xdr:to>
      <xdr:col>24</xdr:col>
      <xdr:colOff>114300</xdr:colOff>
      <xdr:row>38</xdr:row>
      <xdr:rowOff>53263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101541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105150</xdr:rowOff>
    </xdr:from>
    <xdr:to>
      <xdr:col>20</xdr:col>
      <xdr:colOff>38100</xdr:colOff>
      <xdr:row>38</xdr:row>
      <xdr:rowOff>35300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26426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93815</xdr:rowOff>
    </xdr:from>
    <xdr:to>
      <xdr:col>15</xdr:col>
      <xdr:colOff>101600</xdr:colOff>
      <xdr:row>38</xdr:row>
      <xdr:rowOff>23964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15092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80442</xdr:rowOff>
    </xdr:from>
    <xdr:to>
      <xdr:col>10</xdr:col>
      <xdr:colOff>165100</xdr:colOff>
      <xdr:row>38</xdr:row>
      <xdr:rowOff>10592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23197</xdr:rowOff>
    </xdr:from>
    <xdr:to>
      <xdr:col>6</xdr:col>
      <xdr:colOff>38100</xdr:colOff>
      <xdr:row>37</xdr:row>
      <xdr:rowOff>124797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115924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28886</xdr:rowOff>
    </xdr:from>
    <xdr:to>
      <xdr:col>24</xdr:col>
      <xdr:colOff>63500</xdr:colOff>
      <xdr:row>58</xdr:row>
      <xdr:rowOff>112640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72986"/>
          <a:ext cx="838200" cy="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107724</xdr:rowOff>
    </xdr:from>
    <xdr:to>
      <xdr:col>19</xdr:col>
      <xdr:colOff>177800</xdr:colOff>
      <xdr:row>58</xdr:row>
      <xdr:rowOff>112640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51824"/>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54061</xdr:rowOff>
    </xdr:from>
    <xdr:to>
      <xdr:col>15</xdr:col>
      <xdr:colOff>50800</xdr:colOff>
      <xdr:row>58</xdr:row>
      <xdr:rowOff>107724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98161"/>
          <a:ext cx="8890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22685</xdr:rowOff>
    </xdr:from>
    <xdr:to>
      <xdr:col>10</xdr:col>
      <xdr:colOff>114300</xdr:colOff>
      <xdr:row>58</xdr:row>
      <xdr:rowOff>54061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66785"/>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149536</xdr:rowOff>
    </xdr:from>
    <xdr:to>
      <xdr:col>24</xdr:col>
      <xdr:colOff>114300</xdr:colOff>
      <xdr:row>58</xdr:row>
      <xdr:rowOff>79686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2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64463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3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61840</xdr:rowOff>
    </xdr:from>
    <xdr:to>
      <xdr:col>20</xdr:col>
      <xdr:colOff>38100</xdr:colOff>
      <xdr:row>58</xdr:row>
      <xdr:rowOff>163440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154567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56924</xdr:rowOff>
    </xdr:from>
    <xdr:to>
      <xdr:col>15</xdr:col>
      <xdr:colOff>101600</xdr:colOff>
      <xdr:row>58</xdr:row>
      <xdr:rowOff>158524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3261</xdr:rowOff>
    </xdr:from>
    <xdr:to>
      <xdr:col>10</xdr:col>
      <xdr:colOff>165100</xdr:colOff>
      <xdr:row>58</xdr:row>
      <xdr:rowOff>104861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95988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143335</xdr:rowOff>
    </xdr:from>
    <xdr:to>
      <xdr:col>6</xdr:col>
      <xdr:colOff>38100</xdr:colOff>
      <xdr:row>58</xdr:row>
      <xdr:rowOff>73485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64612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139974</xdr:rowOff>
    </xdr:from>
    <xdr:to>
      <xdr:col>24</xdr:col>
      <xdr:colOff>63500</xdr:colOff>
      <xdr:row>77</xdr:row>
      <xdr:rowOff>161920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41624"/>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139974</xdr:rowOff>
    </xdr:from>
    <xdr:to>
      <xdr:col>19</xdr:col>
      <xdr:colOff>177800</xdr:colOff>
      <xdr:row>78</xdr:row>
      <xdr:rowOff>11685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1624"/>
          <a:ext cx="889000" cy="4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11685</xdr:rowOff>
    </xdr:from>
    <xdr:to>
      <xdr:col>15</xdr:col>
      <xdr:colOff>50800</xdr:colOff>
      <xdr:row>78</xdr:row>
      <xdr:rowOff>22017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84785"/>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10404</xdr:rowOff>
    </xdr:from>
    <xdr:to>
      <xdr:col>10</xdr:col>
      <xdr:colOff>114300</xdr:colOff>
      <xdr:row>78</xdr:row>
      <xdr:rowOff>22017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8350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111120</xdr:rowOff>
    </xdr:from>
    <xdr:to>
      <xdr:col>24</xdr:col>
      <xdr:colOff>114300</xdr:colOff>
      <xdr:row>78</xdr:row>
      <xdr:rowOff>41270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89547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89174</xdr:rowOff>
    </xdr:from>
    <xdr:to>
      <xdr:col>20</xdr:col>
      <xdr:colOff>38100</xdr:colOff>
      <xdr:row>78</xdr:row>
      <xdr:rowOff>19324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35851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6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132335</xdr:rowOff>
    </xdr:from>
    <xdr:to>
      <xdr:col>15</xdr:col>
      <xdr:colOff>101600</xdr:colOff>
      <xdr:row>78</xdr:row>
      <xdr:rowOff>62485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53612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142667</xdr:rowOff>
    </xdr:from>
    <xdr:to>
      <xdr:col>10</xdr:col>
      <xdr:colOff>165100</xdr:colOff>
      <xdr:row>78</xdr:row>
      <xdr:rowOff>72817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63944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131054</xdr:rowOff>
    </xdr:from>
    <xdr:to>
      <xdr:col>6</xdr:col>
      <xdr:colOff>38100</xdr:colOff>
      <xdr:row>78</xdr:row>
      <xdr:rowOff>61204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52331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111379</xdr:rowOff>
    </xdr:from>
    <xdr:to>
      <xdr:col>24</xdr:col>
      <xdr:colOff>63500</xdr:colOff>
      <xdr:row>98</xdr:row>
      <xdr:rowOff>7302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42029"/>
          <a:ext cx="838200" cy="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7302</xdr:rowOff>
    </xdr:from>
    <xdr:to>
      <xdr:col>19</xdr:col>
      <xdr:colOff>177800</xdr:colOff>
      <xdr:row>98</xdr:row>
      <xdr:rowOff>65709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09402"/>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65709</xdr:rowOff>
    </xdr:from>
    <xdr:to>
      <xdr:col>15</xdr:col>
      <xdr:colOff>50800</xdr:colOff>
      <xdr:row>98</xdr:row>
      <xdr:rowOff>81420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67809"/>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81420</xdr:rowOff>
    </xdr:from>
    <xdr:to>
      <xdr:col>10</xdr:col>
      <xdr:colOff>114300</xdr:colOff>
      <xdr:row>98</xdr:row>
      <xdr:rowOff>135065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352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60579</xdr:rowOff>
    </xdr:from>
    <xdr:to>
      <xdr:col>24</xdr:col>
      <xdr:colOff>114300</xdr:colOff>
      <xdr:row>97</xdr:row>
      <xdr:rowOff>162179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39006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127952</xdr:rowOff>
    </xdr:from>
    <xdr:to>
      <xdr:col>20</xdr:col>
      <xdr:colOff>38100</xdr:colOff>
      <xdr:row>98</xdr:row>
      <xdr:rowOff>58102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49229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5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14909</xdr:rowOff>
    </xdr:from>
    <xdr:to>
      <xdr:col>15</xdr:col>
      <xdr:colOff>101600</xdr:colOff>
      <xdr:row>98</xdr:row>
      <xdr:rowOff>116509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107636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30620</xdr:rowOff>
    </xdr:from>
    <xdr:to>
      <xdr:col>10</xdr:col>
      <xdr:colOff>165100</xdr:colOff>
      <xdr:row>98</xdr:row>
      <xdr:rowOff>132220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123347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84265</xdr:rowOff>
    </xdr:from>
    <xdr:to>
      <xdr:col>6</xdr:col>
      <xdr:colOff>38100</xdr:colOff>
      <xdr:row>99</xdr:row>
      <xdr:rowOff>14415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78206</xdr:rowOff>
    </xdr:from>
    <xdr:to>
      <xdr:col>55</xdr:col>
      <xdr:colOff>0</xdr:colOff>
      <xdr:row>36</xdr:row>
      <xdr:rowOff>100252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50406"/>
          <a:ext cx="838200" cy="2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58090</xdr:rowOff>
    </xdr:from>
    <xdr:to>
      <xdr:col>50</xdr:col>
      <xdr:colOff>114300</xdr:colOff>
      <xdr:row>36</xdr:row>
      <xdr:rowOff>100252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230290"/>
          <a:ext cx="889000" cy="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58090</xdr:rowOff>
    </xdr:from>
    <xdr:to>
      <xdr:col>45</xdr:col>
      <xdr:colOff>177800</xdr:colOff>
      <xdr:row>36</xdr:row>
      <xdr:rowOff>73149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30290"/>
          <a:ext cx="889000" cy="1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40116</xdr:rowOff>
    </xdr:from>
    <xdr:to>
      <xdr:col>41</xdr:col>
      <xdr:colOff>50800</xdr:colOff>
      <xdr:row>36</xdr:row>
      <xdr:rowOff>73149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212316"/>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27406</xdr:rowOff>
    </xdr:from>
    <xdr:to>
      <xdr:col>55</xdr:col>
      <xdr:colOff>50800</xdr:colOff>
      <xdr:row>36</xdr:row>
      <xdr:rowOff>129006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5833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49452</xdr:rowOff>
    </xdr:from>
    <xdr:to>
      <xdr:col>50</xdr:col>
      <xdr:colOff>165100</xdr:colOff>
      <xdr:row>36</xdr:row>
      <xdr:rowOff>151052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142179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7290</xdr:rowOff>
    </xdr:from>
    <xdr:to>
      <xdr:col>46</xdr:col>
      <xdr:colOff>38100</xdr:colOff>
      <xdr:row>36</xdr:row>
      <xdr:rowOff>108890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125417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22349</xdr:rowOff>
    </xdr:from>
    <xdr:to>
      <xdr:col>41</xdr:col>
      <xdr:colOff>101600</xdr:colOff>
      <xdr:row>36</xdr:row>
      <xdr:rowOff>123949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140476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160766</xdr:rowOff>
    </xdr:from>
    <xdr:to>
      <xdr:col>36</xdr:col>
      <xdr:colOff>165100</xdr:colOff>
      <xdr:row>36</xdr:row>
      <xdr:rowOff>90916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107443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167680</xdr:rowOff>
    </xdr:from>
    <xdr:to>
      <xdr:col>55</xdr:col>
      <xdr:colOff>0</xdr:colOff>
      <xdr:row>58</xdr:row>
      <xdr:rowOff>61633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40330"/>
          <a:ext cx="838200" cy="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61633</xdr:rowOff>
    </xdr:from>
    <xdr:to>
      <xdr:col>50</xdr:col>
      <xdr:colOff>114300</xdr:colOff>
      <xdr:row>58</xdr:row>
      <xdr:rowOff>68766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05733"/>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68766</xdr:rowOff>
    </xdr:from>
    <xdr:to>
      <xdr:col>45</xdr:col>
      <xdr:colOff>177800</xdr:colOff>
      <xdr:row>58</xdr:row>
      <xdr:rowOff>84912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012866"/>
          <a:ext cx="889000" cy="1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63988</xdr:rowOff>
    </xdr:from>
    <xdr:to>
      <xdr:col>41</xdr:col>
      <xdr:colOff>50800</xdr:colOff>
      <xdr:row>58</xdr:row>
      <xdr:rowOff>84912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08088"/>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116880</xdr:rowOff>
    </xdr:from>
    <xdr:to>
      <xdr:col>55</xdr:col>
      <xdr:colOff>50800</xdr:colOff>
      <xdr:row>58</xdr:row>
      <xdr:rowOff>47030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95307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10833</xdr:rowOff>
    </xdr:from>
    <xdr:to>
      <xdr:col>50</xdr:col>
      <xdr:colOff>165100</xdr:colOff>
      <xdr:row>58</xdr:row>
      <xdr:rowOff>112433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103560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17966</xdr:rowOff>
    </xdr:from>
    <xdr:to>
      <xdr:col>46</xdr:col>
      <xdr:colOff>38100</xdr:colOff>
      <xdr:row>58</xdr:row>
      <xdr:rowOff>119566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110693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34112</xdr:rowOff>
    </xdr:from>
    <xdr:to>
      <xdr:col>41</xdr:col>
      <xdr:colOff>101600</xdr:colOff>
      <xdr:row>58</xdr:row>
      <xdr:rowOff>135712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126839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13188</xdr:rowOff>
    </xdr:from>
    <xdr:to>
      <xdr:col>36</xdr:col>
      <xdr:colOff>165100</xdr:colOff>
      <xdr:row>58</xdr:row>
      <xdr:rowOff>114788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105915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5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91656</xdr:rowOff>
    </xdr:from>
    <xdr:to>
      <xdr:col>55</xdr:col>
      <xdr:colOff>0</xdr:colOff>
      <xdr:row>79</xdr:row>
      <xdr:rowOff>38164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64756"/>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139991</xdr:rowOff>
    </xdr:from>
    <xdr:to>
      <xdr:col>50</xdr:col>
      <xdr:colOff>114300</xdr:colOff>
      <xdr:row>79</xdr:row>
      <xdr:rowOff>38164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13091"/>
          <a:ext cx="889000" cy="6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139991</xdr:rowOff>
    </xdr:from>
    <xdr:to>
      <xdr:col>45</xdr:col>
      <xdr:colOff>177800</xdr:colOff>
      <xdr:row>79</xdr:row>
      <xdr:rowOff>18695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13091"/>
          <a:ext cx="889000" cy="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16103</xdr:rowOff>
    </xdr:from>
    <xdr:to>
      <xdr:col>41</xdr:col>
      <xdr:colOff>50800</xdr:colOff>
      <xdr:row>79</xdr:row>
      <xdr:rowOff>18695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60653"/>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40856</xdr:rowOff>
    </xdr:from>
    <xdr:to>
      <xdr:col>55</xdr:col>
      <xdr:colOff>50800</xdr:colOff>
      <xdr:row>78</xdr:row>
      <xdr:rowOff>142456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142041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158814</xdr:rowOff>
    </xdr:from>
    <xdr:to>
      <xdr:col>50</xdr:col>
      <xdr:colOff>165100</xdr:colOff>
      <xdr:row>79</xdr:row>
      <xdr:rowOff>88964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80091</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4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89191</xdr:rowOff>
    </xdr:from>
    <xdr:to>
      <xdr:col>46</xdr:col>
      <xdr:colOff>38100</xdr:colOff>
      <xdr:row>79</xdr:row>
      <xdr:rowOff>19341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10468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139345</xdr:rowOff>
    </xdr:from>
    <xdr:to>
      <xdr:col>41</xdr:col>
      <xdr:colOff>101600</xdr:colOff>
      <xdr:row>79</xdr:row>
      <xdr:rowOff>69495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60622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136753</xdr:rowOff>
    </xdr:from>
    <xdr:to>
      <xdr:col>36</xdr:col>
      <xdr:colOff>165100</xdr:colOff>
      <xdr:row>79</xdr:row>
      <xdr:rowOff>66903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58030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55538</xdr:rowOff>
    </xdr:from>
    <xdr:to>
      <xdr:col>55</xdr:col>
      <xdr:colOff>0</xdr:colOff>
      <xdr:row>97</xdr:row>
      <xdr:rowOff>68892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86188"/>
          <a:ext cx="8382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55538</xdr:rowOff>
    </xdr:from>
    <xdr:to>
      <xdr:col>50</xdr:col>
      <xdr:colOff>114300</xdr:colOff>
      <xdr:row>98</xdr:row>
      <xdr:rowOff>117011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86188"/>
          <a:ext cx="889000" cy="2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64339</xdr:rowOff>
    </xdr:from>
    <xdr:to>
      <xdr:col>45</xdr:col>
      <xdr:colOff>177800</xdr:colOff>
      <xdr:row>98</xdr:row>
      <xdr:rowOff>117011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66439"/>
          <a:ext cx="889000" cy="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10237</xdr:rowOff>
    </xdr:from>
    <xdr:to>
      <xdr:col>41</xdr:col>
      <xdr:colOff>50800</xdr:colOff>
      <xdr:row>98</xdr:row>
      <xdr:rowOff>64339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12337"/>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18092</xdr:rowOff>
    </xdr:from>
    <xdr:to>
      <xdr:col>55</xdr:col>
      <xdr:colOff>50800</xdr:colOff>
      <xdr:row>97</xdr:row>
      <xdr:rowOff>119692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167969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4738</xdr:rowOff>
    </xdr:from>
    <xdr:to>
      <xdr:col>50</xdr:col>
      <xdr:colOff>165100</xdr:colOff>
      <xdr:row>97</xdr:row>
      <xdr:rowOff>106338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97465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66211</xdr:rowOff>
    </xdr:from>
    <xdr:to>
      <xdr:col>46</xdr:col>
      <xdr:colOff>38100</xdr:colOff>
      <xdr:row>98</xdr:row>
      <xdr:rowOff>167811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158938</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6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13539</xdr:rowOff>
    </xdr:from>
    <xdr:to>
      <xdr:col>41</xdr:col>
      <xdr:colOff>101600</xdr:colOff>
      <xdr:row>98</xdr:row>
      <xdr:rowOff>115139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106266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0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130887</xdr:rowOff>
    </xdr:from>
    <xdr:to>
      <xdr:col>36</xdr:col>
      <xdr:colOff>165100</xdr:colOff>
      <xdr:row>98</xdr:row>
      <xdr:rowOff>61037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52164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71501</xdr:rowOff>
    </xdr:from>
    <xdr:to>
      <xdr:col>85</xdr:col>
      <xdr:colOff>127000</xdr:colOff>
      <xdr:row>77</xdr:row>
      <xdr:rowOff>74676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73151"/>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67704</xdr:rowOff>
    </xdr:from>
    <xdr:to>
      <xdr:col>81</xdr:col>
      <xdr:colOff>50800</xdr:colOff>
      <xdr:row>77</xdr:row>
      <xdr:rowOff>71501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69354"/>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67704</xdr:rowOff>
    </xdr:from>
    <xdr:to>
      <xdr:col>76</xdr:col>
      <xdr:colOff>114300</xdr:colOff>
      <xdr:row>77</xdr:row>
      <xdr:rowOff>72720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69354"/>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72720</xdr:rowOff>
    </xdr:from>
    <xdr:to>
      <xdr:col>71</xdr:col>
      <xdr:colOff>177800</xdr:colOff>
      <xdr:row>77</xdr:row>
      <xdr:rowOff>101167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74370"/>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23876</xdr:rowOff>
    </xdr:from>
    <xdr:to>
      <xdr:col>85</xdr:col>
      <xdr:colOff>177800</xdr:colOff>
      <xdr:row>77</xdr:row>
      <xdr:rowOff>125476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2303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20701</xdr:rowOff>
    </xdr:from>
    <xdr:to>
      <xdr:col>81</xdr:col>
      <xdr:colOff>101600</xdr:colOff>
      <xdr:row>77</xdr:row>
      <xdr:rowOff>122301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113428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16904</xdr:rowOff>
    </xdr:from>
    <xdr:to>
      <xdr:col>76</xdr:col>
      <xdr:colOff>165100</xdr:colOff>
      <xdr:row>77</xdr:row>
      <xdr:rowOff>118504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109631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1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21920</xdr:rowOff>
    </xdr:from>
    <xdr:to>
      <xdr:col>72</xdr:col>
      <xdr:colOff>38100</xdr:colOff>
      <xdr:row>77</xdr:row>
      <xdr:rowOff>123520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114647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50367</xdr:rowOff>
    </xdr:from>
    <xdr:to>
      <xdr:col>67</xdr:col>
      <xdr:colOff>101600</xdr:colOff>
      <xdr:row>77</xdr:row>
      <xdr:rowOff>151967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143094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145827</xdr:rowOff>
    </xdr:from>
    <xdr:to>
      <xdr:col>85</xdr:col>
      <xdr:colOff>127000</xdr:colOff>
      <xdr:row>97</xdr:row>
      <xdr:rowOff>21400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05027"/>
          <a:ext cx="8382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145827</xdr:rowOff>
    </xdr:from>
    <xdr:to>
      <xdr:col>81</xdr:col>
      <xdr:colOff>50800</xdr:colOff>
      <xdr:row>97</xdr:row>
      <xdr:rowOff>80104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05027"/>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39756</xdr:rowOff>
    </xdr:from>
    <xdr:to>
      <xdr:col>76</xdr:col>
      <xdr:colOff>114300</xdr:colOff>
      <xdr:row>97</xdr:row>
      <xdr:rowOff>80104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670406"/>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71828</xdr:rowOff>
    </xdr:from>
    <xdr:to>
      <xdr:col>71</xdr:col>
      <xdr:colOff>177800</xdr:colOff>
      <xdr:row>97</xdr:row>
      <xdr:rowOff>39756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531028"/>
          <a:ext cx="889000" cy="13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142050</xdr:rowOff>
    </xdr:from>
    <xdr:to>
      <xdr:col>85</xdr:col>
      <xdr:colOff>177800</xdr:colOff>
      <xdr:row>97</xdr:row>
      <xdr:rowOff>72200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164927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95027</xdr:rowOff>
    </xdr:from>
    <xdr:to>
      <xdr:col>81</xdr:col>
      <xdr:colOff>101600</xdr:colOff>
      <xdr:row>97</xdr:row>
      <xdr:rowOff>25177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41704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29304</xdr:rowOff>
    </xdr:from>
    <xdr:to>
      <xdr:col>76</xdr:col>
      <xdr:colOff>165100</xdr:colOff>
      <xdr:row>97</xdr:row>
      <xdr:rowOff>130904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147431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160406</xdr:rowOff>
    </xdr:from>
    <xdr:to>
      <xdr:col>72</xdr:col>
      <xdr:colOff>38100</xdr:colOff>
      <xdr:row>97</xdr:row>
      <xdr:rowOff>90556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107083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9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21028</xdr:rowOff>
    </xdr:from>
    <xdr:to>
      <xdr:col>67</xdr:col>
      <xdr:colOff>101600</xdr:colOff>
      <xdr:row>96</xdr:row>
      <xdr:rowOff>122628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139155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2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33668</xdr:rowOff>
    </xdr:from>
    <xdr:to>
      <xdr:col>116</xdr:col>
      <xdr:colOff>63500</xdr:colOff>
      <xdr:row>59</xdr:row>
      <xdr:rowOff>35306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49218"/>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29248</xdr:rowOff>
    </xdr:from>
    <xdr:to>
      <xdr:col>111</xdr:col>
      <xdr:colOff>177800</xdr:colOff>
      <xdr:row>59</xdr:row>
      <xdr:rowOff>33668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479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27762</xdr:rowOff>
    </xdr:from>
    <xdr:to>
      <xdr:col>107</xdr:col>
      <xdr:colOff>50800</xdr:colOff>
      <xdr:row>59</xdr:row>
      <xdr:rowOff>29248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4331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27762</xdr:rowOff>
    </xdr:from>
    <xdr:to>
      <xdr:col>102</xdr:col>
      <xdr:colOff>114300</xdr:colOff>
      <xdr:row>59</xdr:row>
      <xdr:rowOff>33134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4331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155956</xdr:rowOff>
    </xdr:from>
    <xdr:to>
      <xdr:col>116</xdr:col>
      <xdr:colOff>114300</xdr:colOff>
      <xdr:row>59</xdr:row>
      <xdr:rowOff>86106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70883</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154318</xdr:rowOff>
    </xdr:from>
    <xdr:to>
      <xdr:col>112</xdr:col>
      <xdr:colOff>38100</xdr:colOff>
      <xdr:row>59</xdr:row>
      <xdr:rowOff>84468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75595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149898</xdr:rowOff>
    </xdr:from>
    <xdr:to>
      <xdr:col>107</xdr:col>
      <xdr:colOff>101600</xdr:colOff>
      <xdr:row>59</xdr:row>
      <xdr:rowOff>80048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71175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148412</xdr:rowOff>
    </xdr:from>
    <xdr:to>
      <xdr:col>102</xdr:col>
      <xdr:colOff>165100</xdr:colOff>
      <xdr:row>59</xdr:row>
      <xdr:rowOff>78562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69689</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8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153784</xdr:rowOff>
    </xdr:from>
    <xdr:to>
      <xdr:col>98</xdr:col>
      <xdr:colOff>38100</xdr:colOff>
      <xdr:row>59</xdr:row>
      <xdr:rowOff>83934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75061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158514</xdr:rowOff>
    </xdr:from>
    <xdr:to>
      <xdr:col>116</xdr:col>
      <xdr:colOff>63500</xdr:colOff>
      <xdr:row>77</xdr:row>
      <xdr:rowOff>26749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88714"/>
          <a:ext cx="8382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158514</xdr:rowOff>
    </xdr:from>
    <xdr:to>
      <xdr:col>111</xdr:col>
      <xdr:colOff>177800</xdr:colOff>
      <xdr:row>77</xdr:row>
      <xdr:rowOff>33378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88714"/>
          <a:ext cx="889000" cy="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33378</xdr:rowOff>
    </xdr:from>
    <xdr:to>
      <xdr:col>107</xdr:col>
      <xdr:colOff>50800</xdr:colOff>
      <xdr:row>77</xdr:row>
      <xdr:rowOff>55483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35028"/>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55483</xdr:rowOff>
    </xdr:from>
    <xdr:to>
      <xdr:col>102</xdr:col>
      <xdr:colOff>114300</xdr:colOff>
      <xdr:row>77</xdr:row>
      <xdr:rowOff>66571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57133"/>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147399</xdr:rowOff>
    </xdr:from>
    <xdr:to>
      <xdr:col>116</xdr:col>
      <xdr:colOff>114300</xdr:colOff>
      <xdr:row>77</xdr:row>
      <xdr:rowOff>77549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125826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107714</xdr:rowOff>
    </xdr:from>
    <xdr:to>
      <xdr:col>112</xdr:col>
      <xdr:colOff>38100</xdr:colOff>
      <xdr:row>77</xdr:row>
      <xdr:rowOff>37864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28991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154028</xdr:rowOff>
    </xdr:from>
    <xdr:to>
      <xdr:col>107</xdr:col>
      <xdr:colOff>101600</xdr:colOff>
      <xdr:row>77</xdr:row>
      <xdr:rowOff>84178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75305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4683</xdr:rowOff>
    </xdr:from>
    <xdr:to>
      <xdr:col>102</xdr:col>
      <xdr:colOff>165100</xdr:colOff>
      <xdr:row>77</xdr:row>
      <xdr:rowOff>106283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97410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15771</xdr:rowOff>
    </xdr:from>
    <xdr:to>
      <xdr:col>98</xdr:col>
      <xdr:colOff>38100</xdr:colOff>
      <xdr:row>77</xdr:row>
      <xdr:rowOff>117371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108498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1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３１５，１８５</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（前年比較＋１２，８５３円）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２８，８２８</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（前年比較＋８，５８３円）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となっており、類似団体と比較して一人当たりコストが低い状況となっている。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令和元年度については都市計画道路川越鶴ヶ島線１．９ｋｍのうち約０．９ｋｍ（約４７％）及び都市計画道路鶴ヶ島南通り線の全線について道路改築工事を行ったことなどにより、前年度より大幅に増額となっている。令和２年度についても未着手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都市計画道路の整備</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が予定されているほか、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学校や保育所、市民センターなど老朽化に伴う施設整備</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の可能性もある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優先順位と実施時期の検討をとおして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事業費の圧縮に努める。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３９，８７８</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（前年比較＋２，９３１円）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平成２７年度以降減少傾向で推移していたが、令和元年度で平成２７年度と同水準程度まで増加している。一方、</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一人当たりコスト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低い状況となっている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。増加要因としては、公立保育所給食調理業務や手当・医療費助成業務等の外部委託による増等があり、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今後も、窓口業務のアウトソーシングなど行政サービスの向上及び人件費の削減をしていくことが見込まれることから、トータルコストの圧縮は図れるが、委託料の増加に伴い物件費は伸びる見込みである。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69,935
68,577
17.65
23,156,494
22,042,464
1,020,489
13,008,127
17,507,073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43688</xdr:rowOff>
    </xdr:from>
    <xdr:to>
      <xdr:col>24</xdr:col>
      <xdr:colOff>63500</xdr:colOff>
      <xdr:row>36</xdr:row>
      <xdr:rowOff>122784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15888"/>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43688</xdr:rowOff>
    </xdr:from>
    <xdr:to>
      <xdr:col>19</xdr:col>
      <xdr:colOff>177800</xdr:colOff>
      <xdr:row>36</xdr:row>
      <xdr:rowOff>120040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15888"/>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120040</xdr:rowOff>
    </xdr:from>
    <xdr:to>
      <xdr:col>15</xdr:col>
      <xdr:colOff>50800</xdr:colOff>
      <xdr:row>36</xdr:row>
      <xdr:rowOff>132385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9224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73863</xdr:rowOff>
    </xdr:from>
    <xdr:to>
      <xdr:col>10</xdr:col>
      <xdr:colOff>114300</xdr:colOff>
      <xdr:row>36</xdr:row>
      <xdr:rowOff>132385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6063"/>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71984</xdr:rowOff>
    </xdr:from>
    <xdr:to>
      <xdr:col>24</xdr:col>
      <xdr:colOff>114300</xdr:colOff>
      <xdr:row>37</xdr:row>
      <xdr:rowOff>2134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50411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164338</xdr:rowOff>
    </xdr:from>
    <xdr:to>
      <xdr:col>20</xdr:col>
      <xdr:colOff>38100</xdr:colOff>
      <xdr:row>36</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85615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69240</xdr:rowOff>
    </xdr:from>
    <xdr:to>
      <xdr:col>15</xdr:col>
      <xdr:colOff>101600</xdr:colOff>
      <xdr:row>36</xdr:row>
      <xdr:rowOff>170840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161967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81585</xdr:rowOff>
    </xdr:from>
    <xdr:to>
      <xdr:col>10</xdr:col>
      <xdr:colOff>165100</xdr:colOff>
      <xdr:row>37</xdr:row>
      <xdr:rowOff>11735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2862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23063</xdr:rowOff>
    </xdr:from>
    <xdr:to>
      <xdr:col>6</xdr:col>
      <xdr:colOff>38100</xdr:colOff>
      <xdr:row>36</xdr:row>
      <xdr:rowOff>124663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115790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51308</xdr:rowOff>
    </xdr:from>
    <xdr:to>
      <xdr:col>24</xdr:col>
      <xdr:colOff>63500</xdr:colOff>
      <xdr:row>56</xdr:row>
      <xdr:rowOff>89122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52508"/>
          <a:ext cx="8382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89122</xdr:rowOff>
    </xdr:from>
    <xdr:to>
      <xdr:col>19</xdr:col>
      <xdr:colOff>177800</xdr:colOff>
      <xdr:row>56</xdr:row>
      <xdr:rowOff>128804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90322"/>
          <a:ext cx="889000" cy="3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116269</xdr:rowOff>
    </xdr:from>
    <xdr:to>
      <xdr:col>15</xdr:col>
      <xdr:colOff>50800</xdr:colOff>
      <xdr:row>56</xdr:row>
      <xdr:rowOff>128804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17469"/>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60966</xdr:rowOff>
    </xdr:from>
    <xdr:to>
      <xdr:col>10</xdr:col>
      <xdr:colOff>114300</xdr:colOff>
      <xdr:row>56</xdr:row>
      <xdr:rowOff>116269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490716"/>
          <a:ext cx="889000" cy="22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150861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508</xdr:rowOff>
    </xdr:from>
    <xdr:to>
      <xdr:col>24</xdr:col>
      <xdr:colOff>114300</xdr:colOff>
      <xdr:row>56</xdr:row>
      <xdr:rowOff>102108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150385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38322</xdr:rowOff>
    </xdr:from>
    <xdr:to>
      <xdr:col>20</xdr:col>
      <xdr:colOff>38100</xdr:colOff>
      <xdr:row>56</xdr:row>
      <xdr:rowOff>139922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131049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78004</xdr:rowOff>
    </xdr:from>
    <xdr:to>
      <xdr:col>15</xdr:col>
      <xdr:colOff>101600</xdr:colOff>
      <xdr:row>57</xdr:row>
      <xdr:rowOff>8154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170731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65469</xdr:rowOff>
    </xdr:from>
    <xdr:to>
      <xdr:col>10</xdr:col>
      <xdr:colOff>165100</xdr:colOff>
      <xdr:row>56</xdr:row>
      <xdr:rowOff>167069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158196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10166</xdr:rowOff>
    </xdr:from>
    <xdr:to>
      <xdr:col>6</xdr:col>
      <xdr:colOff>38100</xdr:colOff>
      <xdr:row>55</xdr:row>
      <xdr:rowOff>111766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128293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2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19250</xdr:rowOff>
    </xdr:from>
    <xdr:to>
      <xdr:col>24</xdr:col>
      <xdr:colOff>63500</xdr:colOff>
      <xdr:row>77</xdr:row>
      <xdr:rowOff>95797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20900"/>
          <a:ext cx="838200" cy="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69563</xdr:rowOff>
    </xdr:from>
    <xdr:to>
      <xdr:col>19</xdr:col>
      <xdr:colOff>177800</xdr:colOff>
      <xdr:row>77</xdr:row>
      <xdr:rowOff>95797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71213"/>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69563</xdr:rowOff>
    </xdr:from>
    <xdr:to>
      <xdr:col>15</xdr:col>
      <xdr:colOff>50800</xdr:colOff>
      <xdr:row>77</xdr:row>
      <xdr:rowOff>170093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71213"/>
          <a:ext cx="889000" cy="10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170093</xdr:rowOff>
    </xdr:from>
    <xdr:to>
      <xdr:col>10</xdr:col>
      <xdr:colOff>114300</xdr:colOff>
      <xdr:row>78</xdr:row>
      <xdr:rowOff>20044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1743"/>
          <a:ext cx="8890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139900</xdr:rowOff>
    </xdr:from>
    <xdr:to>
      <xdr:col>24</xdr:col>
      <xdr:colOff>114300</xdr:colOff>
      <xdr:row>77</xdr:row>
      <xdr:rowOff>70050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118327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44997</xdr:rowOff>
    </xdr:from>
    <xdr:to>
      <xdr:col>20</xdr:col>
      <xdr:colOff>38100</xdr:colOff>
      <xdr:row>77</xdr:row>
      <xdr:rowOff>146597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137724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3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18763</xdr:rowOff>
    </xdr:from>
    <xdr:to>
      <xdr:col>15</xdr:col>
      <xdr:colOff>101600</xdr:colOff>
      <xdr:row>77</xdr:row>
      <xdr:rowOff>120363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111490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1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119293</xdr:rowOff>
    </xdr:from>
    <xdr:to>
      <xdr:col>10</xdr:col>
      <xdr:colOff>165100</xdr:colOff>
      <xdr:row>78</xdr:row>
      <xdr:rowOff>49443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40570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140694</xdr:rowOff>
    </xdr:from>
    <xdr:to>
      <xdr:col>6</xdr:col>
      <xdr:colOff>38100</xdr:colOff>
      <xdr:row>78</xdr:row>
      <xdr:rowOff>70844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61971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111305</xdr:rowOff>
    </xdr:from>
    <xdr:to>
      <xdr:col>24</xdr:col>
      <xdr:colOff>63500</xdr:colOff>
      <xdr:row>99</xdr:row>
      <xdr:rowOff>123633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7084855"/>
          <a:ext cx="8382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111305</xdr:rowOff>
    </xdr:from>
    <xdr:to>
      <xdr:col>19</xdr:col>
      <xdr:colOff>177800</xdr:colOff>
      <xdr:row>99</xdr:row>
      <xdr:rowOff>117639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7084855"/>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102226</xdr:rowOff>
    </xdr:from>
    <xdr:to>
      <xdr:col>15</xdr:col>
      <xdr:colOff>50800</xdr:colOff>
      <xdr:row>99</xdr:row>
      <xdr:rowOff>117639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7075776"/>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102226</xdr:rowOff>
    </xdr:from>
    <xdr:to>
      <xdr:col>10</xdr:col>
      <xdr:colOff>114300</xdr:colOff>
      <xdr:row>99</xdr:row>
      <xdr:rowOff>102829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7075776"/>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72833</xdr:rowOff>
    </xdr:from>
    <xdr:to>
      <xdr:col>24</xdr:col>
      <xdr:colOff>114300</xdr:colOff>
      <xdr:row>100</xdr:row>
      <xdr:rowOff>2983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70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159210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9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60505</xdr:rowOff>
    </xdr:from>
    <xdr:to>
      <xdr:col>20</xdr:col>
      <xdr:colOff>38100</xdr:colOff>
      <xdr:row>99</xdr:row>
      <xdr:rowOff>162105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70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153232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1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66839</xdr:rowOff>
    </xdr:from>
    <xdr:to>
      <xdr:col>15</xdr:col>
      <xdr:colOff>101600</xdr:colOff>
      <xdr:row>99</xdr:row>
      <xdr:rowOff>168439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70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159566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1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51426</xdr:rowOff>
    </xdr:from>
    <xdr:to>
      <xdr:col>10</xdr:col>
      <xdr:colOff>165100</xdr:colOff>
      <xdr:row>99</xdr:row>
      <xdr:rowOff>153026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144153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1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52029</xdr:rowOff>
    </xdr:from>
    <xdr:to>
      <xdr:col>6</xdr:col>
      <xdr:colOff>38100</xdr:colOff>
      <xdr:row>99</xdr:row>
      <xdr:rowOff>153629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144756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11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17780</xdr:rowOff>
    </xdr:from>
    <xdr:to>
      <xdr:col>55</xdr:col>
      <xdr:colOff>0</xdr:colOff>
      <xdr:row>39</xdr:row>
      <xdr:rowOff>33782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0433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xdr:rowOff>
    </xdr:from>
    <xdr:to>
      <xdr:col>50</xdr:col>
      <xdr:colOff>114300</xdr:colOff>
      <xdr:row>39</xdr:row>
      <xdr:rowOff>17780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89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133985</xdr:rowOff>
    </xdr:from>
    <xdr:to>
      <xdr:col>45</xdr:col>
      <xdr:colOff>177800</xdr:colOff>
      <xdr:row>39</xdr:row>
      <xdr:rowOff>2540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49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133985</xdr:rowOff>
    </xdr:from>
    <xdr:to>
      <xdr:col>41</xdr:col>
      <xdr:colOff>50800</xdr:colOff>
      <xdr:row>39</xdr:row>
      <xdr:rowOff>18542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49085"/>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154432</xdr:rowOff>
    </xdr:from>
    <xdr:to>
      <xdr:col>55</xdr:col>
      <xdr:colOff>50800</xdr:colOff>
      <xdr:row>39</xdr:row>
      <xdr:rowOff>84582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69359</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4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138430</xdr:rowOff>
    </xdr:from>
    <xdr:to>
      <xdr:col>50</xdr:col>
      <xdr:colOff>165100</xdr:colOff>
      <xdr:row>39</xdr:row>
      <xdr:rowOff>68580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59707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123190</xdr:rowOff>
    </xdr:from>
    <xdr:to>
      <xdr:col>46</xdr:col>
      <xdr:colOff>38100</xdr:colOff>
      <xdr:row>39</xdr:row>
      <xdr:rowOff>53340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44467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83185</xdr:rowOff>
    </xdr:from>
    <xdr:to>
      <xdr:col>41</xdr:col>
      <xdr:colOff>101600</xdr:colOff>
      <xdr:row>39</xdr:row>
      <xdr:rowOff>13335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60469</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16408</xdr:rowOff>
    </xdr:from>
    <xdr:to>
      <xdr:col>55</xdr:col>
      <xdr:colOff>0</xdr:colOff>
      <xdr:row>59</xdr:row>
      <xdr:rowOff>17723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31958"/>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15551</xdr:rowOff>
    </xdr:from>
    <xdr:to>
      <xdr:col>50</xdr:col>
      <xdr:colOff>114300</xdr:colOff>
      <xdr:row>59</xdr:row>
      <xdr:rowOff>16408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31101"/>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15551</xdr:rowOff>
    </xdr:from>
    <xdr:to>
      <xdr:col>45</xdr:col>
      <xdr:colOff>177800</xdr:colOff>
      <xdr:row>59</xdr:row>
      <xdr:rowOff>15742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3110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883</xdr:rowOff>
    </xdr:from>
    <xdr:to>
      <xdr:col>41</xdr:col>
      <xdr:colOff>50800</xdr:colOff>
      <xdr:row>59</xdr:row>
      <xdr:rowOff>15742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643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138373</xdr:rowOff>
    </xdr:from>
    <xdr:to>
      <xdr:col>55</xdr:col>
      <xdr:colOff>50800</xdr:colOff>
      <xdr:row>59</xdr:row>
      <xdr:rowOff>68523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53300</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137058</xdr:rowOff>
    </xdr:from>
    <xdr:to>
      <xdr:col>50</xdr:col>
      <xdr:colOff>165100</xdr:colOff>
      <xdr:row>59</xdr:row>
      <xdr:rowOff>67208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58335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7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136201</xdr:rowOff>
    </xdr:from>
    <xdr:to>
      <xdr:col>46</xdr:col>
      <xdr:colOff>38100</xdr:colOff>
      <xdr:row>59</xdr:row>
      <xdr:rowOff>66351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57478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136392</xdr:rowOff>
    </xdr:from>
    <xdr:to>
      <xdr:col>41</xdr:col>
      <xdr:colOff>101600</xdr:colOff>
      <xdr:row>59</xdr:row>
      <xdr:rowOff>66542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57669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121533</xdr:rowOff>
    </xdr:from>
    <xdr:to>
      <xdr:col>36</xdr:col>
      <xdr:colOff>165100</xdr:colOff>
      <xdr:row>59</xdr:row>
      <xdr:rowOff>51683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42810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5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30353</xdr:rowOff>
    </xdr:from>
    <xdr:to>
      <xdr:col>55</xdr:col>
      <xdr:colOff>0</xdr:colOff>
      <xdr:row>78</xdr:row>
      <xdr:rowOff>59461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03453"/>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4750</xdr:rowOff>
    </xdr:from>
    <xdr:to>
      <xdr:col>50</xdr:col>
      <xdr:colOff>114300</xdr:colOff>
      <xdr:row>78</xdr:row>
      <xdr:rowOff>59461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77850"/>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67424</xdr:rowOff>
    </xdr:from>
    <xdr:to>
      <xdr:col>45</xdr:col>
      <xdr:colOff>177800</xdr:colOff>
      <xdr:row>78</xdr:row>
      <xdr:rowOff>4750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69074"/>
          <a:ext cx="8890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67424</xdr:rowOff>
    </xdr:from>
    <xdr:to>
      <xdr:col>41</xdr:col>
      <xdr:colOff>50800</xdr:colOff>
      <xdr:row>78</xdr:row>
      <xdr:rowOff>59386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69074"/>
          <a:ext cx="889000" cy="16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151003</xdr:rowOff>
    </xdr:from>
    <xdr:to>
      <xdr:col>55</xdr:col>
      <xdr:colOff>50800</xdr:colOff>
      <xdr:row>78</xdr:row>
      <xdr:rowOff>81153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129430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3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8661</xdr:rowOff>
    </xdr:from>
    <xdr:to>
      <xdr:col>50</xdr:col>
      <xdr:colOff>165100</xdr:colOff>
      <xdr:row>78</xdr:row>
      <xdr:rowOff>110261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101388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125400</xdr:rowOff>
    </xdr:from>
    <xdr:to>
      <xdr:col>46</xdr:col>
      <xdr:colOff>38100</xdr:colOff>
      <xdr:row>78</xdr:row>
      <xdr:rowOff>55550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46677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16624</xdr:rowOff>
    </xdr:from>
    <xdr:to>
      <xdr:col>41</xdr:col>
      <xdr:colOff>101600</xdr:colOff>
      <xdr:row>77</xdr:row>
      <xdr:rowOff>118224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134751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29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8586</xdr:rowOff>
    </xdr:from>
    <xdr:to>
      <xdr:col>36</xdr:col>
      <xdr:colOff>165100</xdr:colOff>
      <xdr:row>78</xdr:row>
      <xdr:rowOff>110186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101313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74237</xdr:rowOff>
    </xdr:from>
    <xdr:to>
      <xdr:col>55</xdr:col>
      <xdr:colOff>0</xdr:colOff>
      <xdr:row>97</xdr:row>
      <xdr:rowOff>128598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04887"/>
          <a:ext cx="8382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128598</xdr:rowOff>
    </xdr:from>
    <xdr:to>
      <xdr:col>50</xdr:col>
      <xdr:colOff>114300</xdr:colOff>
      <xdr:row>97</xdr:row>
      <xdr:rowOff>167642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59248"/>
          <a:ext cx="889000" cy="3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133314</xdr:rowOff>
    </xdr:from>
    <xdr:to>
      <xdr:col>45</xdr:col>
      <xdr:colOff>177800</xdr:colOff>
      <xdr:row>97</xdr:row>
      <xdr:rowOff>167642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63964"/>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117289</xdr:rowOff>
    </xdr:from>
    <xdr:to>
      <xdr:col>41</xdr:col>
      <xdr:colOff>50800</xdr:colOff>
      <xdr:row>97</xdr:row>
      <xdr:rowOff>133314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7939"/>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23437</xdr:rowOff>
    </xdr:from>
    <xdr:to>
      <xdr:col>55</xdr:col>
      <xdr:colOff>50800</xdr:colOff>
      <xdr:row>97</xdr:row>
      <xdr:rowOff>125037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46314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77798</xdr:rowOff>
    </xdr:from>
    <xdr:to>
      <xdr:col>50</xdr:col>
      <xdr:colOff>165100</xdr:colOff>
      <xdr:row>98</xdr:row>
      <xdr:rowOff>7948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170525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0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116842</xdr:rowOff>
    </xdr:from>
    <xdr:to>
      <xdr:col>46</xdr:col>
      <xdr:colOff>38100</xdr:colOff>
      <xdr:row>98</xdr:row>
      <xdr:rowOff>46992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38119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82514</xdr:rowOff>
    </xdr:from>
    <xdr:to>
      <xdr:col>41</xdr:col>
      <xdr:colOff>101600</xdr:colOff>
      <xdr:row>98</xdr:row>
      <xdr:rowOff>12664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66489</xdr:rowOff>
    </xdr:from>
    <xdr:to>
      <xdr:col>36</xdr:col>
      <xdr:colOff>165100</xdr:colOff>
      <xdr:row>97</xdr:row>
      <xdr:rowOff>168089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159216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42911</xdr:rowOff>
    </xdr:from>
    <xdr:to>
      <xdr:col>85</xdr:col>
      <xdr:colOff>127000</xdr:colOff>
      <xdr:row>37</xdr:row>
      <xdr:rowOff>51415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86561"/>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51415</xdr:rowOff>
    </xdr:from>
    <xdr:to>
      <xdr:col>81</xdr:col>
      <xdr:colOff>50800</xdr:colOff>
      <xdr:row>37</xdr:row>
      <xdr:rowOff>132202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95065"/>
          <a:ext cx="8890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132202</xdr:rowOff>
    </xdr:from>
    <xdr:to>
      <xdr:col>76</xdr:col>
      <xdr:colOff>114300</xdr:colOff>
      <xdr:row>37</xdr:row>
      <xdr:rowOff>134854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75852"/>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109708</xdr:rowOff>
    </xdr:from>
    <xdr:to>
      <xdr:col>71</xdr:col>
      <xdr:colOff>177800</xdr:colOff>
      <xdr:row>37</xdr:row>
      <xdr:rowOff>134854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533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163561</xdr:rowOff>
    </xdr:from>
    <xdr:to>
      <xdr:col>85</xdr:col>
      <xdr:colOff>177800</xdr:colOff>
      <xdr:row>37</xdr:row>
      <xdr:rowOff>93711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14988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8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xdr:rowOff>
    </xdr:from>
    <xdr:to>
      <xdr:col>81</xdr:col>
      <xdr:colOff>101600</xdr:colOff>
      <xdr:row>37</xdr:row>
      <xdr:rowOff>102215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118742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81402</xdr:rowOff>
    </xdr:from>
    <xdr:to>
      <xdr:col>76</xdr:col>
      <xdr:colOff>165100</xdr:colOff>
      <xdr:row>38</xdr:row>
      <xdr:rowOff>11552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2679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84054</xdr:rowOff>
    </xdr:from>
    <xdr:to>
      <xdr:col>72</xdr:col>
      <xdr:colOff>38100</xdr:colOff>
      <xdr:row>38</xdr:row>
      <xdr:rowOff>14204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5331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58908</xdr:rowOff>
    </xdr:from>
    <xdr:to>
      <xdr:col>67</xdr:col>
      <xdr:colOff>101600</xdr:colOff>
      <xdr:row>37</xdr:row>
      <xdr:rowOff>160508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129432</xdr:rowOff>
    </xdr:from>
    <xdr:to>
      <xdr:col>85</xdr:col>
      <xdr:colOff>127000</xdr:colOff>
      <xdr:row>58</xdr:row>
      <xdr:rowOff>14351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02082"/>
          <a:ext cx="8382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129432</xdr:rowOff>
    </xdr:from>
    <xdr:to>
      <xdr:col>81</xdr:col>
      <xdr:colOff>50800</xdr:colOff>
      <xdr:row>58</xdr:row>
      <xdr:rowOff>28467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02082"/>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28467</xdr:rowOff>
    </xdr:from>
    <xdr:to>
      <xdr:col>76</xdr:col>
      <xdr:colOff>114300</xdr:colOff>
      <xdr:row>58</xdr:row>
      <xdr:rowOff>46660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72567"/>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15494</xdr:rowOff>
    </xdr:from>
    <xdr:to>
      <xdr:col>71</xdr:col>
      <xdr:colOff>177800</xdr:colOff>
      <xdr:row>58</xdr:row>
      <xdr:rowOff>46660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59594"/>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135001</xdr:rowOff>
    </xdr:from>
    <xdr:to>
      <xdr:col>85</xdr:col>
      <xdr:colOff>177800</xdr:colOff>
      <xdr:row>58</xdr:row>
      <xdr:rowOff>65151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49928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2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78632</xdr:rowOff>
    </xdr:from>
    <xdr:to>
      <xdr:col>81</xdr:col>
      <xdr:colOff>101600</xdr:colOff>
      <xdr:row>58</xdr:row>
      <xdr:rowOff>8782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171359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149117</xdr:rowOff>
    </xdr:from>
    <xdr:to>
      <xdr:col>76</xdr:col>
      <xdr:colOff>165100</xdr:colOff>
      <xdr:row>58</xdr:row>
      <xdr:rowOff>79267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70394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167310</xdr:rowOff>
    </xdr:from>
    <xdr:to>
      <xdr:col>72</xdr:col>
      <xdr:colOff>38100</xdr:colOff>
      <xdr:row>58</xdr:row>
      <xdr:rowOff>97460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88587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136144</xdr:rowOff>
    </xdr:from>
    <xdr:to>
      <xdr:col>67</xdr:col>
      <xdr:colOff>101600</xdr:colOff>
      <xdr:row>58</xdr:row>
      <xdr:rowOff>66294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57421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71501</xdr:rowOff>
    </xdr:from>
    <xdr:to>
      <xdr:col>85</xdr:col>
      <xdr:colOff>127000</xdr:colOff>
      <xdr:row>97</xdr:row>
      <xdr:rowOff>74676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02151"/>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67704</xdr:rowOff>
    </xdr:from>
    <xdr:to>
      <xdr:col>81</xdr:col>
      <xdr:colOff>50800</xdr:colOff>
      <xdr:row>97</xdr:row>
      <xdr:rowOff>71501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98354"/>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67704</xdr:rowOff>
    </xdr:from>
    <xdr:to>
      <xdr:col>76</xdr:col>
      <xdr:colOff>114300</xdr:colOff>
      <xdr:row>97</xdr:row>
      <xdr:rowOff>72720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98354"/>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72720</xdr:rowOff>
    </xdr:from>
    <xdr:to>
      <xdr:col>71</xdr:col>
      <xdr:colOff>177800</xdr:colOff>
      <xdr:row>97</xdr:row>
      <xdr:rowOff>101167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03370"/>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23876</xdr:rowOff>
    </xdr:from>
    <xdr:to>
      <xdr:col>85</xdr:col>
      <xdr:colOff>177800</xdr:colOff>
      <xdr:row>97</xdr:row>
      <xdr:rowOff>125476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2303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20701</xdr:rowOff>
    </xdr:from>
    <xdr:to>
      <xdr:col>81</xdr:col>
      <xdr:colOff>101600</xdr:colOff>
      <xdr:row>97</xdr:row>
      <xdr:rowOff>122301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113428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16904</xdr:rowOff>
    </xdr:from>
    <xdr:to>
      <xdr:col>76</xdr:col>
      <xdr:colOff>165100</xdr:colOff>
      <xdr:row>97</xdr:row>
      <xdr:rowOff>118504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109631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21920</xdr:rowOff>
    </xdr:from>
    <xdr:to>
      <xdr:col>72</xdr:col>
      <xdr:colOff>38100</xdr:colOff>
      <xdr:row>97</xdr:row>
      <xdr:rowOff>123520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114647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50367</xdr:rowOff>
    </xdr:from>
    <xdr:to>
      <xdr:col>67</xdr:col>
      <xdr:colOff>101600</xdr:colOff>
      <xdr:row>97</xdr:row>
      <xdr:rowOff>151967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143094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３１５，１８５</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（前年比較＋１２，８５３円）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１２８，８１５円（＋７，０３２円）と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。平成２７年度以降、扶助費の伸びを背景に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であったが、平成３０年度にいったん減少し、令和元年度で増加に転じた。一方、</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一人当たりコスト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低い状況となっている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増加要因としては、児童手当支給経費及び後期高齢者医療広域連合負担金などが減額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となった一方、</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障害者自立支援給付等経費や介護保険特別会計繰出金、生活保護費など</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増額したこと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により、全体として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今後も、幼児教育・保育の無償化に要する経費及び社会保障経費等の増大により増加傾向が見込まれるが、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健康づくり・介護予防の取組や地域包括ケアシステム等を積極的に推進することで、医療費の抑制に努める。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３０，５８０</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（△２，９５９円）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、類似団体平均を毎年下回っている。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減少要因として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小学校冷房設備整備経費及び小・中学校教育系ＩＣＴ環境整備経費などが増額となった一方、小学校トイレ改修工事の終了に伴う減額や小学校空調更新経費などの減額により、全体として減額となっている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年度の実質収支については、</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翌年度に繰り越す財源が前年度より約３，３００万円増額したものの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歳出総額より歳入総額の伸び率が高かったことから、</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４７０</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万円の黒字となった。実質単年度収支については</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基金への積立額</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基金からの取崩し額を上回った</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約１，８００万円の増</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財政調整基金残高については、決算剰余金を中心に積み立てるとともに、最低水準の取り崩しに努めて</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年度末時点においては前年度末から約</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５８０</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規模が約７，４００万円増額となったことから標準財政規模比は０．０１</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今後は、社会保障関連経費の</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更なる増加や老朽化している</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公共施設の大規模修繕など、財政需要はさらに増大することが予想されることから、鶴ヶ島市行政改革推進計画に基づき、健全な行財政運営に努めていく。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今後も、歳入では２つの土地区画整理事業において保留地の売却を進めるなど財源の確保を図り、歳出では事業の選択と集中による、一層の効率化を図ることにより健全な財政運営に努めていく。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令和元年度の元利償還金等は、前年度に比べ５，６００万円減少している。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元利償還金については、減税補てん債（</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H10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）や土地開発公社用地取得事業（大字藤金地内）（Ｈ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）などの高額な地方債の償還が終了したことから、前年度に比べ２，３００万円減少した。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また、準元利償還金については、一部事務組合が起こした地方債の元利償還金に対する負担金が、下水道組合の償還が進んだこと等により減したことなどから、前年度に比べ３，０００万円減少した。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一方、控除要因である特定財源において、一本松及び若葉駅西口土地区画整理事業特別会計の事業費に対する特定財源が増えたことなどから、前年度に比べ２００万円増加した。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これらのことから、実質公債費比率の分子については前年度に比べ５，８００万円減少している。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満期一括償還に係る積立なし。</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令和元年度の将来負担額は、前年度に比べ３億２，２００万円減少している。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債務負担行為に基づく支出予定額については、学校給食センター更新施設整備事業及び運動公園整備事業の定時償還が進んだことにより２億３，６００万円減少している。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また、控除要因である充当可能財源等のうち基準財政需要額算入見込額については、国土強靭化施策債償還費等に係る算入見込額の増により前年度に比べ２億２００万円増加している。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これらのことから、将来負担比率の分子としては、前年度と比較し４億２，２００万円減少している。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ふるさと納税の増収に伴い「寄附によるまちづくり基金」などによる増があるものの、都市基盤整備</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のため「都市施設整備基金」の取り崩しをしたことにより、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基金全体としては約１億１，５００万円の減となった。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個々の特定目的基金に必要な金額を積み立てていくことを予定している。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特に「都市施設整備基金」や「公共施設保全基金」については、大規模事業の財源となる見込みであり、計画的な事業の執行に繋がるよう計画的な積み立てに努める。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都市施設整備基金：都市施設整備の総合的かつ計画的な推進を図る。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公共施設保全基金：庁舎、小学校、中学校、市民センター等の公共施設の保全を図る。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寄附によるまちづくり基金：寄附をした市民、企業等の意向を反映させた、個性豊かで活力のあるまちづくり・ふるさとづくりに資する事業の推進を図る。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福祉基金：高齢者福祉、障害者福祉、児童福祉その他の保健福祉の充実及び地域福祉の推進を図る。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市民協働推進基金：市民協働の推進を図る。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水土里の基金：市内に残る水辺、里山等の豊かな自然環境及び美しい風景を保全し、並びに活用する事業の推進を図る。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森林環境基金：森林の有する公益的機能に関する普及啓発、木材の利用の促進、その他の森林の整備の促進を図る。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寄附によるまちづくり基金：ふるさと納税の増収に伴い、約</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３，５００万円の増となった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都市施設整備基金：都市計画道路等の道路整備に伴う、詳細設計、改築工事及び用地取得等に要する経費に充当するため、約１億６，０００万円の取り崩しを行った。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公共施設保全基金：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公共施設等総合管理計画</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基づ</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施設の老朽化対策</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及び緊急的な公共施設修繕に向けた積み立てを行う。</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寄附によるまちづくり基金：令和２年度についてもふるさと納税寄附金の受入額が伸びることが見込まれるため積み立てを行う。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年度間の財源を調整するために措置しており、補正予算にて緊急に必要となった事業の財源調整として約６億１５０万円を取り崩した。一方、積立については、補正予算にて繰越金などの発生や財源調整に対応した結果、最終的には約６億７３０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こうしたことから、財政調整基金の残高は約５８０万円の増となった。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財政調整基金の残高は、標準財政規模の１０％程度を目途に積み立て、災害をはじめとした財政需要に備えている。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今後、都市基盤整備や老朽化した公共施設への対応、また新型コロナウイルス感染症に伴う緊急対応等のため、中長期的には減少していく見込み。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4B3BF5-904C-48B7-99C1-B9605AD44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7CCC37B-DB04-4A6C-B72D-AC9891B94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44B2F00E-C76B-454D-8C9C-FBF6F23EFB9B}"/>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5EA5B09C-BFE9-40CC-B318-07111258E00E}"/>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7EBB9131-4BDA-46BD-B29A-CAD2D34EDD02}"/>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8E966397-6570-434A-9DB7-3C657D7270E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8A6B09C-DD64-4A34-BC23-5DA27118051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B56840D-C579-4FA6-8384-30100C8B4F2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5C39838-9C25-4431-B69E-0953A249183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24F37DE0-FB84-4BCC-BB16-08A7E6854D5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2DA4D00-D74D-489C-9139-1E1AF6BE046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B81C7CD-74E0-4602-984B-B13127F5480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F5B66EEE-6DAA-46CF-9FCA-D1B1509A3B2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95FB64BD-BEEC-4380-A04F-F9250BE4458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B0E2A73-D5E9-493C-9881-0AB3AC08FCB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DD2F354C-E88D-40E4-BB58-DD01F24189C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69,935
68,577
17.65
23,156,494
22,042,464
1,020,489
13,008,127
17,507,073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FE8802D-E11E-43D0-A1D7-8714242F191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C5F1191-092B-4DB6-A23E-518E611A493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FBDBD09-8A53-4930-94C1-1BB4A4F1DCD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751697B1-CE65-4A26-9375-B1F361D192B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CA3B8787-4D56-415C-8622-2CFDE0FEC3C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D16193E-559A-45B7-A675-DB7638C31B9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CDC5EBCB-0AA0-43D3-89D3-42D3CB51EF9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4E79E7EE-1368-4534-B978-648B4F423ED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6AD8BA15-F739-4080-BC2C-DD7B7AB5B94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50AA2617-D4D0-4583-8F15-E26F66067B4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933C2F80-1CD2-4593-BECD-427DA456C83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A8082A93-4504-4721-AC70-28E7EBE3D47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6FAF2D4-0ADC-463E-BBEC-E2B0AD3791B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F5D5A48F-6019-468F-9455-E7D57AD46E3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CF514BEC-1216-4A18-BEF6-92314B00FD9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BC663FC8-F9CC-439A-8904-D2537286E9E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23C07BC5-05FF-4432-8954-A038C3D2BFB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3DF482E-F8C2-4167-99A1-3D934C8E28D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76CE8D5-D4BE-4A64-B662-99997F98FA9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A0A9CF0E-1673-4255-BCAD-12D01D0F3FC4}"/>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E0A8216F-D024-4F57-B7D7-4757AC4B903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B964C0DF-81DC-4A6A-972C-EF8EAD0CC27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20ACA1CE-11BC-44E5-9FD4-4EC73973A21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4D11690F-573A-4819-B3D7-9EEF95E4921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5BA99BA6-DDB3-42B2-ACB2-3DEF9BACDDE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D31CAAC4-A2A3-4012-96F4-609473D6C82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46902D7-409B-4194-BE34-C757127EC88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7C0D1FF-A698-469B-9AE3-06CA50F9CCF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08ECE62-69F6-4D28-A0C5-D42CDE5A7C6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885E788B-13B1-42F8-AED0-59B9C63A7DF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BF0D6DE-FFBD-447A-9715-D90A7A34DFB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CBB2642-903E-4914-B911-A77B8F6B99F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690857FD-C127-494D-877A-91B48739912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EEF75E74-3B94-471C-AEA6-5593D1FA3E9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A1B0D93B-DDC5-45A2-9C9F-AFDE26CA153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本市においては、昭和５２年度から昭和６１年度にかけて小学校６校、中学校４校を建設するなど、人口急増期に多くの公共施設を建設した経緯があ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り、老朽化が進んでいる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また、老朽化の進んだ道路については、更新工事ではなく舗装修繕を中心とした長寿命化を図っている。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理由により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、有形固定資産減価償却率は類似団体と比べ高い数値となっている。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359DDF5A-2B12-4186-BA1D-C5886485FA5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896654E-F878-4182-AF60-AA0046ADED8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F30A19E6-553A-4637-B8AF-81065AF38B6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24769F86-9032-4068-A9D7-EA3D0C5255B1}"/>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F47961B5-4E15-45AE-9EDC-1BD257DC4BA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C261E967-8434-430F-95A9-F4BE83952EC7}"/>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368E3649-AD67-4209-B050-B8F84E99A2F7}"/>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3E86DB93-8DB8-4D99-9926-05C922CC576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1CAAB812-41BD-4561-B6AC-3D94BA6F4B48}"/>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3C2A9181-FC84-44A8-8AB8-4A875C5DFB5E}"/>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12A12FE3-4428-4836-853B-5218E6228A5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35DD3757-4123-419D-BD8C-A96B5B2685A5}"/>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A2167294-BAC7-4CB1-9DBD-4FB43ECA75F9}"/>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AABDAEFC-C937-434C-A6D1-9B577CB572F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25744C5A-80FB-4E65-8F68-DC80EF33D857}"/>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2F5105C-1B39-402D-A04C-C7167F89DF0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C1500406-A88F-4DAC-902A-3AB706B03D6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3C76BC17-1C23-4F3B-85CC-6E335F31D17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1" name="直線コネクタ 70">
          <a:extLst>
            <a:ext uri="{FF2B5EF4-FFF2-40B4-BE49-F238E27FC236}">
              <a16:creationId xmlns:a16="http://schemas.microsoft.com/office/drawing/2014/main" id="{A4ED2941-74D2-4ED1-B04C-6309D114EFB8}"/>
            </a:ext>
          </a:extLst>
        </xdr:cNvPr>
        <xdr:cNvCxnSpPr/>
      </xdr:nvCxnSpPr>
      <xdr:spPr>
        <a:xfrm flipV="1">
          <a:off x="4760595" y="466262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2" name="有形固定資産減価償却率最小値テキスト">
          <a:extLst>
            <a:ext uri="{FF2B5EF4-FFF2-40B4-BE49-F238E27FC236}">
              <a16:creationId xmlns:a16="http://schemas.microsoft.com/office/drawing/2014/main" id="{E5425EB4-8067-4CBF-8D99-65C1B669E0F5}"/>
            </a:ext>
          </a:extLst>
        </xdr:cNvPr>
        <xdr:cNvSpPr txBox="1"/>
      </xdr:nvSpPr>
      <xdr:spPr>
        <a:xfrm>
          <a:off x="4813300"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3" name="直線コネクタ 72">
          <a:extLst>
            <a:ext uri="{FF2B5EF4-FFF2-40B4-BE49-F238E27FC236}">
              <a16:creationId xmlns:a16="http://schemas.microsoft.com/office/drawing/2014/main" id="{42B19CC9-7DBC-4033-9BC8-5360545E44C7}"/>
            </a:ext>
          </a:extLst>
        </xdr:cNvPr>
        <xdr:cNvCxnSpPr/>
      </xdr:nvCxnSpPr>
      <xdr:spPr>
        <a:xfrm>
          <a:off x="4673600" y="603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4" name="有形固定資産減価償却率最大値テキスト">
          <a:extLst>
            <a:ext uri="{FF2B5EF4-FFF2-40B4-BE49-F238E27FC236}">
              <a16:creationId xmlns:a16="http://schemas.microsoft.com/office/drawing/2014/main" id="{06B1C37D-ED32-4533-8133-96C91F0DEE11}"/>
            </a:ext>
          </a:extLst>
        </xdr:cNvPr>
        <xdr:cNvSpPr txBox="1"/>
      </xdr:nvSpPr>
      <xdr:spPr>
        <a:xfrm>
          <a:off x="4813300" y="44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5" name="直線コネクタ 74">
          <a:extLst>
            <a:ext uri="{FF2B5EF4-FFF2-40B4-BE49-F238E27FC236}">
              <a16:creationId xmlns:a16="http://schemas.microsoft.com/office/drawing/2014/main" id="{07C4275E-196A-4264-B1E3-3DA8E03F50F0}"/>
            </a:ext>
          </a:extLst>
        </xdr:cNvPr>
        <xdr:cNvCxnSpPr/>
      </xdr:nvCxnSpPr>
      <xdr:spPr>
        <a:xfrm>
          <a:off x="4673600" y="466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6" name="有形固定資産減価償却率平均値テキスト">
          <a:extLst>
            <a:ext uri="{FF2B5EF4-FFF2-40B4-BE49-F238E27FC236}">
              <a16:creationId xmlns:a16="http://schemas.microsoft.com/office/drawing/2014/main" id="{C6343644-EB86-487D-B5F4-F51DC6FDAB6E}"/>
            </a:ext>
          </a:extLst>
        </xdr:cNvPr>
        <xdr:cNvSpPr txBox="1"/>
      </xdr:nvSpPr>
      <xdr:spPr>
        <a:xfrm>
          <a:off x="4813300" y="5262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7" name="フローチャート: 判断 76">
          <a:extLst>
            <a:ext uri="{FF2B5EF4-FFF2-40B4-BE49-F238E27FC236}">
              <a16:creationId xmlns:a16="http://schemas.microsoft.com/office/drawing/2014/main" id="{9CA9CFCE-F090-4265-934F-1903102D86D0}"/>
            </a:ext>
          </a:extLst>
        </xdr:cNvPr>
        <xdr:cNvSpPr/>
      </xdr:nvSpPr>
      <xdr:spPr>
        <a:xfrm>
          <a:off x="47117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8" name="フローチャート: 判断 77">
          <a:extLst>
            <a:ext uri="{FF2B5EF4-FFF2-40B4-BE49-F238E27FC236}">
              <a16:creationId xmlns:a16="http://schemas.microsoft.com/office/drawing/2014/main" id="{2BC887F4-DFAE-4FCB-82CC-23D2DFCB3C21}"/>
            </a:ext>
          </a:extLst>
        </xdr:cNvPr>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9" name="フローチャート: 判断 78">
          <a:extLst>
            <a:ext uri="{FF2B5EF4-FFF2-40B4-BE49-F238E27FC236}">
              <a16:creationId xmlns:a16="http://schemas.microsoft.com/office/drawing/2014/main" id="{35BA2EB1-85D1-4D40-A3BB-1080B858A49B}"/>
            </a:ext>
          </a:extLst>
        </xdr:cNvPr>
        <xdr:cNvSpPr/>
      </xdr:nvSpPr>
      <xdr:spPr>
        <a:xfrm>
          <a:off x="3238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0" name="フローチャート: 判断 79">
          <a:extLst>
            <a:ext uri="{FF2B5EF4-FFF2-40B4-BE49-F238E27FC236}">
              <a16:creationId xmlns:a16="http://schemas.microsoft.com/office/drawing/2014/main" id="{E6752122-6F9F-49FB-90DD-52FEBC8A3A5C}"/>
            </a:ext>
          </a:extLst>
        </xdr:cNvPr>
        <xdr:cNvSpPr/>
      </xdr:nvSpPr>
      <xdr:spPr>
        <a:xfrm>
          <a:off x="2476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1" name="フローチャート: 判断 80">
          <a:extLst>
            <a:ext uri="{FF2B5EF4-FFF2-40B4-BE49-F238E27FC236}">
              <a16:creationId xmlns:a16="http://schemas.microsoft.com/office/drawing/2014/main" id="{C62631B2-9411-48B0-A512-E0E94E50A501}"/>
            </a:ext>
          </a:extLst>
        </xdr:cNvPr>
        <xdr:cNvSpPr/>
      </xdr:nvSpPr>
      <xdr:spPr>
        <a:xfrm>
          <a:off x="1714500" y="526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3AC6BA0-A62C-4D08-8A07-9DA7599CCED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0EFB17C-3ACF-4AAD-AF32-FFDFB198D1D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13A963F-01E8-48CF-A882-1DBBEA0064E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F8DF176-FD07-4699-90F8-0B7B50BB2CC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4741CB9-3FFD-4E0D-8E57-B0D1912C11A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156845</xdr:rowOff>
    </xdr:from>
    <xdr:to>
      <xdr:col>23</xdr:col>
      <xdr:colOff>136525</xdr:colOff>
      <xdr:row>34</xdr:row>
      <xdr:rowOff>86995</xdr:rowOff>
    </xdr:to>
    <xdr:sp macro="" textlink="">
      <xdr:nvSpPr>
        <xdr:cNvPr id="87" name="楕円 86">
          <a:extLst>
            <a:ext uri="{FF2B5EF4-FFF2-40B4-BE49-F238E27FC236}">
              <a16:creationId xmlns:a16="http://schemas.microsoft.com/office/drawing/2014/main" id="{91A70498-6A43-4116-BF48-8304BFDF684D}"/>
            </a:ext>
          </a:extLst>
        </xdr:cNvPr>
        <xdr:cNvSpPr/>
      </xdr:nvSpPr>
      <xdr:spPr>
        <a:xfrm>
          <a:off x="4711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135272</xdr:rowOff>
    </xdr:from>
    <xdr:ext cx="405111" cy="259045"/>
    <xdr:sp macro="" textlink="">
      <xdr:nvSpPr>
        <xdr:cNvPr id="88" name="有形固定資産減価償却率該当値テキスト">
          <a:extLst>
            <a:ext uri="{FF2B5EF4-FFF2-40B4-BE49-F238E27FC236}">
              <a16:creationId xmlns:a16="http://schemas.microsoft.com/office/drawing/2014/main" id="{CF0ADDEB-EC75-4487-A6DB-CA1DD06E68A1}"/>
            </a:ext>
          </a:extLst>
        </xdr:cNvPr>
        <xdr:cNvSpPr txBox="1"/>
      </xdr:nvSpPr>
      <xdr:spPr>
        <a:xfrm>
          <a:off x="4813300" y="579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132171</xdr:rowOff>
    </xdr:from>
    <xdr:to>
      <xdr:col>19</xdr:col>
      <xdr:colOff>187325</xdr:colOff>
      <xdr:row>34</xdr:row>
      <xdr:rowOff>62321</xdr:rowOff>
    </xdr:to>
    <xdr:sp macro="" textlink="">
      <xdr:nvSpPr>
        <xdr:cNvPr id="89" name="楕円 88">
          <a:extLst>
            <a:ext uri="{FF2B5EF4-FFF2-40B4-BE49-F238E27FC236}">
              <a16:creationId xmlns:a16="http://schemas.microsoft.com/office/drawing/2014/main" id="{0C3575AD-4DF9-4D83-869C-2C40D879AE4C}"/>
            </a:ext>
          </a:extLst>
        </xdr:cNvPr>
        <xdr:cNvSpPr/>
      </xdr:nvSpPr>
      <xdr:spPr>
        <a:xfrm>
          <a:off x="4000500" y="57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11521</xdr:rowOff>
    </xdr:from>
    <xdr:to>
      <xdr:col>23</xdr:col>
      <xdr:colOff>85725</xdr:colOff>
      <xdr:row>34</xdr:row>
      <xdr:rowOff>36195</xdr:rowOff>
    </xdr:to>
    <xdr:cxnSp macro="">
      <xdr:nvCxnSpPr>
        <xdr:cNvPr id="90" name="直線コネクタ 89">
          <a:extLst>
            <a:ext uri="{FF2B5EF4-FFF2-40B4-BE49-F238E27FC236}">
              <a16:creationId xmlns:a16="http://schemas.microsoft.com/office/drawing/2014/main" id="{5BDFEFED-10A1-41F8-BBFC-7F06363BF7AF}"/>
            </a:ext>
          </a:extLst>
        </xdr:cNvPr>
        <xdr:cNvCxnSpPr/>
      </xdr:nvCxnSpPr>
      <xdr:spPr>
        <a:xfrm>
          <a:off x="4051300" y="5840821"/>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129087</xdr:rowOff>
    </xdr:from>
    <xdr:to>
      <xdr:col>15</xdr:col>
      <xdr:colOff>187325</xdr:colOff>
      <xdr:row>34</xdr:row>
      <xdr:rowOff>59237</xdr:rowOff>
    </xdr:to>
    <xdr:sp macro="" textlink="">
      <xdr:nvSpPr>
        <xdr:cNvPr id="91" name="楕円 90">
          <a:extLst>
            <a:ext uri="{FF2B5EF4-FFF2-40B4-BE49-F238E27FC236}">
              <a16:creationId xmlns:a16="http://schemas.microsoft.com/office/drawing/2014/main" id="{9F3BEFB7-51F7-430A-A902-A165C4C775D5}"/>
            </a:ext>
          </a:extLst>
        </xdr:cNvPr>
        <xdr:cNvSpPr/>
      </xdr:nvSpPr>
      <xdr:spPr>
        <a:xfrm>
          <a:off x="3238500" y="57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8437</xdr:rowOff>
    </xdr:from>
    <xdr:to>
      <xdr:col>19</xdr:col>
      <xdr:colOff>136525</xdr:colOff>
      <xdr:row>34</xdr:row>
      <xdr:rowOff>11521</xdr:rowOff>
    </xdr:to>
    <xdr:cxnSp macro="">
      <xdr:nvCxnSpPr>
        <xdr:cNvPr id="92" name="直線コネクタ 91">
          <a:extLst>
            <a:ext uri="{FF2B5EF4-FFF2-40B4-BE49-F238E27FC236}">
              <a16:creationId xmlns:a16="http://schemas.microsoft.com/office/drawing/2014/main" id="{F0779F65-E1A1-42D3-A644-6AA2AD1106A3}"/>
            </a:ext>
          </a:extLst>
        </xdr:cNvPr>
        <xdr:cNvCxnSpPr/>
      </xdr:nvCxnSpPr>
      <xdr:spPr>
        <a:xfrm>
          <a:off x="3289300" y="5837737"/>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70485</xdr:rowOff>
    </xdr:from>
    <xdr:to>
      <xdr:col>11</xdr:col>
      <xdr:colOff>187325</xdr:colOff>
      <xdr:row>34</xdr:row>
      <xdr:rowOff>635</xdr:rowOff>
    </xdr:to>
    <xdr:sp macro="" textlink="">
      <xdr:nvSpPr>
        <xdr:cNvPr id="93" name="楕円 92">
          <a:extLst>
            <a:ext uri="{FF2B5EF4-FFF2-40B4-BE49-F238E27FC236}">
              <a16:creationId xmlns:a16="http://schemas.microsoft.com/office/drawing/2014/main" id="{B651AFE5-98B5-48B3-B013-A1C0F4B3A0C4}"/>
            </a:ext>
          </a:extLst>
        </xdr:cNvPr>
        <xdr:cNvSpPr/>
      </xdr:nvSpPr>
      <xdr:spPr>
        <a:xfrm>
          <a:off x="2476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121285</xdr:rowOff>
    </xdr:from>
    <xdr:to>
      <xdr:col>15</xdr:col>
      <xdr:colOff>136525</xdr:colOff>
      <xdr:row>34</xdr:row>
      <xdr:rowOff>8437</xdr:rowOff>
    </xdr:to>
    <xdr:cxnSp macro="">
      <xdr:nvCxnSpPr>
        <xdr:cNvPr id="94" name="直線コネクタ 93">
          <a:extLst>
            <a:ext uri="{FF2B5EF4-FFF2-40B4-BE49-F238E27FC236}">
              <a16:creationId xmlns:a16="http://schemas.microsoft.com/office/drawing/2014/main" id="{350D1A37-C276-44EE-94A6-8C8C5335EB63}"/>
            </a:ext>
          </a:extLst>
        </xdr:cNvPr>
        <xdr:cNvCxnSpPr/>
      </xdr:nvCxnSpPr>
      <xdr:spPr>
        <a:xfrm>
          <a:off x="2527300" y="5779135"/>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140153</xdr:rowOff>
    </xdr:from>
    <xdr:to>
      <xdr:col>7</xdr:col>
      <xdr:colOff>187325</xdr:colOff>
      <xdr:row>33</xdr:row>
      <xdr:rowOff>70303</xdr:rowOff>
    </xdr:to>
    <xdr:sp macro="" textlink="">
      <xdr:nvSpPr>
        <xdr:cNvPr id="95" name="楕円 94">
          <a:extLst>
            <a:ext uri="{FF2B5EF4-FFF2-40B4-BE49-F238E27FC236}">
              <a16:creationId xmlns:a16="http://schemas.microsoft.com/office/drawing/2014/main" id="{22A76AE0-09FD-4D9D-8DC2-EEF68B651DCD}"/>
            </a:ext>
          </a:extLst>
        </xdr:cNvPr>
        <xdr:cNvSpPr/>
      </xdr:nvSpPr>
      <xdr:spPr>
        <a:xfrm>
          <a:off x="1714500" y="56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19503</xdr:rowOff>
    </xdr:from>
    <xdr:to>
      <xdr:col>11</xdr:col>
      <xdr:colOff>136525</xdr:colOff>
      <xdr:row>33</xdr:row>
      <xdr:rowOff>121285</xdr:rowOff>
    </xdr:to>
    <xdr:cxnSp macro="">
      <xdr:nvCxnSpPr>
        <xdr:cNvPr id="96" name="直線コネクタ 95">
          <a:extLst>
            <a:ext uri="{FF2B5EF4-FFF2-40B4-BE49-F238E27FC236}">
              <a16:creationId xmlns:a16="http://schemas.microsoft.com/office/drawing/2014/main" id="{069BD5A7-A964-4D4C-8487-75C805677090}"/>
            </a:ext>
          </a:extLst>
        </xdr:cNvPr>
        <xdr:cNvCxnSpPr/>
      </xdr:nvCxnSpPr>
      <xdr:spPr>
        <a:xfrm>
          <a:off x="1765300" y="5677353"/>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7" name="n_1aveValue有形固定資産減価償却率">
          <a:extLst>
            <a:ext uri="{FF2B5EF4-FFF2-40B4-BE49-F238E27FC236}">
              <a16:creationId xmlns:a16="http://schemas.microsoft.com/office/drawing/2014/main" id="{FA03887B-204F-481E-A541-70E39F7240F8}"/>
            </a:ext>
          </a:extLst>
        </xdr:cNvPr>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8" name="n_2aveValue有形固定資産減価償却率">
          <a:extLst>
            <a:ext uri="{FF2B5EF4-FFF2-40B4-BE49-F238E27FC236}">
              <a16:creationId xmlns:a16="http://schemas.microsoft.com/office/drawing/2014/main" id="{B803197B-3603-4A7B-9A70-95970244BE00}"/>
            </a:ext>
          </a:extLst>
        </xdr:cNvPr>
        <xdr:cNvSpPr txBox="1"/>
      </xdr:nvSpPr>
      <xdr:spPr>
        <a:xfrm>
          <a:off x="3086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9" name="n_3aveValue有形固定資産減価償却率">
          <a:extLst>
            <a:ext uri="{FF2B5EF4-FFF2-40B4-BE49-F238E27FC236}">
              <a16:creationId xmlns:a16="http://schemas.microsoft.com/office/drawing/2014/main" id="{9E9893DA-21E2-4DE4-BBE4-FC012D425EFF}"/>
            </a:ext>
          </a:extLst>
        </xdr:cNvPr>
        <xdr:cNvSpPr txBox="1"/>
      </xdr:nvSpPr>
      <xdr:spPr>
        <a:xfrm>
          <a:off x="2324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0" name="n_4aveValue有形固定資産減価償却率">
          <a:extLst>
            <a:ext uri="{FF2B5EF4-FFF2-40B4-BE49-F238E27FC236}">
              <a16:creationId xmlns:a16="http://schemas.microsoft.com/office/drawing/2014/main" id="{0634B1BD-D266-467D-985A-3A1CBBF6A36E}"/>
            </a:ext>
          </a:extLst>
        </xdr:cNvPr>
        <xdr:cNvSpPr txBox="1"/>
      </xdr:nvSpPr>
      <xdr:spPr>
        <a:xfrm>
          <a:off x="1562744" y="504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53448</xdr:rowOff>
    </xdr:from>
    <xdr:ext cx="405111" cy="259045"/>
    <xdr:sp macro="" textlink="">
      <xdr:nvSpPr>
        <xdr:cNvPr id="101" name="n_1mainValue有形固定資産減価償却率">
          <a:extLst>
            <a:ext uri="{FF2B5EF4-FFF2-40B4-BE49-F238E27FC236}">
              <a16:creationId xmlns:a16="http://schemas.microsoft.com/office/drawing/2014/main" id="{4B38463D-CEB0-42AD-B414-F1D7A33B6303}"/>
            </a:ext>
          </a:extLst>
        </xdr:cNvPr>
        <xdr:cNvSpPr txBox="1"/>
      </xdr:nvSpPr>
      <xdr:spPr>
        <a:xfrm>
          <a:off x="3836044" y="588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50364</xdr:rowOff>
    </xdr:from>
    <xdr:ext cx="405111" cy="259045"/>
    <xdr:sp macro="" textlink="">
      <xdr:nvSpPr>
        <xdr:cNvPr id="102" name="n_2mainValue有形固定資産減価償却率">
          <a:extLst>
            <a:ext uri="{FF2B5EF4-FFF2-40B4-BE49-F238E27FC236}">
              <a16:creationId xmlns:a16="http://schemas.microsoft.com/office/drawing/2014/main" id="{04FC8574-6756-4737-B65A-323D4BD54B72}"/>
            </a:ext>
          </a:extLst>
        </xdr:cNvPr>
        <xdr:cNvSpPr txBox="1"/>
      </xdr:nvSpPr>
      <xdr:spPr>
        <a:xfrm>
          <a:off x="3086744" y="587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163212</xdr:rowOff>
    </xdr:from>
    <xdr:ext cx="405111" cy="259045"/>
    <xdr:sp macro="" textlink="">
      <xdr:nvSpPr>
        <xdr:cNvPr id="103" name="n_3mainValue有形固定資産減価償却率">
          <a:extLst>
            <a:ext uri="{FF2B5EF4-FFF2-40B4-BE49-F238E27FC236}">
              <a16:creationId xmlns:a16="http://schemas.microsoft.com/office/drawing/2014/main" id="{10A78693-2CE5-41D2-A35C-8817DA6A4027}"/>
            </a:ext>
          </a:extLst>
        </xdr:cNvPr>
        <xdr:cNvSpPr txBox="1"/>
      </xdr:nvSpPr>
      <xdr:spPr>
        <a:xfrm>
          <a:off x="2324744" y="582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61430</xdr:rowOff>
    </xdr:from>
    <xdr:ext cx="405111" cy="259045"/>
    <xdr:sp macro="" textlink="">
      <xdr:nvSpPr>
        <xdr:cNvPr id="104" name="n_4mainValue有形固定資産減価償却率">
          <a:extLst>
            <a:ext uri="{FF2B5EF4-FFF2-40B4-BE49-F238E27FC236}">
              <a16:creationId xmlns:a16="http://schemas.microsoft.com/office/drawing/2014/main" id="{FDF3E056-3891-4E11-9390-8E52E344F723}"/>
            </a:ext>
          </a:extLst>
        </xdr:cNvPr>
        <xdr:cNvSpPr txBox="1"/>
      </xdr:nvSpPr>
      <xdr:spPr>
        <a:xfrm>
          <a:off x="1562744" y="571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FD98AD03-46BE-401B-ADE6-B9E81A5C1D8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486AB52F-9ABE-43B4-9EB1-9FB4B82F0DA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C7A8D7B2-A8A3-4831-96D5-D290C49DE1FA}"/>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A4A05C5-B139-4F00-AE94-6DCF0112D2E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2FD76B0C-0CF5-444A-90B3-FF0380B02AC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E36D8738-8246-4160-B458-DD7478F7BB9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F017A59-2ACB-41FD-A244-9C998789E27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31CFFF8B-E1F1-427A-BE06-DEEEDD2F997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6DE5DDA1-5677-4248-BF5B-3CE33A3C787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3C7616D-F51D-4B69-BE34-B04AE218035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3B17FC37-B521-4C63-8AE1-D125ECD3E34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7D27CB75-842E-488C-B410-4C5BA385A66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EC619154-F9D8-4256-ADAE-EDE85EEBE62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平成２７年度以降、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類似団体の平均値を下回る数値となって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おり、令和元年度においても同様となっている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今後は、公共施設個別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利用実施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計画に基づいた施設の統廃合が必要になることから、将来負担を見据えつつ、計画的に取り組んでいく。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C217AE3B-2589-455E-B144-0AD9C774EF0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59D6CCC-D1DF-414B-8D5B-7C67E09DA36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3CD59A47-5A8C-43AC-B368-2489908B4F3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E153FD3F-E935-4B37-9281-0BF5E351BE1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385A255F-7214-4B40-983E-304FC3359DCC}"/>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6F13AC03-8B2D-4BDA-824F-26504388393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EB793E47-9B5A-49D6-9FD8-49BC84315752}"/>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E3BA845F-D082-42C1-B2BB-25250020A13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2E886B6-249E-4A9E-B728-C4080401FA7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AB2F5859-0677-4971-AF74-EDAE5310487C}"/>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B33B50E7-14B4-4686-8DD9-C698B0A615A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A609B80A-D004-44E7-88DD-9032E4B9D5C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4F985A9B-31F1-49F7-9A4C-46E2E9FBBA3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5DCA7C7-F727-4C01-BBCC-818C8A48041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65130294-BDCC-419F-A70F-8CBB21C9BA5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3" name="直線コネクタ 132">
          <a:extLst>
            <a:ext uri="{FF2B5EF4-FFF2-40B4-BE49-F238E27FC236}">
              <a16:creationId xmlns:a16="http://schemas.microsoft.com/office/drawing/2014/main" id="{869B06C3-A58A-4D7C-8363-F25EB6BFFE51}"/>
            </a:ext>
          </a:extLst>
        </xdr:cNvPr>
        <xdr:cNvCxnSpPr/>
      </xdr:nvCxnSpPr>
      <xdr:spPr>
        <a:xfrm flipV="1">
          <a:off x="14793595" y="4541308"/>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4" name="債務償還比率最小値テキスト">
          <a:extLst>
            <a:ext uri="{FF2B5EF4-FFF2-40B4-BE49-F238E27FC236}">
              <a16:creationId xmlns:a16="http://schemas.microsoft.com/office/drawing/2014/main" id="{8C3967E4-61C3-4AF7-A007-B3A3423BE8D6}"/>
            </a:ext>
          </a:extLst>
        </xdr:cNvPr>
        <xdr:cNvSpPr txBox="1"/>
      </xdr:nvSpPr>
      <xdr:spPr>
        <a:xfrm>
          <a:off x="14846300" y="6060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5" name="直線コネクタ 134">
          <a:extLst>
            <a:ext uri="{FF2B5EF4-FFF2-40B4-BE49-F238E27FC236}">
              <a16:creationId xmlns:a16="http://schemas.microsoft.com/office/drawing/2014/main" id="{5256A562-7FBC-4386-AC97-CEECF458AFAC}"/>
            </a:ext>
          </a:extLst>
        </xdr:cNvPr>
        <xdr:cNvCxnSpPr/>
      </xdr:nvCxnSpPr>
      <xdr:spPr>
        <a:xfrm>
          <a:off x="14706600" y="60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3A1B8C46-9665-4F84-B273-218A32C79B98}"/>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62B9C30C-AE3A-46C1-B7D0-9C8DBBFC87A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8" name="債務償還比率平均値テキスト">
          <a:extLst>
            <a:ext uri="{FF2B5EF4-FFF2-40B4-BE49-F238E27FC236}">
              <a16:creationId xmlns:a16="http://schemas.microsoft.com/office/drawing/2014/main" id="{56FC211D-908D-4C0B-A511-6BF30EE15049}"/>
            </a:ext>
          </a:extLst>
        </xdr:cNvPr>
        <xdr:cNvSpPr txBox="1"/>
      </xdr:nvSpPr>
      <xdr:spPr>
        <a:xfrm>
          <a:off x="14846300" y="5233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9" name="フローチャート: 判断 138">
          <a:extLst>
            <a:ext uri="{FF2B5EF4-FFF2-40B4-BE49-F238E27FC236}">
              <a16:creationId xmlns:a16="http://schemas.microsoft.com/office/drawing/2014/main" id="{A29D54A2-E5A5-4031-9CC2-BBCFE58B0BEB}"/>
            </a:ext>
          </a:extLst>
        </xdr:cNvPr>
        <xdr:cNvSpPr/>
      </xdr:nvSpPr>
      <xdr:spPr>
        <a:xfrm>
          <a:off x="147447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0" name="フローチャート: 判断 139">
          <a:extLst>
            <a:ext uri="{FF2B5EF4-FFF2-40B4-BE49-F238E27FC236}">
              <a16:creationId xmlns:a16="http://schemas.microsoft.com/office/drawing/2014/main" id="{5377D653-B748-4546-90D5-1BE9447A1E5E}"/>
            </a:ext>
          </a:extLst>
        </xdr:cNvPr>
        <xdr:cNvSpPr/>
      </xdr:nvSpPr>
      <xdr:spPr>
        <a:xfrm>
          <a:off x="14033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1" name="フローチャート: 判断 140">
          <a:extLst>
            <a:ext uri="{FF2B5EF4-FFF2-40B4-BE49-F238E27FC236}">
              <a16:creationId xmlns:a16="http://schemas.microsoft.com/office/drawing/2014/main" id="{57858CA4-30CF-458A-8EFB-5A541CAEAEB2}"/>
            </a:ext>
          </a:extLst>
        </xdr:cNvPr>
        <xdr:cNvSpPr/>
      </xdr:nvSpPr>
      <xdr:spPr>
        <a:xfrm>
          <a:off x="13271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2" name="フローチャート: 判断 141">
          <a:extLst>
            <a:ext uri="{FF2B5EF4-FFF2-40B4-BE49-F238E27FC236}">
              <a16:creationId xmlns:a16="http://schemas.microsoft.com/office/drawing/2014/main" id="{2F39DB47-3228-48AB-A9F5-20914FEB4D60}"/>
            </a:ext>
          </a:extLst>
        </xdr:cNvPr>
        <xdr:cNvSpPr/>
      </xdr:nvSpPr>
      <xdr:spPr>
        <a:xfrm>
          <a:off x="12509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3" name="フローチャート: 判断 142">
          <a:extLst>
            <a:ext uri="{FF2B5EF4-FFF2-40B4-BE49-F238E27FC236}">
              <a16:creationId xmlns:a16="http://schemas.microsoft.com/office/drawing/2014/main" id="{60124A7D-AE5E-4EA3-9A28-79E2D5F3A45D}"/>
            </a:ext>
          </a:extLst>
        </xdr:cNvPr>
        <xdr:cNvSpPr/>
      </xdr:nvSpPr>
      <xdr:spPr>
        <a:xfrm>
          <a:off x="11747500" y="526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DA4214C-5FE2-4F62-AFFB-F5E1E947BC2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3ECD99D-28A3-405E-BBA1-758F951BD86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60963E6-071B-40B7-892D-15B588CEB99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61EBA9F-0318-41A6-9B9F-EED088D5889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A2F7547-9179-4D0A-8AB6-217AA6DFE1A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77400</xdr:rowOff>
    </xdr:from>
    <xdr:to>
      <xdr:col>76</xdr:col>
      <xdr:colOff>73025</xdr:colOff>
      <xdr:row>30</xdr:row>
      <xdr:rowOff>7550</xdr:rowOff>
    </xdr:to>
    <xdr:sp macro="" textlink="">
      <xdr:nvSpPr>
        <xdr:cNvPr id="149" name="楕円 148">
          <a:extLst>
            <a:ext uri="{FF2B5EF4-FFF2-40B4-BE49-F238E27FC236}">
              <a16:creationId xmlns:a16="http://schemas.microsoft.com/office/drawing/2014/main" id="{09B66FD7-EDAA-4205-8096-DE6AA969D002}"/>
            </a:ext>
          </a:extLst>
        </xdr:cNvPr>
        <xdr:cNvSpPr/>
      </xdr:nvSpPr>
      <xdr:spPr>
        <a:xfrm>
          <a:off x="14744700" y="50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100277</xdr:rowOff>
    </xdr:from>
    <xdr:ext cx="469744" cy="259045"/>
    <xdr:sp macro="" textlink="">
      <xdr:nvSpPr>
        <xdr:cNvPr id="150" name="債務償還比率該当値テキスト">
          <a:extLst>
            <a:ext uri="{FF2B5EF4-FFF2-40B4-BE49-F238E27FC236}">
              <a16:creationId xmlns:a16="http://schemas.microsoft.com/office/drawing/2014/main" id="{A87C9413-DB9C-4127-83E6-44365E7E7641}"/>
            </a:ext>
          </a:extLst>
        </xdr:cNvPr>
        <xdr:cNvSpPr txBox="1"/>
      </xdr:nvSpPr>
      <xdr:spPr>
        <a:xfrm>
          <a:off x="14846300" y="49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65045</xdr:rowOff>
    </xdr:from>
    <xdr:to>
      <xdr:col>72</xdr:col>
      <xdr:colOff>123825</xdr:colOff>
      <xdr:row>29</xdr:row>
      <xdr:rowOff>166645</xdr:rowOff>
    </xdr:to>
    <xdr:sp macro="" textlink="">
      <xdr:nvSpPr>
        <xdr:cNvPr id="151" name="楕円 150">
          <a:extLst>
            <a:ext uri="{FF2B5EF4-FFF2-40B4-BE49-F238E27FC236}">
              <a16:creationId xmlns:a16="http://schemas.microsoft.com/office/drawing/2014/main" id="{539D6618-1FDE-4597-AC52-D5AD92FBD5E6}"/>
            </a:ext>
          </a:extLst>
        </xdr:cNvPr>
        <xdr:cNvSpPr/>
      </xdr:nvSpPr>
      <xdr:spPr>
        <a:xfrm>
          <a:off x="14033500" y="50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115845</xdr:rowOff>
    </xdr:from>
    <xdr:to>
      <xdr:col>76</xdr:col>
      <xdr:colOff>22225</xdr:colOff>
      <xdr:row>29</xdr:row>
      <xdr:rowOff>128200</xdr:rowOff>
    </xdr:to>
    <xdr:cxnSp macro="">
      <xdr:nvCxnSpPr>
        <xdr:cNvPr id="152" name="直線コネクタ 151">
          <a:extLst>
            <a:ext uri="{FF2B5EF4-FFF2-40B4-BE49-F238E27FC236}">
              <a16:creationId xmlns:a16="http://schemas.microsoft.com/office/drawing/2014/main" id="{9D6328FC-C8B2-4631-924B-74E5E807941A}"/>
            </a:ext>
          </a:extLst>
        </xdr:cNvPr>
        <xdr:cNvCxnSpPr/>
      </xdr:nvCxnSpPr>
      <xdr:spPr>
        <a:xfrm>
          <a:off x="14084300" y="5087895"/>
          <a:ext cx="7112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121659</xdr:rowOff>
    </xdr:from>
    <xdr:to>
      <xdr:col>68</xdr:col>
      <xdr:colOff>123825</xdr:colOff>
      <xdr:row>30</xdr:row>
      <xdr:rowOff>51809</xdr:rowOff>
    </xdr:to>
    <xdr:sp macro="" textlink="">
      <xdr:nvSpPr>
        <xdr:cNvPr id="153" name="楕円 152">
          <a:extLst>
            <a:ext uri="{FF2B5EF4-FFF2-40B4-BE49-F238E27FC236}">
              <a16:creationId xmlns:a16="http://schemas.microsoft.com/office/drawing/2014/main" id="{1862D0E8-7249-408A-A313-9C9CBEF6F019}"/>
            </a:ext>
          </a:extLst>
        </xdr:cNvPr>
        <xdr:cNvSpPr/>
      </xdr:nvSpPr>
      <xdr:spPr>
        <a:xfrm>
          <a:off x="13271500" y="50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115845</xdr:rowOff>
    </xdr:from>
    <xdr:to>
      <xdr:col>72</xdr:col>
      <xdr:colOff>73025</xdr:colOff>
      <xdr:row>30</xdr:row>
      <xdr:rowOff>1009</xdr:rowOff>
    </xdr:to>
    <xdr:cxnSp macro="">
      <xdr:nvCxnSpPr>
        <xdr:cNvPr id="154" name="直線コネクタ 153">
          <a:extLst>
            <a:ext uri="{FF2B5EF4-FFF2-40B4-BE49-F238E27FC236}">
              <a16:creationId xmlns:a16="http://schemas.microsoft.com/office/drawing/2014/main" id="{6351B1C5-9143-4106-B654-CF51062A5CAD}"/>
            </a:ext>
          </a:extLst>
        </xdr:cNvPr>
        <xdr:cNvCxnSpPr/>
      </xdr:nvCxnSpPr>
      <xdr:spPr>
        <a:xfrm flipV="1">
          <a:off x="13322300" y="5087895"/>
          <a:ext cx="762000" cy="5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149606</xdr:rowOff>
    </xdr:from>
    <xdr:to>
      <xdr:col>64</xdr:col>
      <xdr:colOff>123825</xdr:colOff>
      <xdr:row>30</xdr:row>
      <xdr:rowOff>79756</xdr:rowOff>
    </xdr:to>
    <xdr:sp macro="" textlink="">
      <xdr:nvSpPr>
        <xdr:cNvPr id="155" name="楕円 154">
          <a:extLst>
            <a:ext uri="{FF2B5EF4-FFF2-40B4-BE49-F238E27FC236}">
              <a16:creationId xmlns:a16="http://schemas.microsoft.com/office/drawing/2014/main" id="{753B9BDD-B705-405C-84F4-7FBC44DF21C0}"/>
            </a:ext>
          </a:extLst>
        </xdr:cNvPr>
        <xdr:cNvSpPr/>
      </xdr:nvSpPr>
      <xdr:spPr>
        <a:xfrm>
          <a:off x="12509500" y="51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1009</xdr:rowOff>
    </xdr:from>
    <xdr:to>
      <xdr:col>68</xdr:col>
      <xdr:colOff>73025</xdr:colOff>
      <xdr:row>30</xdr:row>
      <xdr:rowOff>28956</xdr:rowOff>
    </xdr:to>
    <xdr:cxnSp macro="">
      <xdr:nvCxnSpPr>
        <xdr:cNvPr id="156" name="直線コネクタ 155">
          <a:extLst>
            <a:ext uri="{FF2B5EF4-FFF2-40B4-BE49-F238E27FC236}">
              <a16:creationId xmlns:a16="http://schemas.microsoft.com/office/drawing/2014/main" id="{5DA7F1F4-26EE-4537-8A0A-1E40B402B4A1}"/>
            </a:ext>
          </a:extLst>
        </xdr:cNvPr>
        <xdr:cNvCxnSpPr/>
      </xdr:nvCxnSpPr>
      <xdr:spPr>
        <a:xfrm flipV="1">
          <a:off x="12560300" y="5144509"/>
          <a:ext cx="762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146607</xdr:rowOff>
    </xdr:from>
    <xdr:to>
      <xdr:col>60</xdr:col>
      <xdr:colOff>123825</xdr:colOff>
      <xdr:row>30</xdr:row>
      <xdr:rowOff>76757</xdr:rowOff>
    </xdr:to>
    <xdr:sp macro="" textlink="">
      <xdr:nvSpPr>
        <xdr:cNvPr id="157" name="楕円 156">
          <a:extLst>
            <a:ext uri="{FF2B5EF4-FFF2-40B4-BE49-F238E27FC236}">
              <a16:creationId xmlns:a16="http://schemas.microsoft.com/office/drawing/2014/main" id="{D63E20BB-B20D-4922-9A3F-73EECBE120C4}"/>
            </a:ext>
          </a:extLst>
        </xdr:cNvPr>
        <xdr:cNvSpPr/>
      </xdr:nvSpPr>
      <xdr:spPr>
        <a:xfrm>
          <a:off x="11747500" y="51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25957</xdr:rowOff>
    </xdr:from>
    <xdr:to>
      <xdr:col>64</xdr:col>
      <xdr:colOff>73025</xdr:colOff>
      <xdr:row>30</xdr:row>
      <xdr:rowOff>28956</xdr:rowOff>
    </xdr:to>
    <xdr:cxnSp macro="">
      <xdr:nvCxnSpPr>
        <xdr:cNvPr id="158" name="直線コネクタ 157">
          <a:extLst>
            <a:ext uri="{FF2B5EF4-FFF2-40B4-BE49-F238E27FC236}">
              <a16:creationId xmlns:a16="http://schemas.microsoft.com/office/drawing/2014/main" id="{7A58A83F-DA24-478F-AF5E-AD7BBF873F34}"/>
            </a:ext>
          </a:extLst>
        </xdr:cNvPr>
        <xdr:cNvCxnSpPr/>
      </xdr:nvCxnSpPr>
      <xdr:spPr>
        <a:xfrm>
          <a:off x="11798300" y="5169457"/>
          <a:ext cx="762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9" name="n_1aveValue債務償還比率">
          <a:extLst>
            <a:ext uri="{FF2B5EF4-FFF2-40B4-BE49-F238E27FC236}">
              <a16:creationId xmlns:a16="http://schemas.microsoft.com/office/drawing/2014/main" id="{3F73DB63-C660-4E5C-8FC7-C43ADA39F4C0}"/>
            </a:ext>
          </a:extLst>
        </xdr:cNvPr>
        <xdr:cNvSpPr txBox="1"/>
      </xdr:nvSpPr>
      <xdr:spPr>
        <a:xfrm>
          <a:off x="13836727" y="53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0" name="n_2aveValue債務償還比率">
          <a:extLst>
            <a:ext uri="{FF2B5EF4-FFF2-40B4-BE49-F238E27FC236}">
              <a16:creationId xmlns:a16="http://schemas.microsoft.com/office/drawing/2014/main" id="{A08CE291-F7BC-47F7-B400-2684C432567F}"/>
            </a:ext>
          </a:extLst>
        </xdr:cNvPr>
        <xdr:cNvSpPr txBox="1"/>
      </xdr:nvSpPr>
      <xdr:spPr>
        <a:xfrm>
          <a:off x="13087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1" name="n_3aveValue債務償還比率">
          <a:extLst>
            <a:ext uri="{FF2B5EF4-FFF2-40B4-BE49-F238E27FC236}">
              <a16:creationId xmlns:a16="http://schemas.microsoft.com/office/drawing/2014/main" id="{089CFE79-F98C-428D-B653-BD19307A0C12}"/>
            </a:ext>
          </a:extLst>
        </xdr:cNvPr>
        <xdr:cNvSpPr txBox="1"/>
      </xdr:nvSpPr>
      <xdr:spPr>
        <a:xfrm>
          <a:off x="12325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2" name="n_4aveValue債務償還比率">
          <a:extLst>
            <a:ext uri="{FF2B5EF4-FFF2-40B4-BE49-F238E27FC236}">
              <a16:creationId xmlns:a16="http://schemas.microsoft.com/office/drawing/2014/main" id="{C1E308C6-5AA5-4438-AFA6-547C3AD926D2}"/>
            </a:ext>
          </a:extLst>
        </xdr:cNvPr>
        <xdr:cNvSpPr txBox="1"/>
      </xdr:nvSpPr>
      <xdr:spPr>
        <a:xfrm>
          <a:off x="11563427" y="535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11722</xdr:rowOff>
    </xdr:from>
    <xdr:ext cx="469744" cy="259045"/>
    <xdr:sp macro="" textlink="">
      <xdr:nvSpPr>
        <xdr:cNvPr id="163" name="n_1mainValue債務償還比率">
          <a:extLst>
            <a:ext uri="{FF2B5EF4-FFF2-40B4-BE49-F238E27FC236}">
              <a16:creationId xmlns:a16="http://schemas.microsoft.com/office/drawing/2014/main" id="{E27C2D9E-2E58-439E-88B1-CD036178527A}"/>
            </a:ext>
          </a:extLst>
        </xdr:cNvPr>
        <xdr:cNvSpPr txBox="1"/>
      </xdr:nvSpPr>
      <xdr:spPr>
        <a:xfrm>
          <a:off x="13836727" y="48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68336</xdr:rowOff>
    </xdr:from>
    <xdr:ext cx="469744" cy="259045"/>
    <xdr:sp macro="" textlink="">
      <xdr:nvSpPr>
        <xdr:cNvPr id="164" name="n_2mainValue債務償還比率">
          <a:extLst>
            <a:ext uri="{FF2B5EF4-FFF2-40B4-BE49-F238E27FC236}">
              <a16:creationId xmlns:a16="http://schemas.microsoft.com/office/drawing/2014/main" id="{DAE4366E-C870-499F-8BA2-69176A3A0675}"/>
            </a:ext>
          </a:extLst>
        </xdr:cNvPr>
        <xdr:cNvSpPr txBox="1"/>
      </xdr:nvSpPr>
      <xdr:spPr>
        <a:xfrm>
          <a:off x="13087427" y="48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96283</xdr:rowOff>
    </xdr:from>
    <xdr:ext cx="469744" cy="259045"/>
    <xdr:sp macro="" textlink="">
      <xdr:nvSpPr>
        <xdr:cNvPr id="165" name="n_3mainValue債務償還比率">
          <a:extLst>
            <a:ext uri="{FF2B5EF4-FFF2-40B4-BE49-F238E27FC236}">
              <a16:creationId xmlns:a16="http://schemas.microsoft.com/office/drawing/2014/main" id="{954E84EE-905B-4592-8F17-9EB96DFA42E8}"/>
            </a:ext>
          </a:extLst>
        </xdr:cNvPr>
        <xdr:cNvSpPr txBox="1"/>
      </xdr:nvSpPr>
      <xdr:spPr>
        <a:xfrm>
          <a:off x="12325427" y="489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93284</xdr:rowOff>
    </xdr:from>
    <xdr:ext cx="469744" cy="259045"/>
    <xdr:sp macro="" textlink="">
      <xdr:nvSpPr>
        <xdr:cNvPr id="166" name="n_4mainValue債務償還比率">
          <a:extLst>
            <a:ext uri="{FF2B5EF4-FFF2-40B4-BE49-F238E27FC236}">
              <a16:creationId xmlns:a16="http://schemas.microsoft.com/office/drawing/2014/main" id="{C79837D4-3F1C-42E7-8E7C-649BB22630AE}"/>
            </a:ext>
          </a:extLst>
        </xdr:cNvPr>
        <xdr:cNvSpPr txBox="1"/>
      </xdr:nvSpPr>
      <xdr:spPr>
        <a:xfrm>
          <a:off x="11563427" y="4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1281070E-25DD-4002-933F-6038E32BCCE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CB8346EB-54E0-47A6-B537-804BF6285F1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44468841-D079-40F2-98BC-41E05DA82DC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8CB6BC3-632D-414C-BA1D-39840919AE0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934737E-8C45-4522-AF0B-30956ECD36F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0695A8A-3E36-4CC9-B094-E83BBFFEF86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46A495-BFE6-4B4B-92D0-1C654F4CEA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0D9799-0FAF-4B44-B049-F69ADE2E4E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B1AEEC-B6D3-4DC6-AA30-6D75D918CB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E96BBB-D55B-4DAE-8B3F-C97738EA08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A510AB-A6E0-48AF-BCEB-C180C3A41B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89AAF6-6D7A-4949-8032-C0EF3E5598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1C39E2-E28A-4880-9792-949E50F8E7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9C3C07-B81D-4F10-9A73-8F4BC8DA70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1DFBD7-86AB-4C95-9395-3E690E7D4A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5442B3-9F7D-4025-A7D6-BDDA7AA79D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69,935
68,577
17.65
23,156,494
22,042,464
1,020,489
13,008,127
17,507,073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4AAEAB-5264-4DB0-9940-6F28A9311D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311A5B-A262-42B4-AB6B-845204D8CD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B66D59-2954-496C-AC5F-7E8E66B481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2E0E5C-EF9E-4B24-9A6E-2DC24293CB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BB4E8D-937E-4FB7-907D-BE9D6D669F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34CB9DC-19BA-4189-A317-9A02D89EF31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D099C5-76A8-4D59-80B2-2E5838B74C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F23074-9B60-426C-9A26-D83938B5EC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A06D92-F881-4289-BB9E-686C1E40C3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699EC9-0FBE-4E06-8184-8832C727A5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766155-266F-47D1-9AD0-E4C2370864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0BE57F-1E49-493C-8D90-8BB5380B49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359EA1-1E47-4B09-B05B-98DCA234F6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5F10FD-A7A0-4CBF-A504-22DEF8A57F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502D94-97C7-4DA2-98C1-349FACD364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C4FE85-BBDE-455C-AF66-084E24323D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7891D8-601C-42EA-9BC1-6142506EAE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22AB1A-2D71-4B83-8E73-D6ED0FECB7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DEB54F-5288-497E-9C2C-C3A06428E1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7199893-C78E-411D-814F-0699C360AC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7BFD51-817E-4598-AF01-55B45FA645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8DC810-7AA6-4944-B287-333BBB50A3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4742B8-D067-47CF-9A4F-4469887639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90E9F3-F094-467A-82CC-849E00444E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79D4B0-8D94-48FF-A25D-E59CFEC163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EAF7CB-021C-4C68-A018-80DF371DE7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290116-08F9-4850-909D-75EEA80AED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52EBE3-6D9F-4CE4-9A86-E210007AFB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EA2C2A-BFE0-44E4-B91D-1EFD9EC120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6DEACD-03A5-4B16-B759-2D4FC0275F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450910-A0C2-43A1-AD3C-45B002CE71E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30B177-0D04-410B-8832-33F241E7B4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00051EC-06D4-45E5-A14B-A525EBFD189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AB87CD-CB2E-45F2-93C8-6255749D324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A1FF68F-71A1-4930-83D6-255A00BC20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CC945C3-09AC-44EF-A63D-48166783914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C17784-5E15-44D9-B045-74A8139829F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DE300F3-9AC0-4767-BAC1-6FDCB29FD24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CBC545C-4774-4CB1-8BD0-25A268548E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20224E-8EB0-4DAE-B0CD-CE97AF76BB9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CEBB594-C462-4E8A-AACB-E2C8F94F163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63DD59A-4EFE-4F04-A4A2-A6B35CA4121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8C4F42-AA9C-451E-BBEB-63A9CB26248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94FD1B-6D94-422F-AE4E-E23E646FB32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2A98F7B-5CE2-44DE-9D8B-AD4AB22CA5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0DBDE1B-AC4E-4524-9B30-D866ABFAC5D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7062DCC2-A78A-4FCC-8E7B-F252060E92E7}"/>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8B2BC902-A438-46AD-909C-9587A70AC14B}"/>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A9D38E04-67D0-4F7A-8747-1A1C40D9718A}"/>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23DFFDE-5D76-46F1-B837-6B45F4DE7EA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792B298-303D-48E5-99CC-05C4B3924F7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EDCF1D43-5DC1-4CF7-B31A-6A0F7C1356FE}"/>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69A9337A-9120-432B-8967-212ABB700B75}"/>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89C67EBE-2BE5-49C2-B56F-636CF7C356EC}"/>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BBE8F411-90A4-46D0-A964-C5D2E03C6AB5}"/>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BAC82D27-50F5-4C1B-9A81-93823FB11CEF}"/>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FAA40476-DBEF-4515-B267-F6FBE479B8A8}"/>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135259-8E81-4103-A246-4773CEFDB0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CC5CF1-B72D-4AFE-A552-8CEEA3F7052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79D6F8-2486-4D5D-AC14-86A4F765B1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69388E-A470-42FA-9FCC-80BD1B682DD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2A4D4C4-4680-4DB1-B2CE-115E6EC5CC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28666</xdr:rowOff>
    </xdr:from>
    <xdr:to>
      <xdr:col>24</xdr:col>
      <xdr:colOff>114300</xdr:colOff>
      <xdr:row>41</xdr:row>
      <xdr:rowOff>130266</xdr:rowOff>
    </xdr:to>
    <xdr:sp macro="" textlink="">
      <xdr:nvSpPr>
        <xdr:cNvPr id="74" name="楕円 73">
          <a:extLst>
            <a:ext uri="{FF2B5EF4-FFF2-40B4-BE49-F238E27FC236}">
              <a16:creationId xmlns:a16="http://schemas.microsoft.com/office/drawing/2014/main" id="{708C3A3F-A584-4BC8-BD65-F4E22A70C896}"/>
            </a:ext>
          </a:extLst>
        </xdr:cNvPr>
        <xdr:cNvSpPr/>
      </xdr:nvSpPr>
      <xdr:spPr>
        <a:xfrm>
          <a:off x="4584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7093</xdr:rowOff>
    </xdr:from>
    <xdr:ext cx="405111" cy="259045"/>
    <xdr:sp macro="" textlink="">
      <xdr:nvSpPr>
        <xdr:cNvPr id="75" name="【道路】&#10;有形固定資産減価償却率該当値テキスト">
          <a:extLst>
            <a:ext uri="{FF2B5EF4-FFF2-40B4-BE49-F238E27FC236}">
              <a16:creationId xmlns:a16="http://schemas.microsoft.com/office/drawing/2014/main" id="{BD9C71DC-106A-4E42-8D23-FE96C6A9A95A}"/>
            </a:ext>
          </a:extLst>
        </xdr:cNvPr>
        <xdr:cNvSpPr txBox="1"/>
      </xdr:nvSpPr>
      <xdr:spPr>
        <a:xfrm>
          <a:off x="4673600"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31931</xdr:rowOff>
    </xdr:from>
    <xdr:to>
      <xdr:col>20</xdr:col>
      <xdr:colOff>38100</xdr:colOff>
      <xdr:row>41</xdr:row>
      <xdr:rowOff>133531</xdr:rowOff>
    </xdr:to>
    <xdr:sp macro="" textlink="">
      <xdr:nvSpPr>
        <xdr:cNvPr id="76" name="楕円 75">
          <a:extLst>
            <a:ext uri="{FF2B5EF4-FFF2-40B4-BE49-F238E27FC236}">
              <a16:creationId xmlns:a16="http://schemas.microsoft.com/office/drawing/2014/main" id="{676356DE-2518-4D6D-9A5E-25BFAA0C8BC1}"/>
            </a:ext>
          </a:extLst>
        </xdr:cNvPr>
        <xdr:cNvSpPr/>
      </xdr:nvSpPr>
      <xdr:spPr>
        <a:xfrm>
          <a:off x="3746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79466</xdr:rowOff>
    </xdr:from>
    <xdr:to>
      <xdr:col>24</xdr:col>
      <xdr:colOff>63500</xdr:colOff>
      <xdr:row>41</xdr:row>
      <xdr:rowOff>82731</xdr:rowOff>
    </xdr:to>
    <xdr:cxnSp macro="">
      <xdr:nvCxnSpPr>
        <xdr:cNvPr id="77" name="直線コネクタ 76">
          <a:extLst>
            <a:ext uri="{FF2B5EF4-FFF2-40B4-BE49-F238E27FC236}">
              <a16:creationId xmlns:a16="http://schemas.microsoft.com/office/drawing/2014/main" id="{33648986-B4E5-444E-9A7A-A247116961BA}"/>
            </a:ext>
          </a:extLst>
        </xdr:cNvPr>
        <xdr:cNvCxnSpPr/>
      </xdr:nvCxnSpPr>
      <xdr:spPr>
        <a:xfrm flipV="1">
          <a:off x="3797300" y="71089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17235</xdr:rowOff>
    </xdr:from>
    <xdr:to>
      <xdr:col>15</xdr:col>
      <xdr:colOff>101600</xdr:colOff>
      <xdr:row>41</xdr:row>
      <xdr:rowOff>118835</xdr:rowOff>
    </xdr:to>
    <xdr:sp macro="" textlink="">
      <xdr:nvSpPr>
        <xdr:cNvPr id="78" name="楕円 77">
          <a:extLst>
            <a:ext uri="{FF2B5EF4-FFF2-40B4-BE49-F238E27FC236}">
              <a16:creationId xmlns:a16="http://schemas.microsoft.com/office/drawing/2014/main" id="{18DEEEE8-BE58-46A0-A493-3B147BBC2191}"/>
            </a:ext>
          </a:extLst>
        </xdr:cNvPr>
        <xdr:cNvSpPr/>
      </xdr:nvSpPr>
      <xdr:spPr>
        <a:xfrm>
          <a:off x="2857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68035</xdr:rowOff>
    </xdr:from>
    <xdr:to>
      <xdr:col>19</xdr:col>
      <xdr:colOff>177800</xdr:colOff>
      <xdr:row>41</xdr:row>
      <xdr:rowOff>82731</xdr:rowOff>
    </xdr:to>
    <xdr:cxnSp macro="">
      <xdr:nvCxnSpPr>
        <xdr:cNvPr id="79" name="直線コネクタ 78">
          <a:extLst>
            <a:ext uri="{FF2B5EF4-FFF2-40B4-BE49-F238E27FC236}">
              <a16:creationId xmlns:a16="http://schemas.microsoft.com/office/drawing/2014/main" id="{8B894FBD-AD08-424E-B1BB-8B09286A3102}"/>
            </a:ext>
          </a:extLst>
        </xdr:cNvPr>
        <xdr:cNvCxnSpPr/>
      </xdr:nvCxnSpPr>
      <xdr:spPr>
        <a:xfrm>
          <a:off x="2908300" y="70974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149497</xdr:rowOff>
    </xdr:from>
    <xdr:to>
      <xdr:col>10</xdr:col>
      <xdr:colOff>165100</xdr:colOff>
      <xdr:row>41</xdr:row>
      <xdr:rowOff>79647</xdr:rowOff>
    </xdr:to>
    <xdr:sp macro="" textlink="">
      <xdr:nvSpPr>
        <xdr:cNvPr id="80" name="楕円 79">
          <a:extLst>
            <a:ext uri="{FF2B5EF4-FFF2-40B4-BE49-F238E27FC236}">
              <a16:creationId xmlns:a16="http://schemas.microsoft.com/office/drawing/2014/main" id="{3F669263-6ACF-4273-ACB8-5CF37343698E}"/>
            </a:ext>
          </a:extLst>
        </xdr:cNvPr>
        <xdr:cNvSpPr/>
      </xdr:nvSpPr>
      <xdr:spPr>
        <a:xfrm>
          <a:off x="1968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28847</xdr:rowOff>
    </xdr:from>
    <xdr:to>
      <xdr:col>15</xdr:col>
      <xdr:colOff>50800</xdr:colOff>
      <xdr:row>41</xdr:row>
      <xdr:rowOff>68035</xdr:rowOff>
    </xdr:to>
    <xdr:cxnSp macro="">
      <xdr:nvCxnSpPr>
        <xdr:cNvPr id="81" name="直線コネクタ 80">
          <a:extLst>
            <a:ext uri="{FF2B5EF4-FFF2-40B4-BE49-F238E27FC236}">
              <a16:creationId xmlns:a16="http://schemas.microsoft.com/office/drawing/2014/main" id="{24A23A8E-6750-4199-8C45-2ABA9DDEE83F}"/>
            </a:ext>
          </a:extLst>
        </xdr:cNvPr>
        <xdr:cNvCxnSpPr/>
      </xdr:nvCxnSpPr>
      <xdr:spPr>
        <a:xfrm>
          <a:off x="2019300" y="70582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167459</xdr:rowOff>
    </xdr:from>
    <xdr:to>
      <xdr:col>6</xdr:col>
      <xdr:colOff>38100</xdr:colOff>
      <xdr:row>41</xdr:row>
      <xdr:rowOff>97609</xdr:rowOff>
    </xdr:to>
    <xdr:sp macro="" textlink="">
      <xdr:nvSpPr>
        <xdr:cNvPr id="82" name="楕円 81">
          <a:extLst>
            <a:ext uri="{FF2B5EF4-FFF2-40B4-BE49-F238E27FC236}">
              <a16:creationId xmlns:a16="http://schemas.microsoft.com/office/drawing/2014/main" id="{1E87A3C3-59CA-4AD3-8235-4A724675D0C3}"/>
            </a:ext>
          </a:extLst>
        </xdr:cNvPr>
        <xdr:cNvSpPr/>
      </xdr:nvSpPr>
      <xdr:spPr>
        <a:xfrm>
          <a:off x="1079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28847</xdr:rowOff>
    </xdr:from>
    <xdr:to>
      <xdr:col>10</xdr:col>
      <xdr:colOff>114300</xdr:colOff>
      <xdr:row>41</xdr:row>
      <xdr:rowOff>46809</xdr:rowOff>
    </xdr:to>
    <xdr:cxnSp macro="">
      <xdr:nvCxnSpPr>
        <xdr:cNvPr id="83" name="直線コネクタ 82">
          <a:extLst>
            <a:ext uri="{FF2B5EF4-FFF2-40B4-BE49-F238E27FC236}">
              <a16:creationId xmlns:a16="http://schemas.microsoft.com/office/drawing/2014/main" id="{12F44E06-6F39-4949-936B-9D88D2026743}"/>
            </a:ext>
          </a:extLst>
        </xdr:cNvPr>
        <xdr:cNvCxnSpPr/>
      </xdr:nvCxnSpPr>
      <xdr:spPr>
        <a:xfrm flipV="1">
          <a:off x="1130300" y="70582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a:extLst>
            <a:ext uri="{FF2B5EF4-FFF2-40B4-BE49-F238E27FC236}">
              <a16:creationId xmlns:a16="http://schemas.microsoft.com/office/drawing/2014/main" id="{7A801E0C-2EBC-4456-81E0-DBAF788ABEEF}"/>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a:extLst>
            <a:ext uri="{FF2B5EF4-FFF2-40B4-BE49-F238E27FC236}">
              <a16:creationId xmlns:a16="http://schemas.microsoft.com/office/drawing/2014/main" id="{E863EA53-A3A1-4CDA-868D-F544AED86DDB}"/>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B6630501-A044-436A-9ACC-B93A36E06BB7}"/>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B29C52EE-C161-48BF-AA94-3672FCD2C8FD}"/>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124658</xdr:rowOff>
    </xdr:from>
    <xdr:ext cx="405111" cy="259045"/>
    <xdr:sp macro="" textlink="">
      <xdr:nvSpPr>
        <xdr:cNvPr id="88" name="n_1mainValue【道路】&#10;有形固定資産減価償却率">
          <a:extLst>
            <a:ext uri="{FF2B5EF4-FFF2-40B4-BE49-F238E27FC236}">
              <a16:creationId xmlns:a16="http://schemas.microsoft.com/office/drawing/2014/main" id="{3B2B0BFC-1010-434D-AE67-D24801F70F0B}"/>
            </a:ext>
          </a:extLst>
        </xdr:cNvPr>
        <xdr:cNvSpPr txBox="1"/>
      </xdr:nvSpPr>
      <xdr:spPr>
        <a:xfrm>
          <a:off x="35820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109962</xdr:rowOff>
    </xdr:from>
    <xdr:ext cx="405111" cy="259045"/>
    <xdr:sp macro="" textlink="">
      <xdr:nvSpPr>
        <xdr:cNvPr id="89" name="n_2mainValue【道路】&#10;有形固定資産減価償却率">
          <a:extLst>
            <a:ext uri="{FF2B5EF4-FFF2-40B4-BE49-F238E27FC236}">
              <a16:creationId xmlns:a16="http://schemas.microsoft.com/office/drawing/2014/main" id="{B01E90AA-36D4-49D0-B14F-673F56078156}"/>
            </a:ext>
          </a:extLst>
        </xdr:cNvPr>
        <xdr:cNvSpPr txBox="1"/>
      </xdr:nvSpPr>
      <xdr:spPr>
        <a:xfrm>
          <a:off x="2705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70774</xdr:rowOff>
    </xdr:from>
    <xdr:ext cx="405111" cy="259045"/>
    <xdr:sp macro="" textlink="">
      <xdr:nvSpPr>
        <xdr:cNvPr id="90" name="n_3mainValue【道路】&#10;有形固定資産減価償却率">
          <a:extLst>
            <a:ext uri="{FF2B5EF4-FFF2-40B4-BE49-F238E27FC236}">
              <a16:creationId xmlns:a16="http://schemas.microsoft.com/office/drawing/2014/main" id="{3C134866-7AB1-4DF2-9870-1A2E171F3900}"/>
            </a:ext>
          </a:extLst>
        </xdr:cNvPr>
        <xdr:cNvSpPr txBox="1"/>
      </xdr:nvSpPr>
      <xdr:spPr>
        <a:xfrm>
          <a:off x="1816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88736</xdr:rowOff>
    </xdr:from>
    <xdr:ext cx="405111" cy="259045"/>
    <xdr:sp macro="" textlink="">
      <xdr:nvSpPr>
        <xdr:cNvPr id="91" name="n_4mainValue【道路】&#10;有形固定資産減価償却率">
          <a:extLst>
            <a:ext uri="{FF2B5EF4-FFF2-40B4-BE49-F238E27FC236}">
              <a16:creationId xmlns:a16="http://schemas.microsoft.com/office/drawing/2014/main" id="{C8C90274-D0A2-4DEC-B05B-040B34A95FFD}"/>
            </a:ext>
          </a:extLst>
        </xdr:cNvPr>
        <xdr:cNvSpPr txBox="1"/>
      </xdr:nvSpPr>
      <xdr:spPr>
        <a:xfrm>
          <a:off x="927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94990F4-6287-4226-8197-F2E6304326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5C2ECA-3199-4330-B08E-F3EC409BC8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26EFCBD-626B-44E3-86B8-2FDE9F91EF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7D7E193-8819-4FF8-8E4D-BFC25E5723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36F7A79-786C-4AC3-B820-009DAAF9CC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577938C-DBDD-4C28-8E1C-F8B6D9AC88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1701D29-AEBA-4A57-B077-76993FE040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19A4C76-FAE5-4E96-91FD-7A25434401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F17E33D-342A-457F-873E-8EA12B215F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310B167-FF2B-4C20-8CEA-B6BA927790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B297C24-335C-409C-BD79-F1486423C31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2793A26-6514-4FAC-B3E9-C9F188508A4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0CF7F52-849E-4C34-AA8F-661ECBF842E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B2D7FA99-2372-4652-A5FC-EDDC163C70A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F3B0512-52B9-4365-9E6F-05461F18E1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ED87DF57-C9F3-44E1-922D-033C28CAE20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05DD252-CD12-40FB-99EC-CD244436494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6C33309-5584-43DE-A48B-241E85BD878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73462CF-EC40-41BA-8B5B-39C462B251D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47AB0EEB-55EE-41A4-B6B3-1F7E53205F1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3B778FC-5FF9-4522-A229-FA1AD26F26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1BC9AF35-876B-4015-95A6-0E856D3CC2C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E846BD8-E155-48D9-9A0D-1056A383061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C2923A66-1BA2-4AB0-981C-E574D332B562}"/>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4B5B02CC-50BE-4BB6-9F64-D528C5ED8FE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8F898C3B-3324-4227-97A9-F44CD2A92F7A}"/>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A5FD0137-B866-4735-A881-56E22B7F8D31}"/>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135257E6-BB0D-483B-812E-A65F249A3249}"/>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14A67A87-237C-432D-ADA1-FF3AFAFD7E2F}"/>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947985A1-B0D3-4B4A-91C9-8986415C9A0A}"/>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FFCFC924-4AD0-44E1-AA20-A94F4F2F311E}"/>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089D46D5-DA6F-4230-BC25-9622CB0306FA}"/>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9FFD5B62-D392-45D0-94C6-212381CD5131}"/>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2A9AB6C6-574C-42C2-B417-2F1E58647269}"/>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12DF01-A15F-48E7-A5FA-3C0320CA67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E0AB01-F32F-4CD4-8038-D8E523CB32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8FD6A5-663C-4BB2-BFBA-BC0D5F2E482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18A115-4EDE-4E99-A094-0CF7340D78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33EACFF-8952-4DA1-8B30-8F6CD98D8F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163093</xdr:rowOff>
    </xdr:from>
    <xdr:to>
      <xdr:col>55</xdr:col>
      <xdr:colOff>50800</xdr:colOff>
      <xdr:row>41</xdr:row>
      <xdr:rowOff>93243</xdr:rowOff>
    </xdr:to>
    <xdr:sp macro="" textlink="">
      <xdr:nvSpPr>
        <xdr:cNvPr id="131" name="楕円 130">
          <a:extLst>
            <a:ext uri="{FF2B5EF4-FFF2-40B4-BE49-F238E27FC236}">
              <a16:creationId xmlns:a16="http://schemas.microsoft.com/office/drawing/2014/main" id="{ADB589FD-CAF5-424E-8E1D-820585ADABA0}"/>
            </a:ext>
          </a:extLst>
        </xdr:cNvPr>
        <xdr:cNvSpPr/>
      </xdr:nvSpPr>
      <xdr:spPr>
        <a:xfrm>
          <a:off x="10426700" y="70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78020</xdr:rowOff>
    </xdr:from>
    <xdr:ext cx="469744" cy="259045"/>
    <xdr:sp macro="" textlink="">
      <xdr:nvSpPr>
        <xdr:cNvPr id="132" name="【道路】&#10;一人当たり延長該当値テキスト">
          <a:extLst>
            <a:ext uri="{FF2B5EF4-FFF2-40B4-BE49-F238E27FC236}">
              <a16:creationId xmlns:a16="http://schemas.microsoft.com/office/drawing/2014/main" id="{174703D0-35F0-4D70-B3C0-7F3D84EE02C7}"/>
            </a:ext>
          </a:extLst>
        </xdr:cNvPr>
        <xdr:cNvSpPr txBox="1"/>
      </xdr:nvSpPr>
      <xdr:spPr>
        <a:xfrm>
          <a:off x="10515600" y="693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163970</xdr:rowOff>
    </xdr:from>
    <xdr:to>
      <xdr:col>50</xdr:col>
      <xdr:colOff>165100</xdr:colOff>
      <xdr:row>41</xdr:row>
      <xdr:rowOff>94120</xdr:rowOff>
    </xdr:to>
    <xdr:sp macro="" textlink="">
      <xdr:nvSpPr>
        <xdr:cNvPr id="133" name="楕円 132">
          <a:extLst>
            <a:ext uri="{FF2B5EF4-FFF2-40B4-BE49-F238E27FC236}">
              <a16:creationId xmlns:a16="http://schemas.microsoft.com/office/drawing/2014/main" id="{07ED886E-2EA9-4DD8-B82B-AAE8E36CD3D9}"/>
            </a:ext>
          </a:extLst>
        </xdr:cNvPr>
        <xdr:cNvSpPr/>
      </xdr:nvSpPr>
      <xdr:spPr>
        <a:xfrm>
          <a:off x="9588500" y="70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42443</xdr:rowOff>
    </xdr:from>
    <xdr:to>
      <xdr:col>55</xdr:col>
      <xdr:colOff>0</xdr:colOff>
      <xdr:row>41</xdr:row>
      <xdr:rowOff>43320</xdr:rowOff>
    </xdr:to>
    <xdr:cxnSp macro="">
      <xdr:nvCxnSpPr>
        <xdr:cNvPr id="134" name="直線コネクタ 133">
          <a:extLst>
            <a:ext uri="{FF2B5EF4-FFF2-40B4-BE49-F238E27FC236}">
              <a16:creationId xmlns:a16="http://schemas.microsoft.com/office/drawing/2014/main" id="{CFFD1E73-9820-4EB8-A543-6AB7A6253A03}"/>
            </a:ext>
          </a:extLst>
        </xdr:cNvPr>
        <xdr:cNvCxnSpPr/>
      </xdr:nvCxnSpPr>
      <xdr:spPr>
        <a:xfrm flipV="1">
          <a:off x="9639300" y="7071893"/>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161874</xdr:rowOff>
    </xdr:from>
    <xdr:to>
      <xdr:col>46</xdr:col>
      <xdr:colOff>38100</xdr:colOff>
      <xdr:row>41</xdr:row>
      <xdr:rowOff>92024</xdr:rowOff>
    </xdr:to>
    <xdr:sp macro="" textlink="">
      <xdr:nvSpPr>
        <xdr:cNvPr id="135" name="楕円 134">
          <a:extLst>
            <a:ext uri="{FF2B5EF4-FFF2-40B4-BE49-F238E27FC236}">
              <a16:creationId xmlns:a16="http://schemas.microsoft.com/office/drawing/2014/main" id="{DEB93EBB-E931-4655-9A5D-EECA3ECC5639}"/>
            </a:ext>
          </a:extLst>
        </xdr:cNvPr>
        <xdr:cNvSpPr/>
      </xdr:nvSpPr>
      <xdr:spPr>
        <a:xfrm>
          <a:off x="8699500" y="70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41224</xdr:rowOff>
    </xdr:from>
    <xdr:to>
      <xdr:col>50</xdr:col>
      <xdr:colOff>114300</xdr:colOff>
      <xdr:row>41</xdr:row>
      <xdr:rowOff>43320</xdr:rowOff>
    </xdr:to>
    <xdr:cxnSp macro="">
      <xdr:nvCxnSpPr>
        <xdr:cNvPr id="136" name="直線コネクタ 135">
          <a:extLst>
            <a:ext uri="{FF2B5EF4-FFF2-40B4-BE49-F238E27FC236}">
              <a16:creationId xmlns:a16="http://schemas.microsoft.com/office/drawing/2014/main" id="{5CD4A33B-7BAA-4944-A8C3-B03B82080E68}"/>
            </a:ext>
          </a:extLst>
        </xdr:cNvPr>
        <xdr:cNvCxnSpPr/>
      </xdr:nvCxnSpPr>
      <xdr:spPr>
        <a:xfrm>
          <a:off x="8750300" y="707067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163437</xdr:rowOff>
    </xdr:from>
    <xdr:to>
      <xdr:col>41</xdr:col>
      <xdr:colOff>101600</xdr:colOff>
      <xdr:row>41</xdr:row>
      <xdr:rowOff>93587</xdr:rowOff>
    </xdr:to>
    <xdr:sp macro="" textlink="">
      <xdr:nvSpPr>
        <xdr:cNvPr id="137" name="楕円 136">
          <a:extLst>
            <a:ext uri="{FF2B5EF4-FFF2-40B4-BE49-F238E27FC236}">
              <a16:creationId xmlns:a16="http://schemas.microsoft.com/office/drawing/2014/main" id="{9E590AE9-0C91-47EE-9261-0342C5BE5B2E}"/>
            </a:ext>
          </a:extLst>
        </xdr:cNvPr>
        <xdr:cNvSpPr/>
      </xdr:nvSpPr>
      <xdr:spPr>
        <a:xfrm>
          <a:off x="7810500" y="70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41224</xdr:rowOff>
    </xdr:from>
    <xdr:to>
      <xdr:col>45</xdr:col>
      <xdr:colOff>177800</xdr:colOff>
      <xdr:row>41</xdr:row>
      <xdr:rowOff>42787</xdr:rowOff>
    </xdr:to>
    <xdr:cxnSp macro="">
      <xdr:nvCxnSpPr>
        <xdr:cNvPr id="138" name="直線コネクタ 137">
          <a:extLst>
            <a:ext uri="{FF2B5EF4-FFF2-40B4-BE49-F238E27FC236}">
              <a16:creationId xmlns:a16="http://schemas.microsoft.com/office/drawing/2014/main" id="{BFE14B1B-A93E-4736-B696-04CBE30D1D50}"/>
            </a:ext>
          </a:extLst>
        </xdr:cNvPr>
        <xdr:cNvCxnSpPr/>
      </xdr:nvCxnSpPr>
      <xdr:spPr>
        <a:xfrm flipV="1">
          <a:off x="7861300" y="707067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163817</xdr:rowOff>
    </xdr:from>
    <xdr:to>
      <xdr:col>36</xdr:col>
      <xdr:colOff>165100</xdr:colOff>
      <xdr:row>41</xdr:row>
      <xdr:rowOff>93967</xdr:rowOff>
    </xdr:to>
    <xdr:sp macro="" textlink="">
      <xdr:nvSpPr>
        <xdr:cNvPr id="139" name="楕円 138">
          <a:extLst>
            <a:ext uri="{FF2B5EF4-FFF2-40B4-BE49-F238E27FC236}">
              <a16:creationId xmlns:a16="http://schemas.microsoft.com/office/drawing/2014/main" id="{466C2119-176D-4743-A01E-E177F89A5BF3}"/>
            </a:ext>
          </a:extLst>
        </xdr:cNvPr>
        <xdr:cNvSpPr/>
      </xdr:nvSpPr>
      <xdr:spPr>
        <a:xfrm>
          <a:off x="6921500" y="70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42787</xdr:rowOff>
    </xdr:from>
    <xdr:to>
      <xdr:col>41</xdr:col>
      <xdr:colOff>50800</xdr:colOff>
      <xdr:row>41</xdr:row>
      <xdr:rowOff>43167</xdr:rowOff>
    </xdr:to>
    <xdr:cxnSp macro="">
      <xdr:nvCxnSpPr>
        <xdr:cNvPr id="140" name="直線コネクタ 139">
          <a:extLst>
            <a:ext uri="{FF2B5EF4-FFF2-40B4-BE49-F238E27FC236}">
              <a16:creationId xmlns:a16="http://schemas.microsoft.com/office/drawing/2014/main" id="{CE948436-4CA3-468C-8AD2-07DBD760C2FC}"/>
            </a:ext>
          </a:extLst>
        </xdr:cNvPr>
        <xdr:cNvCxnSpPr/>
      </xdr:nvCxnSpPr>
      <xdr:spPr>
        <a:xfrm flipV="1">
          <a:off x="6972300" y="707223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a:extLst>
            <a:ext uri="{FF2B5EF4-FFF2-40B4-BE49-F238E27FC236}">
              <a16:creationId xmlns:a16="http://schemas.microsoft.com/office/drawing/2014/main" id="{1583F546-9D8D-4985-B46F-C3C4CA19B6AA}"/>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D9D4A408-3627-4027-9F6E-D20F262D918E}"/>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9450CB15-DD71-427A-B330-D666705B5726}"/>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a:extLst>
            <a:ext uri="{FF2B5EF4-FFF2-40B4-BE49-F238E27FC236}">
              <a16:creationId xmlns:a16="http://schemas.microsoft.com/office/drawing/2014/main" id="{4606CAED-B90E-41F1-9976-0DAF94E7399F}"/>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85247</xdr:rowOff>
    </xdr:from>
    <xdr:ext cx="469744" cy="259045"/>
    <xdr:sp macro="" textlink="">
      <xdr:nvSpPr>
        <xdr:cNvPr id="145" name="n_1mainValue【道路】&#10;一人当たり延長">
          <a:extLst>
            <a:ext uri="{FF2B5EF4-FFF2-40B4-BE49-F238E27FC236}">
              <a16:creationId xmlns:a16="http://schemas.microsoft.com/office/drawing/2014/main" id="{61AD3914-5655-4D32-8445-495F9FE8AA65}"/>
            </a:ext>
          </a:extLst>
        </xdr:cNvPr>
        <xdr:cNvSpPr txBox="1"/>
      </xdr:nvSpPr>
      <xdr:spPr>
        <a:xfrm>
          <a:off x="9391727" y="71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83151</xdr:rowOff>
    </xdr:from>
    <xdr:ext cx="469744" cy="259045"/>
    <xdr:sp macro="" textlink="">
      <xdr:nvSpPr>
        <xdr:cNvPr id="146" name="n_2mainValue【道路】&#10;一人当たり延長">
          <a:extLst>
            <a:ext uri="{FF2B5EF4-FFF2-40B4-BE49-F238E27FC236}">
              <a16:creationId xmlns:a16="http://schemas.microsoft.com/office/drawing/2014/main" id="{47781189-78E6-4711-994B-5F88ADD1BF09}"/>
            </a:ext>
          </a:extLst>
        </xdr:cNvPr>
        <xdr:cNvSpPr txBox="1"/>
      </xdr:nvSpPr>
      <xdr:spPr>
        <a:xfrm>
          <a:off x="8515427" y="71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84714</xdr:rowOff>
    </xdr:from>
    <xdr:ext cx="469744" cy="259045"/>
    <xdr:sp macro="" textlink="">
      <xdr:nvSpPr>
        <xdr:cNvPr id="147" name="n_3mainValue【道路】&#10;一人当たり延長">
          <a:extLst>
            <a:ext uri="{FF2B5EF4-FFF2-40B4-BE49-F238E27FC236}">
              <a16:creationId xmlns:a16="http://schemas.microsoft.com/office/drawing/2014/main" id="{41C89606-15C0-47F6-B7A7-B982624F65E7}"/>
            </a:ext>
          </a:extLst>
        </xdr:cNvPr>
        <xdr:cNvSpPr txBox="1"/>
      </xdr:nvSpPr>
      <xdr:spPr>
        <a:xfrm>
          <a:off x="7626427" y="71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85094</xdr:rowOff>
    </xdr:from>
    <xdr:ext cx="469744" cy="259045"/>
    <xdr:sp macro="" textlink="">
      <xdr:nvSpPr>
        <xdr:cNvPr id="148" name="n_4mainValue【道路】&#10;一人当たり延長">
          <a:extLst>
            <a:ext uri="{FF2B5EF4-FFF2-40B4-BE49-F238E27FC236}">
              <a16:creationId xmlns:a16="http://schemas.microsoft.com/office/drawing/2014/main" id="{87DF4440-5F83-4C67-96B0-9682714AD33C}"/>
            </a:ext>
          </a:extLst>
        </xdr:cNvPr>
        <xdr:cNvSpPr txBox="1"/>
      </xdr:nvSpPr>
      <xdr:spPr>
        <a:xfrm>
          <a:off x="6737427" y="71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13C7A8B-6E3A-4FCF-8391-20C514BC54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F06544C-2DCB-4BEC-A9BF-14D3A91001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CD75777-7A9C-4159-AD0B-D6202A1ABF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4D33023-F6FD-44E1-B557-EC6D65BFE91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43F5E5B-01C5-44DA-9BA1-AA6D211102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748AEC0-8C24-48B2-8C75-C2548A8B37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4765C70-5360-4ED4-A134-2A992E4308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3BD1EC8-D6FD-4E19-A8A0-35DF31A798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C731714-E7B2-40DE-8535-CF3EA505B6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75059C1-85FE-45BA-83B8-1CEC58564F7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7F91094-2B67-4A63-846A-8407547604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442878F-4178-4124-BBA2-3A204234AFB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72AA062-BEBE-42E5-BEC3-8BD50155D0C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F0AE438-DD2D-45FF-B387-3093CDC0B8B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172B1AE-D1F6-42F8-B94E-B412ABBD510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D231393-B022-4698-A36E-4FACD7EC1EA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5DC26CC-6731-4B07-9605-A84417D4556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19A5001-F9F0-4E9D-A289-3B0BC583C8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F244401-12C3-4057-A3A7-40F011DB52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D1DE6C8-CC3F-4100-89B0-BF93622F087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76A7D6B-7D7C-4584-88E3-68E56748D24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BC55455-5A46-4F85-B7E5-2BEF0E6593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3160222-F619-402F-AF69-7E25AAB5A6A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327F1B4-6A9A-449B-846A-24307E76A3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EB8AC0D-C665-4BE0-9751-90E13C6BEB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9C2A18EB-B87B-4556-9BE1-39537E530DC1}"/>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4060504-8305-4A83-947E-ABE33C316F0B}"/>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0A891EAE-00C3-4185-AB2F-AFFD7829D269}"/>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43D8F66-8BA9-402C-BCF5-D3DABB040A41}"/>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471408CC-550D-440F-8D27-2464E45D1F9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BBE8711-8BE8-40AE-AB9C-27C4B105FA2A}"/>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E99D5237-D965-45B9-A89E-F5F11342E0A6}"/>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27A87A37-CC66-4434-92CF-F6F20F10C7E1}"/>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29B54DE4-C2A7-476A-AC8A-AC6AFABD01B1}"/>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59012453-9487-4CBF-BAB5-09801C563931}"/>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62CACFBA-A7B6-4341-AADB-4EF242B6427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E52915-3BFF-466E-893A-0EB1055892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C61B5F-AC86-49E7-B08B-2EF3AEC32D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71BB1CA-C5C0-40C8-835E-3E9D0405F4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C28B7C2-A90B-4E98-899B-548FE58321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924E3A8-B9E3-4F3A-B4B7-8831899183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150041</xdr:rowOff>
    </xdr:from>
    <xdr:to>
      <xdr:col>24</xdr:col>
      <xdr:colOff>114300</xdr:colOff>
      <xdr:row>60</xdr:row>
      <xdr:rowOff>80191</xdr:rowOff>
    </xdr:to>
    <xdr:sp macro="" textlink="">
      <xdr:nvSpPr>
        <xdr:cNvPr id="190" name="楕円 189">
          <a:extLst>
            <a:ext uri="{FF2B5EF4-FFF2-40B4-BE49-F238E27FC236}">
              <a16:creationId xmlns:a16="http://schemas.microsoft.com/office/drawing/2014/main" id="{27C33F07-FDEE-4109-8415-52F046F8ABFE}"/>
            </a:ext>
          </a:extLst>
        </xdr:cNvPr>
        <xdr:cNvSpPr/>
      </xdr:nvSpPr>
      <xdr:spPr>
        <a:xfrm>
          <a:off x="4584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E0DCCBF-60D7-4F81-83E9-7AB988689740}"/>
            </a:ext>
          </a:extLst>
        </xdr:cNvPr>
        <xdr:cNvSpPr txBox="1"/>
      </xdr:nvSpPr>
      <xdr:spPr>
        <a:xfrm>
          <a:off x="4673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2" name="楕円 191">
          <a:extLst>
            <a:ext uri="{FF2B5EF4-FFF2-40B4-BE49-F238E27FC236}">
              <a16:creationId xmlns:a16="http://schemas.microsoft.com/office/drawing/2014/main" id="{238BE1F5-5A37-4F01-BF3D-DCAF19D8E1D2}"/>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48985</xdr:rowOff>
    </xdr:to>
    <xdr:cxnSp macro="">
      <xdr:nvCxnSpPr>
        <xdr:cNvPr id="193" name="直線コネクタ 192">
          <a:extLst>
            <a:ext uri="{FF2B5EF4-FFF2-40B4-BE49-F238E27FC236}">
              <a16:creationId xmlns:a16="http://schemas.microsoft.com/office/drawing/2014/main" id="{B5D0CC7D-8CD5-42A5-A8CC-F5756EF1DDC8}"/>
            </a:ext>
          </a:extLst>
        </xdr:cNvPr>
        <xdr:cNvCxnSpPr/>
      </xdr:nvCxnSpPr>
      <xdr:spPr>
        <a:xfrm flipV="1">
          <a:off x="3797300" y="103163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140244</xdr:rowOff>
    </xdr:from>
    <xdr:to>
      <xdr:col>15</xdr:col>
      <xdr:colOff>101600</xdr:colOff>
      <xdr:row>60</xdr:row>
      <xdr:rowOff>70394</xdr:rowOff>
    </xdr:to>
    <xdr:sp macro="" textlink="">
      <xdr:nvSpPr>
        <xdr:cNvPr id="194" name="楕円 193">
          <a:extLst>
            <a:ext uri="{FF2B5EF4-FFF2-40B4-BE49-F238E27FC236}">
              <a16:creationId xmlns:a16="http://schemas.microsoft.com/office/drawing/2014/main" id="{58D72DB9-D213-4A0C-BE37-796F06BD7D83}"/>
            </a:ext>
          </a:extLst>
        </xdr:cNvPr>
        <xdr:cNvSpPr/>
      </xdr:nvSpPr>
      <xdr:spPr>
        <a:xfrm>
          <a:off x="2857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48985</xdr:rowOff>
    </xdr:to>
    <xdr:cxnSp macro="">
      <xdr:nvCxnSpPr>
        <xdr:cNvPr id="195" name="直線コネクタ 194">
          <a:extLst>
            <a:ext uri="{FF2B5EF4-FFF2-40B4-BE49-F238E27FC236}">
              <a16:creationId xmlns:a16="http://schemas.microsoft.com/office/drawing/2014/main" id="{7A2CF907-2439-49F9-9FDE-0C7B59EC13E9}"/>
            </a:ext>
          </a:extLst>
        </xdr:cNvPr>
        <xdr:cNvCxnSpPr/>
      </xdr:nvCxnSpPr>
      <xdr:spPr>
        <a:xfrm>
          <a:off x="2908300" y="103065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6" name="楕円 195">
          <a:extLst>
            <a:ext uri="{FF2B5EF4-FFF2-40B4-BE49-F238E27FC236}">
              <a16:creationId xmlns:a16="http://schemas.microsoft.com/office/drawing/2014/main" id="{797AB240-D41B-4862-AF4F-3781D12B79A6}"/>
            </a:ext>
          </a:extLst>
        </xdr:cNvPr>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19594</xdr:rowOff>
    </xdr:to>
    <xdr:cxnSp macro="">
      <xdr:nvCxnSpPr>
        <xdr:cNvPr id="197" name="直線コネクタ 196">
          <a:extLst>
            <a:ext uri="{FF2B5EF4-FFF2-40B4-BE49-F238E27FC236}">
              <a16:creationId xmlns:a16="http://schemas.microsoft.com/office/drawing/2014/main" id="{95F1C91F-BF8C-4965-A017-1E47A4275BD9}"/>
            </a:ext>
          </a:extLst>
        </xdr:cNvPr>
        <xdr:cNvCxnSpPr/>
      </xdr:nvCxnSpPr>
      <xdr:spPr>
        <a:xfrm>
          <a:off x="2019300" y="103049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104322</xdr:rowOff>
    </xdr:from>
    <xdr:to>
      <xdr:col>6</xdr:col>
      <xdr:colOff>38100</xdr:colOff>
      <xdr:row>59</xdr:row>
      <xdr:rowOff>34472</xdr:rowOff>
    </xdr:to>
    <xdr:sp macro="" textlink="">
      <xdr:nvSpPr>
        <xdr:cNvPr id="198" name="楕円 197">
          <a:extLst>
            <a:ext uri="{FF2B5EF4-FFF2-40B4-BE49-F238E27FC236}">
              <a16:creationId xmlns:a16="http://schemas.microsoft.com/office/drawing/2014/main" id="{15CCFD0C-45E9-421A-85A4-AE1BE725C865}"/>
            </a:ext>
          </a:extLst>
        </xdr:cNvPr>
        <xdr:cNvSpPr/>
      </xdr:nvSpPr>
      <xdr:spPr>
        <a:xfrm>
          <a:off x="1079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60</xdr:row>
      <xdr:rowOff>17962</xdr:rowOff>
    </xdr:to>
    <xdr:cxnSp macro="">
      <xdr:nvCxnSpPr>
        <xdr:cNvPr id="199" name="直線コネクタ 198">
          <a:extLst>
            <a:ext uri="{FF2B5EF4-FFF2-40B4-BE49-F238E27FC236}">
              <a16:creationId xmlns:a16="http://schemas.microsoft.com/office/drawing/2014/main" id="{C353446B-0D63-479D-9F84-F8B81EA13063}"/>
            </a:ext>
          </a:extLst>
        </xdr:cNvPr>
        <xdr:cNvCxnSpPr/>
      </xdr:nvCxnSpPr>
      <xdr:spPr>
        <a:xfrm>
          <a:off x="1130300" y="1009922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7282E24-15E6-44AC-B31B-EB5A9BFC9594}"/>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56F21FC-1068-4A29-AA94-587D6625C93B}"/>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DDA7F5A-7D85-432B-B1B4-181FB04492EF}"/>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7871865-BE51-461C-981F-C78F4C46E060}"/>
            </a:ext>
          </a:extLst>
        </xdr:cNvPr>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3225725-3BF2-4B49-9D8A-189FBA4CF5E2}"/>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86921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048E4BE-8B95-4837-BF7F-4AEAE06F32C6}"/>
            </a:ext>
          </a:extLst>
        </xdr:cNvPr>
        <xdr:cNvSpPr txBox="1"/>
      </xdr:nvSpPr>
      <xdr:spPr>
        <a:xfrm>
          <a:off x="2705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FDDAF15-A63E-4023-BE9F-E269AF7047F1}"/>
            </a:ext>
          </a:extLst>
        </xdr:cNvPr>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50999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26259D9-CFB2-43DF-842F-B88A86A0E059}"/>
            </a:ext>
          </a:extLst>
        </xdr:cNvPr>
        <xdr:cNvSpPr txBox="1"/>
      </xdr:nvSpPr>
      <xdr:spPr>
        <a:xfrm>
          <a:off x="927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2641F5F-479F-4FA1-BF22-C17C541267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714D9B4-BA84-425A-801B-1D872E523C1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99E008D-0355-405D-9280-BD25DDEA61D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36BEF7C-C869-40A7-A3FE-E27174EBD07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1683E2C-CB4C-4ED8-9346-BD904BFFEF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DCC5EF5-3245-4509-BBB0-5447AF7D61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3286D91-9DB4-4FEB-90FA-F4B00DBB3B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15ED63F-D318-41AA-8795-C000A9BC06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D164587-F33F-42C3-8AC4-5099564C30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0A26DDC-A3E0-46F3-9F95-10978D1BF6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D6B00DC-403C-4198-A8B1-C49FF15254D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3DC4642-A77E-4D0D-A355-AB49E116F9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4070D21-7350-4F44-802B-BC051EB2A52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8B2C039C-FA4B-400B-AAF0-B47FFC58A0A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3374F23-6EF1-4C21-A2A7-7D0FFEC3B2D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1C6350E-314E-432D-8CDA-48AD769D540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E0F33D6-BB64-428E-90A4-B4155358D12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8D11A400-4209-404B-8106-6E925AEE128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6A28556-C42E-449E-8643-79C9F8C30B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AA30165A-BA77-43A9-85C2-207363168CB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37C8547-AA43-4BB1-9169-125F839E48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6F0C993F-FEE8-43DC-B68E-060DA63864B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1CB4CA4-D286-4905-9BC1-48D01E6774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67428B6C-7991-4008-A1E4-425242CF87E5}"/>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8C6356E5-5F5E-4D33-8781-03957143B46E}"/>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661288F3-D7F0-480B-8541-EA1A661F9D23}"/>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B0539986-83B9-4B08-9E4E-E3C5806CDFFA}"/>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9B5ED4A4-F1AA-41D1-BA62-1CFA6BEF32C1}"/>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E4B3D1A-246B-4426-8473-228DFF319DB0}"/>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EEABF0E4-9862-47F1-8A47-E760A85D9889}"/>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54CF4F60-BE2A-4067-A12E-55706C8124D8}"/>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DA58F64E-CDF6-4B8F-BA1B-A4F037DDDFEC}"/>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3B48BC5B-0058-4417-8B62-0A81D0E68526}"/>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191576E9-7D9E-4DBC-8F19-A18FAF5354F2}"/>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0EF1FE2-611C-4FE0-A083-A891D296C3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0B49A0-8ADB-4210-8B68-1C9CE72983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6F8A92-106A-4649-8F0D-6C7EA7ABC6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6AEB2F5-4615-4879-ACDE-EE7952AA62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ED013BD-BD4B-48B6-902D-F22F2CF483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166932</xdr:rowOff>
    </xdr:from>
    <xdr:to>
      <xdr:col>55</xdr:col>
      <xdr:colOff>50800</xdr:colOff>
      <xdr:row>64</xdr:row>
      <xdr:rowOff>97082</xdr:rowOff>
    </xdr:to>
    <xdr:sp macro="" textlink="">
      <xdr:nvSpPr>
        <xdr:cNvPr id="247" name="楕円 246">
          <a:extLst>
            <a:ext uri="{FF2B5EF4-FFF2-40B4-BE49-F238E27FC236}">
              <a16:creationId xmlns:a16="http://schemas.microsoft.com/office/drawing/2014/main" id="{F557DFD8-6E87-418E-A514-368B4745451D}"/>
            </a:ext>
          </a:extLst>
        </xdr:cNvPr>
        <xdr:cNvSpPr/>
      </xdr:nvSpPr>
      <xdr:spPr>
        <a:xfrm>
          <a:off x="10426700" y="1096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81859</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F49C2C2C-C4E0-4029-AAEE-0BB4FB81FF49}"/>
            </a:ext>
          </a:extLst>
        </xdr:cNvPr>
        <xdr:cNvSpPr txBox="1"/>
      </xdr:nvSpPr>
      <xdr:spPr>
        <a:xfrm>
          <a:off x="10515600" y="108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168701</xdr:rowOff>
    </xdr:from>
    <xdr:to>
      <xdr:col>50</xdr:col>
      <xdr:colOff>165100</xdr:colOff>
      <xdr:row>64</xdr:row>
      <xdr:rowOff>98851</xdr:rowOff>
    </xdr:to>
    <xdr:sp macro="" textlink="">
      <xdr:nvSpPr>
        <xdr:cNvPr id="249" name="楕円 248">
          <a:extLst>
            <a:ext uri="{FF2B5EF4-FFF2-40B4-BE49-F238E27FC236}">
              <a16:creationId xmlns:a16="http://schemas.microsoft.com/office/drawing/2014/main" id="{476E4F36-100C-428A-B9CA-074DF2C58F3E}"/>
            </a:ext>
          </a:extLst>
        </xdr:cNvPr>
        <xdr:cNvSpPr/>
      </xdr:nvSpPr>
      <xdr:spPr>
        <a:xfrm>
          <a:off x="9588500" y="109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46282</xdr:rowOff>
    </xdr:from>
    <xdr:to>
      <xdr:col>55</xdr:col>
      <xdr:colOff>0</xdr:colOff>
      <xdr:row>64</xdr:row>
      <xdr:rowOff>48051</xdr:rowOff>
    </xdr:to>
    <xdr:cxnSp macro="">
      <xdr:nvCxnSpPr>
        <xdr:cNvPr id="250" name="直線コネクタ 249">
          <a:extLst>
            <a:ext uri="{FF2B5EF4-FFF2-40B4-BE49-F238E27FC236}">
              <a16:creationId xmlns:a16="http://schemas.microsoft.com/office/drawing/2014/main" id="{C00C27AF-05AF-424A-81E3-93698394C612}"/>
            </a:ext>
          </a:extLst>
        </xdr:cNvPr>
        <xdr:cNvCxnSpPr/>
      </xdr:nvCxnSpPr>
      <xdr:spPr>
        <a:xfrm flipV="1">
          <a:off x="9639300" y="11019082"/>
          <a:ext cx="8382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169418</xdr:rowOff>
    </xdr:from>
    <xdr:to>
      <xdr:col>46</xdr:col>
      <xdr:colOff>38100</xdr:colOff>
      <xdr:row>64</xdr:row>
      <xdr:rowOff>99568</xdr:rowOff>
    </xdr:to>
    <xdr:sp macro="" textlink="">
      <xdr:nvSpPr>
        <xdr:cNvPr id="251" name="楕円 250">
          <a:extLst>
            <a:ext uri="{FF2B5EF4-FFF2-40B4-BE49-F238E27FC236}">
              <a16:creationId xmlns:a16="http://schemas.microsoft.com/office/drawing/2014/main" id="{60A93145-8AF7-40AA-9C65-E34BCB5F3B96}"/>
            </a:ext>
          </a:extLst>
        </xdr:cNvPr>
        <xdr:cNvSpPr/>
      </xdr:nvSpPr>
      <xdr:spPr>
        <a:xfrm>
          <a:off x="8699500" y="109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48051</xdr:rowOff>
    </xdr:from>
    <xdr:to>
      <xdr:col>50</xdr:col>
      <xdr:colOff>114300</xdr:colOff>
      <xdr:row>64</xdr:row>
      <xdr:rowOff>48768</xdr:rowOff>
    </xdr:to>
    <xdr:cxnSp macro="">
      <xdr:nvCxnSpPr>
        <xdr:cNvPr id="252" name="直線コネクタ 251">
          <a:extLst>
            <a:ext uri="{FF2B5EF4-FFF2-40B4-BE49-F238E27FC236}">
              <a16:creationId xmlns:a16="http://schemas.microsoft.com/office/drawing/2014/main" id="{EE236FDF-9022-4D57-9010-9ABCCF873CE9}"/>
            </a:ext>
          </a:extLst>
        </xdr:cNvPr>
        <xdr:cNvCxnSpPr/>
      </xdr:nvCxnSpPr>
      <xdr:spPr>
        <a:xfrm flipV="1">
          <a:off x="8750300" y="11020851"/>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169437</xdr:rowOff>
    </xdr:from>
    <xdr:to>
      <xdr:col>41</xdr:col>
      <xdr:colOff>101600</xdr:colOff>
      <xdr:row>64</xdr:row>
      <xdr:rowOff>99587</xdr:rowOff>
    </xdr:to>
    <xdr:sp macro="" textlink="">
      <xdr:nvSpPr>
        <xdr:cNvPr id="253" name="楕円 252">
          <a:extLst>
            <a:ext uri="{FF2B5EF4-FFF2-40B4-BE49-F238E27FC236}">
              <a16:creationId xmlns:a16="http://schemas.microsoft.com/office/drawing/2014/main" id="{D494FEF0-271E-4857-AB21-0C6BFFFF090E}"/>
            </a:ext>
          </a:extLst>
        </xdr:cNvPr>
        <xdr:cNvSpPr/>
      </xdr:nvSpPr>
      <xdr:spPr>
        <a:xfrm>
          <a:off x="7810500" y="10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48768</xdr:rowOff>
    </xdr:from>
    <xdr:to>
      <xdr:col>45</xdr:col>
      <xdr:colOff>177800</xdr:colOff>
      <xdr:row>64</xdr:row>
      <xdr:rowOff>48787</xdr:rowOff>
    </xdr:to>
    <xdr:cxnSp macro="">
      <xdr:nvCxnSpPr>
        <xdr:cNvPr id="254" name="直線コネクタ 253">
          <a:extLst>
            <a:ext uri="{FF2B5EF4-FFF2-40B4-BE49-F238E27FC236}">
              <a16:creationId xmlns:a16="http://schemas.microsoft.com/office/drawing/2014/main" id="{6AE546D4-87C4-4E40-809F-4AD6F9E8BCB0}"/>
            </a:ext>
          </a:extLst>
        </xdr:cNvPr>
        <xdr:cNvCxnSpPr/>
      </xdr:nvCxnSpPr>
      <xdr:spPr>
        <a:xfrm flipV="1">
          <a:off x="7861300" y="1102156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108887</xdr:rowOff>
    </xdr:from>
    <xdr:to>
      <xdr:col>36</xdr:col>
      <xdr:colOff>165100</xdr:colOff>
      <xdr:row>64</xdr:row>
      <xdr:rowOff>39037</xdr:rowOff>
    </xdr:to>
    <xdr:sp macro="" textlink="">
      <xdr:nvSpPr>
        <xdr:cNvPr id="255" name="楕円 254">
          <a:extLst>
            <a:ext uri="{FF2B5EF4-FFF2-40B4-BE49-F238E27FC236}">
              <a16:creationId xmlns:a16="http://schemas.microsoft.com/office/drawing/2014/main" id="{6DF85F5E-A7CB-4288-AA4E-0CB92EA4DA5D}"/>
            </a:ext>
          </a:extLst>
        </xdr:cNvPr>
        <xdr:cNvSpPr/>
      </xdr:nvSpPr>
      <xdr:spPr>
        <a:xfrm>
          <a:off x="6921500" y="109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159687</xdr:rowOff>
    </xdr:from>
    <xdr:to>
      <xdr:col>41</xdr:col>
      <xdr:colOff>50800</xdr:colOff>
      <xdr:row>64</xdr:row>
      <xdr:rowOff>48787</xdr:rowOff>
    </xdr:to>
    <xdr:cxnSp macro="">
      <xdr:nvCxnSpPr>
        <xdr:cNvPr id="256" name="直線コネクタ 255">
          <a:extLst>
            <a:ext uri="{FF2B5EF4-FFF2-40B4-BE49-F238E27FC236}">
              <a16:creationId xmlns:a16="http://schemas.microsoft.com/office/drawing/2014/main" id="{AE6D6FB5-DD8A-4290-9448-C62AD2618775}"/>
            </a:ext>
          </a:extLst>
        </xdr:cNvPr>
        <xdr:cNvCxnSpPr/>
      </xdr:nvCxnSpPr>
      <xdr:spPr>
        <a:xfrm>
          <a:off x="6972300" y="10961037"/>
          <a:ext cx="889000" cy="6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377A539C-A343-4B9E-B3E6-15CAAFACA292}"/>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8177EEB1-DF91-484F-9290-020B6B4FF716}"/>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29D8F5FB-5232-4E96-9659-F193632EAC6D}"/>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C6C7C9C-DE12-4712-8E58-C5EAE800F7E4}"/>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89978</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90DB8CB3-BFBF-40AA-B21B-24FD5F8BC592}"/>
            </a:ext>
          </a:extLst>
        </xdr:cNvPr>
        <xdr:cNvSpPr txBox="1"/>
      </xdr:nvSpPr>
      <xdr:spPr>
        <a:xfrm>
          <a:off x="9359411" y="110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90695</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389A358D-A228-433E-8668-23895286F997}"/>
            </a:ext>
          </a:extLst>
        </xdr:cNvPr>
        <xdr:cNvSpPr txBox="1"/>
      </xdr:nvSpPr>
      <xdr:spPr>
        <a:xfrm>
          <a:off x="8483111" y="110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90714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D5F417D2-7012-4179-A6D5-5EF3C079A273}"/>
            </a:ext>
          </a:extLst>
        </xdr:cNvPr>
        <xdr:cNvSpPr txBox="1"/>
      </xdr:nvSpPr>
      <xdr:spPr>
        <a:xfrm>
          <a:off x="7594111" y="110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30164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DF966D67-791E-4790-8426-DD1EAB212AA1}"/>
            </a:ext>
          </a:extLst>
        </xdr:cNvPr>
        <xdr:cNvSpPr txBox="1"/>
      </xdr:nvSpPr>
      <xdr:spPr>
        <a:xfrm>
          <a:off x="6705111" y="110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F90004B-E892-4838-AC7E-279BD1292D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DC91DE8-5998-47B8-AA71-D0E6B90569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9F5B6E2-725A-47AE-BBB8-37D8703E2F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0EE7750-8AE5-43A0-A1AA-EBDE7EC5F1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8930364-4F00-41E7-BD63-63A856FCE7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7257E6F-5C16-4E98-831C-F9ED64D92A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7B14358-7050-44D5-A40E-FB4FD96D84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CB5A966-85F0-447C-837E-31DE0DA018F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5327C017-EE81-421B-8BEE-07022A8CBE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48BC5409-FFF3-468E-B9AD-8B563BBC4C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7152AD7B-B15E-4BB5-B2FF-8C27E40041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FFD301A6-2AEC-4323-88F5-726C15BCDC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771DAD5-ED58-4026-8C8F-CB1F33EB1A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836D71FF-D048-41B5-951B-2B0C09CA7D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DE04F72E-9666-4DAC-90BB-FF3AE43D1F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A9D207F6-957B-414A-ACC5-E108E9A87CD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3F5BBA4-9F26-428F-A03B-02FABC0762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794EF6C6-6773-4936-A2CF-0839299C03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77EE2164-2F2A-4B41-9097-E4AC9A3A4B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C160DA58-886C-40C4-82D0-52E7203578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3118DAA2-CC43-41D1-92D3-0804609F66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1D55FE60-DFB7-4AF0-A926-591AD8FAF3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72B63288-C6A4-49E2-8045-FDCCD7B2B2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38779F55-A08B-4F8A-8F80-67DFF129D1E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493CC99B-DE71-413A-968D-3A5471D3E1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AC01ED2B-9EBD-4289-8A4C-77CC01C2C7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8AC7A09A-B41A-4BDB-9A44-1272CDB08FB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46E14121-46F5-4273-9C84-083E51EFF3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3F929522-BE40-45B4-8788-FDE53A947C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C36BA936-E10F-4E11-9B70-10F5833D1E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F8D9E3B4-9834-4670-B986-E0A7B8BD3B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3E034419-BF75-46D6-A291-A673D3C3CA9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AD363FF1-9BC8-454C-B689-2B3E1464F9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33E38AF7-6BB1-4299-A21D-C209584F8E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668631E7-C62F-4309-9B8D-DAC02616B8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3B4814DD-B40E-40CF-9806-CA03619FE1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C1D823BA-10F5-4937-BCE1-3724E16435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B652159-4F4D-4487-B1E3-3776EA7C8A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5C56BCFD-8E36-4479-868A-5BCC505249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87F59BD9-791D-4116-A3A8-5CC7DCB272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35C68D84-496E-4B9A-9CFD-4BCEA4128B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A70FD3C2-DC6D-4A7F-8AD1-9EC09C47E7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2764F5A4-814B-4A0B-9ECD-DFE3747B93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872AF9AF-864A-4DB8-92E3-D06CEA25A5A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5BE221F5-213B-4123-BC84-81A6E5A4118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479BE3BB-A92F-4068-B468-C507546D007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D2D7197E-AD4B-4A8F-AA5F-4C996042A90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9B6D2C8-50A3-4AA4-9270-ECAFF1BC139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4FE17C56-C7A6-43E2-8BDF-D4951CC2A6F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436FB319-84EF-488B-B7D6-BE2026EDE5A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D521C6FE-F896-4FE2-ADDC-0AB35D379A9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E546115E-237B-4315-B94D-80C5DD16C06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8C9A676E-50BF-4CAD-A76E-047307F72F7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51485CAA-4198-47FD-B415-292EB3D892B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27CD751F-B781-4CC6-885B-42ECF7B14CD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E830982C-126C-4C61-9E7C-E1665265F3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623BA151-E3D7-46C6-BE77-2C198320F0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22" name="直線コネクタ 321">
          <a:extLst>
            <a:ext uri="{FF2B5EF4-FFF2-40B4-BE49-F238E27FC236}">
              <a16:creationId xmlns:a16="http://schemas.microsoft.com/office/drawing/2014/main" id="{E63AB943-32CE-40D2-8E41-0AE313D6B61F}"/>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3" name="【認定こども園・幼稚園・保育所】&#10;有形固定資産減価償却率最小値テキスト">
          <a:extLst>
            <a:ext uri="{FF2B5EF4-FFF2-40B4-BE49-F238E27FC236}">
              <a16:creationId xmlns:a16="http://schemas.microsoft.com/office/drawing/2014/main" id="{4CC52D4C-B52C-4A4C-BFB2-92DB5318499C}"/>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4" name="直線コネクタ 323">
          <a:extLst>
            <a:ext uri="{FF2B5EF4-FFF2-40B4-BE49-F238E27FC236}">
              <a16:creationId xmlns:a16="http://schemas.microsoft.com/office/drawing/2014/main" id="{AA5D839F-096B-4CE7-A163-B71A919E22BA}"/>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5" name="【認定こども園・幼稚園・保育所】&#10;有形固定資産減価償却率最大値テキスト">
          <a:extLst>
            <a:ext uri="{FF2B5EF4-FFF2-40B4-BE49-F238E27FC236}">
              <a16:creationId xmlns:a16="http://schemas.microsoft.com/office/drawing/2014/main" id="{1F6688A3-C1A6-4ECD-AB18-459A694A137A}"/>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6" name="直線コネクタ 325">
          <a:extLst>
            <a:ext uri="{FF2B5EF4-FFF2-40B4-BE49-F238E27FC236}">
              <a16:creationId xmlns:a16="http://schemas.microsoft.com/office/drawing/2014/main" id="{E79E8B55-8B18-4012-AC49-AE9B29E84633}"/>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6FE71DDF-6A8C-4CEE-BE06-3F45D7431F51}"/>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28" name="フローチャート: 判断 327">
          <a:extLst>
            <a:ext uri="{FF2B5EF4-FFF2-40B4-BE49-F238E27FC236}">
              <a16:creationId xmlns:a16="http://schemas.microsoft.com/office/drawing/2014/main" id="{B657DF5A-DF33-4630-BAA9-05CF5EE126E4}"/>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29" name="フローチャート: 判断 328">
          <a:extLst>
            <a:ext uri="{FF2B5EF4-FFF2-40B4-BE49-F238E27FC236}">
              <a16:creationId xmlns:a16="http://schemas.microsoft.com/office/drawing/2014/main" id="{FCA92F84-4722-45AB-BC69-C596C390DAD5}"/>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30" name="フローチャート: 判断 329">
          <a:extLst>
            <a:ext uri="{FF2B5EF4-FFF2-40B4-BE49-F238E27FC236}">
              <a16:creationId xmlns:a16="http://schemas.microsoft.com/office/drawing/2014/main" id="{F02AF4CD-4FE1-4459-998B-2689E8321C31}"/>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31" name="フローチャート: 判断 330">
          <a:extLst>
            <a:ext uri="{FF2B5EF4-FFF2-40B4-BE49-F238E27FC236}">
              <a16:creationId xmlns:a16="http://schemas.microsoft.com/office/drawing/2014/main" id="{97C7DC0D-69E1-4EEA-B1F7-E84A0437AF38}"/>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32" name="フローチャート: 判断 331">
          <a:extLst>
            <a:ext uri="{FF2B5EF4-FFF2-40B4-BE49-F238E27FC236}">
              <a16:creationId xmlns:a16="http://schemas.microsoft.com/office/drawing/2014/main" id="{3A76F603-5F2D-4454-88F8-77B68FA46184}"/>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8E84C0C-85FC-4F0E-9C62-4647813D2A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40716CE-2DFB-4447-AFCF-FCFC0ACC439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81A8E50-DA39-4AAA-822F-B1AAAD341D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95B05B0-B4D7-4AC4-9003-B2DA5F61DE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1876FD0A-5038-440C-9104-F10F942FFC0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44994</xdr:rowOff>
    </xdr:from>
    <xdr:to>
      <xdr:col>85</xdr:col>
      <xdr:colOff>177800</xdr:colOff>
      <xdr:row>36</xdr:row>
      <xdr:rowOff>146594</xdr:rowOff>
    </xdr:to>
    <xdr:sp macro="" textlink="">
      <xdr:nvSpPr>
        <xdr:cNvPr id="338" name="楕円 337">
          <a:extLst>
            <a:ext uri="{FF2B5EF4-FFF2-40B4-BE49-F238E27FC236}">
              <a16:creationId xmlns:a16="http://schemas.microsoft.com/office/drawing/2014/main" id="{A1B0404C-4F75-4822-A994-BCD40F8BAE3A}"/>
            </a:ext>
          </a:extLst>
        </xdr:cNvPr>
        <xdr:cNvSpPr/>
      </xdr:nvSpPr>
      <xdr:spPr>
        <a:xfrm>
          <a:off x="16268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67871</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BC88E931-BD45-43AF-971A-84669493D3D3}"/>
            </a:ext>
          </a:extLst>
        </xdr:cNvPr>
        <xdr:cNvSpPr txBox="1"/>
      </xdr:nvSpPr>
      <xdr:spPr>
        <a:xfrm>
          <a:off x="163576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5806</xdr:rowOff>
    </xdr:from>
    <xdr:to>
      <xdr:col>81</xdr:col>
      <xdr:colOff>101600</xdr:colOff>
      <xdr:row>36</xdr:row>
      <xdr:rowOff>107406</xdr:rowOff>
    </xdr:to>
    <xdr:sp macro="" textlink="">
      <xdr:nvSpPr>
        <xdr:cNvPr id="340" name="楕円 339">
          <a:extLst>
            <a:ext uri="{FF2B5EF4-FFF2-40B4-BE49-F238E27FC236}">
              <a16:creationId xmlns:a16="http://schemas.microsoft.com/office/drawing/2014/main" id="{B4C57F7A-84C2-464E-9E9B-AC4D65EBC4F4}"/>
            </a:ext>
          </a:extLst>
        </xdr:cNvPr>
        <xdr:cNvSpPr/>
      </xdr:nvSpPr>
      <xdr:spPr>
        <a:xfrm>
          <a:off x="15430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56606</xdr:rowOff>
    </xdr:from>
    <xdr:to>
      <xdr:col>85</xdr:col>
      <xdr:colOff>127000</xdr:colOff>
      <xdr:row>36</xdr:row>
      <xdr:rowOff>95794</xdr:rowOff>
    </xdr:to>
    <xdr:cxnSp macro="">
      <xdr:nvCxnSpPr>
        <xdr:cNvPr id="341" name="直線コネクタ 340">
          <a:extLst>
            <a:ext uri="{FF2B5EF4-FFF2-40B4-BE49-F238E27FC236}">
              <a16:creationId xmlns:a16="http://schemas.microsoft.com/office/drawing/2014/main" id="{C4B23136-6685-4C65-A256-0C391082D3C3}"/>
            </a:ext>
          </a:extLst>
        </xdr:cNvPr>
        <xdr:cNvCxnSpPr/>
      </xdr:nvCxnSpPr>
      <xdr:spPr>
        <a:xfrm>
          <a:off x="15481300" y="62288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138067</xdr:rowOff>
    </xdr:from>
    <xdr:to>
      <xdr:col>76</xdr:col>
      <xdr:colOff>165100</xdr:colOff>
      <xdr:row>36</xdr:row>
      <xdr:rowOff>68217</xdr:rowOff>
    </xdr:to>
    <xdr:sp macro="" textlink="">
      <xdr:nvSpPr>
        <xdr:cNvPr id="342" name="楕円 341">
          <a:extLst>
            <a:ext uri="{FF2B5EF4-FFF2-40B4-BE49-F238E27FC236}">
              <a16:creationId xmlns:a16="http://schemas.microsoft.com/office/drawing/2014/main" id="{D861562C-B355-4DA1-A879-F32E2D2F5EEF}"/>
            </a:ext>
          </a:extLst>
        </xdr:cNvPr>
        <xdr:cNvSpPr/>
      </xdr:nvSpPr>
      <xdr:spPr>
        <a:xfrm>
          <a:off x="14541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17417</xdr:rowOff>
    </xdr:from>
    <xdr:to>
      <xdr:col>81</xdr:col>
      <xdr:colOff>50800</xdr:colOff>
      <xdr:row>36</xdr:row>
      <xdr:rowOff>56606</xdr:rowOff>
    </xdr:to>
    <xdr:cxnSp macro="">
      <xdr:nvCxnSpPr>
        <xdr:cNvPr id="343" name="直線コネクタ 342">
          <a:extLst>
            <a:ext uri="{FF2B5EF4-FFF2-40B4-BE49-F238E27FC236}">
              <a16:creationId xmlns:a16="http://schemas.microsoft.com/office/drawing/2014/main" id="{0CD1FBCA-D37D-4394-B624-27E9B08BE17A}"/>
            </a:ext>
          </a:extLst>
        </xdr:cNvPr>
        <xdr:cNvCxnSpPr/>
      </xdr:nvCxnSpPr>
      <xdr:spPr>
        <a:xfrm>
          <a:off x="14592300" y="61896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98878</xdr:rowOff>
    </xdr:from>
    <xdr:to>
      <xdr:col>72</xdr:col>
      <xdr:colOff>38100</xdr:colOff>
      <xdr:row>36</xdr:row>
      <xdr:rowOff>29028</xdr:rowOff>
    </xdr:to>
    <xdr:sp macro="" textlink="">
      <xdr:nvSpPr>
        <xdr:cNvPr id="344" name="楕円 343">
          <a:extLst>
            <a:ext uri="{FF2B5EF4-FFF2-40B4-BE49-F238E27FC236}">
              <a16:creationId xmlns:a16="http://schemas.microsoft.com/office/drawing/2014/main" id="{0FA33801-8F41-4C95-A5BC-FC8683A8FCCF}"/>
            </a:ext>
          </a:extLst>
        </xdr:cNvPr>
        <xdr:cNvSpPr/>
      </xdr:nvSpPr>
      <xdr:spPr>
        <a:xfrm>
          <a:off x="13652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149678</xdr:rowOff>
    </xdr:from>
    <xdr:to>
      <xdr:col>76</xdr:col>
      <xdr:colOff>114300</xdr:colOff>
      <xdr:row>36</xdr:row>
      <xdr:rowOff>17417</xdr:rowOff>
    </xdr:to>
    <xdr:cxnSp macro="">
      <xdr:nvCxnSpPr>
        <xdr:cNvPr id="345" name="直線コネクタ 344">
          <a:extLst>
            <a:ext uri="{FF2B5EF4-FFF2-40B4-BE49-F238E27FC236}">
              <a16:creationId xmlns:a16="http://schemas.microsoft.com/office/drawing/2014/main" id="{EF20F9D6-124A-4E8E-B4E3-6B5DF2B1CF0F}"/>
            </a:ext>
          </a:extLst>
        </xdr:cNvPr>
        <xdr:cNvCxnSpPr/>
      </xdr:nvCxnSpPr>
      <xdr:spPr>
        <a:xfrm>
          <a:off x="13703300" y="61504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22134</xdr:rowOff>
    </xdr:from>
    <xdr:to>
      <xdr:col>67</xdr:col>
      <xdr:colOff>101600</xdr:colOff>
      <xdr:row>35</xdr:row>
      <xdr:rowOff>123734</xdr:rowOff>
    </xdr:to>
    <xdr:sp macro="" textlink="">
      <xdr:nvSpPr>
        <xdr:cNvPr id="346" name="楕円 345">
          <a:extLst>
            <a:ext uri="{FF2B5EF4-FFF2-40B4-BE49-F238E27FC236}">
              <a16:creationId xmlns:a16="http://schemas.microsoft.com/office/drawing/2014/main" id="{7B733ECB-5F53-46EF-8398-4479E8F730BA}"/>
            </a:ext>
          </a:extLst>
        </xdr:cNvPr>
        <xdr:cNvSpPr/>
      </xdr:nvSpPr>
      <xdr:spPr>
        <a:xfrm>
          <a:off x="12763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72934</xdr:rowOff>
    </xdr:from>
    <xdr:to>
      <xdr:col>71</xdr:col>
      <xdr:colOff>177800</xdr:colOff>
      <xdr:row>35</xdr:row>
      <xdr:rowOff>149678</xdr:rowOff>
    </xdr:to>
    <xdr:cxnSp macro="">
      <xdr:nvCxnSpPr>
        <xdr:cNvPr id="347" name="直線コネクタ 346">
          <a:extLst>
            <a:ext uri="{FF2B5EF4-FFF2-40B4-BE49-F238E27FC236}">
              <a16:creationId xmlns:a16="http://schemas.microsoft.com/office/drawing/2014/main" id="{480F8F80-0E06-4C6A-98CB-AFC88D2F7D78}"/>
            </a:ext>
          </a:extLst>
        </xdr:cNvPr>
        <xdr:cNvCxnSpPr/>
      </xdr:nvCxnSpPr>
      <xdr:spPr>
        <a:xfrm>
          <a:off x="12814300" y="607368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099C5AC4-0C0B-4015-ABD7-4CDD0C41BC50}"/>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95D12354-B8C7-46AF-966C-5FC792C741C9}"/>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C08B3CD2-1304-4786-9E3B-CBA6676CC872}"/>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4A2D8BE1-5183-4EA5-A73D-D6B0B521E835}"/>
            </a:ext>
          </a:extLst>
        </xdr:cNvPr>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123933</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04C34C7F-0D26-4D4F-B10F-56BACB7A2C83}"/>
            </a:ext>
          </a:extLst>
        </xdr:cNvPr>
        <xdr:cNvSpPr txBox="1"/>
      </xdr:nvSpPr>
      <xdr:spPr>
        <a:xfrm>
          <a:off x="15266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84744</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9685C365-1DC9-4B9A-A779-5331337D3D58}"/>
            </a:ext>
          </a:extLst>
        </xdr:cNvPr>
        <xdr:cNvSpPr txBox="1"/>
      </xdr:nvSpPr>
      <xdr:spPr>
        <a:xfrm>
          <a:off x="14389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45555</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C33EBD2C-EC9F-4CA9-A41A-08444452912E}"/>
            </a:ext>
          </a:extLst>
        </xdr:cNvPr>
        <xdr:cNvSpPr txBox="1"/>
      </xdr:nvSpPr>
      <xdr:spPr>
        <a:xfrm>
          <a:off x="13500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140261</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3624F315-53B9-4CCA-9E9E-F8ACCA21509E}"/>
            </a:ext>
          </a:extLst>
        </xdr:cNvPr>
        <xdr:cNvSpPr txBox="1"/>
      </xdr:nvSpPr>
      <xdr:spPr>
        <a:xfrm>
          <a:off x="12611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CBC6831A-02C8-45A5-B914-F2B103F994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E3404D7-8416-49D1-9044-C81C03F4366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D27116D3-F975-4568-86CF-ACEFCE3414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37D4AFBD-F018-4D3D-A432-2B0DFAA071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41BF13D0-2A49-437F-A6B8-D0D6DCFDF6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26AFE25-36E8-45E0-8755-42E110D447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A14B2506-1059-43A5-9344-94723B1882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ECD7F499-8E84-4BFF-8F1A-38BBFDDCCE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8525FEA1-71C0-46BA-B973-56039CBF08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A3A23E49-37B2-4957-9481-EE54D0D4F8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651FE5E2-3C8E-460A-98EA-B73AF193E5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70A0D246-821D-443F-B283-69E1B1EA015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99CC5EF6-9D3F-4825-BC17-0DC1224CB65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45D6CC23-CAC1-4F34-B12C-893993E4D26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500F0161-B36D-4B21-80A9-BCAE4D6AA2B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76B76665-A108-4C57-87BF-C79D54AB296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9D172C7E-5C93-4B51-9381-2C94478D6BA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D492D964-AD01-4E48-A5D3-0D0A46BF17B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38866C17-E83A-4380-BD36-C15A475F41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D668301A-DA68-4609-A623-73E8E7A882E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51B2FA5-9826-44E3-B737-D5A1D83283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77" name="直線コネクタ 376">
          <a:extLst>
            <a:ext uri="{FF2B5EF4-FFF2-40B4-BE49-F238E27FC236}">
              <a16:creationId xmlns:a16="http://schemas.microsoft.com/office/drawing/2014/main" id="{B9171D40-8213-453A-AB2A-0FE3AE0EC33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29DB3DC5-0B0D-45DF-B24E-06CF0E889D9C}"/>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a:extLst>
            <a:ext uri="{FF2B5EF4-FFF2-40B4-BE49-F238E27FC236}">
              <a16:creationId xmlns:a16="http://schemas.microsoft.com/office/drawing/2014/main" id="{5EAF1A25-B4EA-49C4-ACC3-3EBB419AAAA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37791AB3-779D-4C3D-8DE3-A9E3E7DD03F9}"/>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81" name="直線コネクタ 380">
          <a:extLst>
            <a:ext uri="{FF2B5EF4-FFF2-40B4-BE49-F238E27FC236}">
              <a16:creationId xmlns:a16="http://schemas.microsoft.com/office/drawing/2014/main" id="{5C99EE37-2E39-42E4-9EC8-FC387037106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6C2BE9B1-7893-4C30-BD3C-A4191492B384}"/>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3" name="フローチャート: 判断 382">
          <a:extLst>
            <a:ext uri="{FF2B5EF4-FFF2-40B4-BE49-F238E27FC236}">
              <a16:creationId xmlns:a16="http://schemas.microsoft.com/office/drawing/2014/main" id="{EAE16AB9-E328-4763-A83D-7549E7A7EBB8}"/>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4" name="フローチャート: 判断 383">
          <a:extLst>
            <a:ext uri="{FF2B5EF4-FFF2-40B4-BE49-F238E27FC236}">
              <a16:creationId xmlns:a16="http://schemas.microsoft.com/office/drawing/2014/main" id="{A119ED5D-4D4B-4B7C-98B1-0A8EE20BCD02}"/>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85" name="フローチャート: 判断 384">
          <a:extLst>
            <a:ext uri="{FF2B5EF4-FFF2-40B4-BE49-F238E27FC236}">
              <a16:creationId xmlns:a16="http://schemas.microsoft.com/office/drawing/2014/main" id="{2BEA54B7-9E26-41CE-950B-A9C3A4203D0B}"/>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86" name="フローチャート: 判断 385">
          <a:extLst>
            <a:ext uri="{FF2B5EF4-FFF2-40B4-BE49-F238E27FC236}">
              <a16:creationId xmlns:a16="http://schemas.microsoft.com/office/drawing/2014/main" id="{F933A8B8-87C8-4521-A372-149B7F6A3252}"/>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387" name="フローチャート: 判断 386">
          <a:extLst>
            <a:ext uri="{FF2B5EF4-FFF2-40B4-BE49-F238E27FC236}">
              <a16:creationId xmlns:a16="http://schemas.microsoft.com/office/drawing/2014/main" id="{8E833C71-C86D-44A6-8FCB-F72B5CC99B42}"/>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546375B-75CC-468B-86F5-888156FB7F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03316C0-ABD3-4763-8E8B-678A531A2D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70C19EB-C17F-4E6F-8C91-085CBDBE59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54B67BB-C95D-4F13-A785-E197546D87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8F7F46C-696E-4357-A8E5-0776B38700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393" name="楕円 392">
          <a:extLst>
            <a:ext uri="{FF2B5EF4-FFF2-40B4-BE49-F238E27FC236}">
              <a16:creationId xmlns:a16="http://schemas.microsoft.com/office/drawing/2014/main" id="{9806F5F7-D10D-44E3-86DB-420AB0A2A2EC}"/>
            </a:ext>
          </a:extLst>
        </xdr:cNvPr>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565CBB91-CDB6-472E-BA07-3F92E61DC9F4}"/>
            </a:ext>
          </a:extLst>
        </xdr:cNvPr>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395" name="楕円 394">
          <a:extLst>
            <a:ext uri="{FF2B5EF4-FFF2-40B4-BE49-F238E27FC236}">
              <a16:creationId xmlns:a16="http://schemas.microsoft.com/office/drawing/2014/main" id="{11B7EDB3-5558-4010-8DAC-EC3E3292727B}"/>
            </a:ext>
          </a:extLst>
        </xdr:cNvPr>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117348</xdr:rowOff>
    </xdr:to>
    <xdr:cxnSp macro="">
      <xdr:nvCxnSpPr>
        <xdr:cNvPr id="396" name="直線コネクタ 395">
          <a:extLst>
            <a:ext uri="{FF2B5EF4-FFF2-40B4-BE49-F238E27FC236}">
              <a16:creationId xmlns:a16="http://schemas.microsoft.com/office/drawing/2014/main" id="{D2593753-C105-4826-BFAC-2D21EE3C9D21}"/>
            </a:ext>
          </a:extLst>
        </xdr:cNvPr>
        <xdr:cNvCxnSpPr/>
      </xdr:nvCxnSpPr>
      <xdr:spPr>
        <a:xfrm>
          <a:off x="21323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397" name="楕円 396">
          <a:extLst>
            <a:ext uri="{FF2B5EF4-FFF2-40B4-BE49-F238E27FC236}">
              <a16:creationId xmlns:a16="http://schemas.microsoft.com/office/drawing/2014/main" id="{F5BE7ED0-803B-4325-A9DE-4DBA6A65D5B9}"/>
            </a:ext>
          </a:extLst>
        </xdr:cNvPr>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117348</xdr:rowOff>
    </xdr:to>
    <xdr:cxnSp macro="">
      <xdr:nvCxnSpPr>
        <xdr:cNvPr id="398" name="直線コネクタ 397">
          <a:extLst>
            <a:ext uri="{FF2B5EF4-FFF2-40B4-BE49-F238E27FC236}">
              <a16:creationId xmlns:a16="http://schemas.microsoft.com/office/drawing/2014/main" id="{7CE6A674-791D-49F7-AF2E-378FCC61262F}"/>
            </a:ext>
          </a:extLst>
        </xdr:cNvPr>
        <xdr:cNvCxnSpPr/>
      </xdr:nvCxnSpPr>
      <xdr:spPr>
        <a:xfrm>
          <a:off x="20434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399" name="楕円 398">
          <a:extLst>
            <a:ext uri="{FF2B5EF4-FFF2-40B4-BE49-F238E27FC236}">
              <a16:creationId xmlns:a16="http://schemas.microsoft.com/office/drawing/2014/main" id="{31626F25-D2FC-4A2A-B7E9-17886D25C6FF}"/>
            </a:ext>
          </a:extLst>
        </xdr:cNvPr>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117348</xdr:rowOff>
    </xdr:to>
    <xdr:cxnSp macro="">
      <xdr:nvCxnSpPr>
        <xdr:cNvPr id="400" name="直線コネクタ 399">
          <a:extLst>
            <a:ext uri="{FF2B5EF4-FFF2-40B4-BE49-F238E27FC236}">
              <a16:creationId xmlns:a16="http://schemas.microsoft.com/office/drawing/2014/main" id="{EBCB8313-B7C6-4B6E-96C6-01BEE0DE0836}"/>
            </a:ext>
          </a:extLst>
        </xdr:cNvPr>
        <xdr:cNvCxnSpPr/>
      </xdr:nvCxnSpPr>
      <xdr:spPr>
        <a:xfrm>
          <a:off x="19545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66548</xdr:rowOff>
    </xdr:from>
    <xdr:to>
      <xdr:col>98</xdr:col>
      <xdr:colOff>38100</xdr:colOff>
      <xdr:row>40</xdr:row>
      <xdr:rowOff>168148</xdr:rowOff>
    </xdr:to>
    <xdr:sp macro="" textlink="">
      <xdr:nvSpPr>
        <xdr:cNvPr id="401" name="楕円 400">
          <a:extLst>
            <a:ext uri="{FF2B5EF4-FFF2-40B4-BE49-F238E27FC236}">
              <a16:creationId xmlns:a16="http://schemas.microsoft.com/office/drawing/2014/main" id="{B02D74E5-E61E-4CB4-89AA-7F417AF80073}"/>
            </a:ext>
          </a:extLst>
        </xdr:cNvPr>
        <xdr:cNvSpPr/>
      </xdr:nvSpPr>
      <xdr:spPr>
        <a:xfrm>
          <a:off x="18605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117348</xdr:rowOff>
    </xdr:from>
    <xdr:to>
      <xdr:col>102</xdr:col>
      <xdr:colOff>114300</xdr:colOff>
      <xdr:row>40</xdr:row>
      <xdr:rowOff>117348</xdr:rowOff>
    </xdr:to>
    <xdr:cxnSp macro="">
      <xdr:nvCxnSpPr>
        <xdr:cNvPr id="402" name="直線コネクタ 401">
          <a:extLst>
            <a:ext uri="{FF2B5EF4-FFF2-40B4-BE49-F238E27FC236}">
              <a16:creationId xmlns:a16="http://schemas.microsoft.com/office/drawing/2014/main" id="{172F98D7-2E38-4A66-B484-156FDFFF4783}"/>
            </a:ext>
          </a:extLst>
        </xdr:cNvPr>
        <xdr:cNvCxnSpPr/>
      </xdr:nvCxnSpPr>
      <xdr:spPr>
        <a:xfrm>
          <a:off x="18656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EEB8EBEF-06B6-4394-AD50-EF993B9BB16D}"/>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D6B8266A-64BD-47BF-B11F-207409EF68F8}"/>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4FAD95E0-061B-4F17-96A8-B352E46EAC15}"/>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2FD22F3D-AD5C-45F7-90FC-B9A6FAF73DAC}"/>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FDDF22C2-73C8-4076-B47C-FC92091D1554}"/>
            </a:ext>
          </a:extLst>
        </xdr:cNvPr>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EA2A59AD-13CF-47B1-A1EF-E9D9756797AA}"/>
            </a:ext>
          </a:extLst>
        </xdr:cNvPr>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82E6DC90-2BAD-4548-A463-A5DF372460C5}"/>
            </a:ext>
          </a:extLst>
        </xdr:cNvPr>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159275</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753C27E3-4DD5-4074-BC87-BE7EB19E994B}"/>
            </a:ext>
          </a:extLst>
        </xdr:cNvPr>
        <xdr:cNvSpPr txBox="1"/>
      </xdr:nvSpPr>
      <xdr:spPr>
        <a:xfrm>
          <a:off x="18421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2223D6A0-3210-41C1-AC87-4649212C12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6B501EC3-2C92-46BF-83AC-15F1250426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A4FF3EB3-10D9-47B8-96A3-6E080B5E1E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47014056-FCA8-4846-BAFF-17D82C247D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C471E09B-0535-43B5-BB09-3583BA3E62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39E5536-6375-49FD-8E80-9D0A48C4E6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6D9244AD-9D4C-4095-B022-953FB2A9CE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3FE6003-82B0-4890-A00F-3B8043AE0E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351391D8-E06B-44CB-A82F-8BA2611A719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FB98AD2C-9069-47C2-B3FF-D95DEA4D97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CD6E94ED-F33B-40FB-B801-FA1229DDF87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6BE13D19-E772-4FF5-99E6-33348060B9F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10EA18F0-E636-4FEA-AAA0-7B5CD5D8D58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20982E96-2075-411D-A561-D46E0E01BE3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A9478844-55D2-418F-83BC-C8BBFD5E65E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1D69CC3E-CAED-41D9-B250-427B6C046E1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DD4F4651-03D4-4855-80FF-F20C511641B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50DD5C48-4917-4E04-A60C-0CF8DC405A9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C4000491-3E34-4E44-9622-7CB08CE8223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7111C185-96A7-4E59-BBF3-83E098BD526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24AE3CFF-CA4A-4274-B8B9-D71C995E390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BFBB1D21-077A-41BB-9A8A-4643972889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3" name="直線コネクタ 432">
          <a:extLst>
            <a:ext uri="{FF2B5EF4-FFF2-40B4-BE49-F238E27FC236}">
              <a16:creationId xmlns:a16="http://schemas.microsoft.com/office/drawing/2014/main" id="{9902596D-3A3F-4FDD-A1C4-869092039155}"/>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A4D349CB-6C4C-4505-8ED9-DD2D984815B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5" name="直線コネクタ 434">
          <a:extLst>
            <a:ext uri="{FF2B5EF4-FFF2-40B4-BE49-F238E27FC236}">
              <a16:creationId xmlns:a16="http://schemas.microsoft.com/office/drawing/2014/main" id="{ACA4BD4C-FBCD-44F8-829E-CAC4E68235E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26BEBB88-742A-428C-B5BC-3047CA6813D3}"/>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7" name="直線コネクタ 436">
          <a:extLst>
            <a:ext uri="{FF2B5EF4-FFF2-40B4-BE49-F238E27FC236}">
              <a16:creationId xmlns:a16="http://schemas.microsoft.com/office/drawing/2014/main" id="{D47535D1-B539-482D-9D0D-6B11E00DE1AB}"/>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B690FA35-E07C-4093-AA60-03778D88DC02}"/>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39" name="フローチャート: 判断 438">
          <a:extLst>
            <a:ext uri="{FF2B5EF4-FFF2-40B4-BE49-F238E27FC236}">
              <a16:creationId xmlns:a16="http://schemas.microsoft.com/office/drawing/2014/main" id="{779E63A7-BCE0-4601-AE98-03E599350083}"/>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0" name="フローチャート: 判断 439">
          <a:extLst>
            <a:ext uri="{FF2B5EF4-FFF2-40B4-BE49-F238E27FC236}">
              <a16:creationId xmlns:a16="http://schemas.microsoft.com/office/drawing/2014/main" id="{80B078DF-1A81-4901-8302-87466017FB02}"/>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1" name="フローチャート: 判断 440">
          <a:extLst>
            <a:ext uri="{FF2B5EF4-FFF2-40B4-BE49-F238E27FC236}">
              <a16:creationId xmlns:a16="http://schemas.microsoft.com/office/drawing/2014/main" id="{2CE40ACE-9471-4C5A-8630-F62800A997A6}"/>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2" name="フローチャート: 判断 441">
          <a:extLst>
            <a:ext uri="{FF2B5EF4-FFF2-40B4-BE49-F238E27FC236}">
              <a16:creationId xmlns:a16="http://schemas.microsoft.com/office/drawing/2014/main" id="{1D71D16A-D60C-4C10-BAFD-61C35E2EDB56}"/>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43" name="フローチャート: 判断 442">
          <a:extLst>
            <a:ext uri="{FF2B5EF4-FFF2-40B4-BE49-F238E27FC236}">
              <a16:creationId xmlns:a16="http://schemas.microsoft.com/office/drawing/2014/main" id="{74647E05-7403-4ADE-90BD-13FA2E13FD48}"/>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6AA6BC29-0672-4A45-94A9-B6D394BE27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DD6CA640-AFF5-4F48-B05E-20BC6644FF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E137BB88-2C93-46EE-9656-B8632417C5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50A6A042-E8D1-48CB-9B2D-17D806C325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559F6C6-0FC2-4877-B0AC-4FADB39C8D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449" name="楕円 448">
          <a:extLst>
            <a:ext uri="{FF2B5EF4-FFF2-40B4-BE49-F238E27FC236}">
              <a16:creationId xmlns:a16="http://schemas.microsoft.com/office/drawing/2014/main" id="{74226CE2-152A-458D-966A-2D0202ED863F}"/>
            </a:ext>
          </a:extLst>
        </xdr:cNvPr>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59FBFDD5-5227-448E-BD82-1AA9C5357CA4}"/>
            </a:ext>
          </a:extLst>
        </xdr:cNvPr>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xdr:rowOff>
    </xdr:from>
    <xdr:to>
      <xdr:col>81</xdr:col>
      <xdr:colOff>101600</xdr:colOff>
      <xdr:row>61</xdr:row>
      <xdr:rowOff>110236</xdr:rowOff>
    </xdr:to>
    <xdr:sp macro="" textlink="">
      <xdr:nvSpPr>
        <xdr:cNvPr id="451" name="楕円 450">
          <a:extLst>
            <a:ext uri="{FF2B5EF4-FFF2-40B4-BE49-F238E27FC236}">
              <a16:creationId xmlns:a16="http://schemas.microsoft.com/office/drawing/2014/main" id="{5176F6DA-10DC-4BB4-9E97-3621B15587E1}"/>
            </a:ext>
          </a:extLst>
        </xdr:cNvPr>
        <xdr:cNvSpPr/>
      </xdr:nvSpPr>
      <xdr:spPr>
        <a:xfrm>
          <a:off x="15430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59436</xdr:rowOff>
    </xdr:from>
    <xdr:to>
      <xdr:col>85</xdr:col>
      <xdr:colOff>127000</xdr:colOff>
      <xdr:row>61</xdr:row>
      <xdr:rowOff>91440</xdr:rowOff>
    </xdr:to>
    <xdr:cxnSp macro="">
      <xdr:nvCxnSpPr>
        <xdr:cNvPr id="452" name="直線コネクタ 451">
          <a:extLst>
            <a:ext uri="{FF2B5EF4-FFF2-40B4-BE49-F238E27FC236}">
              <a16:creationId xmlns:a16="http://schemas.microsoft.com/office/drawing/2014/main" id="{E9E47963-0FFD-4CB1-98D8-D49A21BC8AD4}"/>
            </a:ext>
          </a:extLst>
        </xdr:cNvPr>
        <xdr:cNvCxnSpPr/>
      </xdr:nvCxnSpPr>
      <xdr:spPr>
        <a:xfrm>
          <a:off x="15481300" y="1051788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453" name="楕円 452">
          <a:extLst>
            <a:ext uri="{FF2B5EF4-FFF2-40B4-BE49-F238E27FC236}">
              <a16:creationId xmlns:a16="http://schemas.microsoft.com/office/drawing/2014/main" id="{F3BC6DB4-D204-42CF-BED8-72513552E066}"/>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59436</xdr:rowOff>
    </xdr:to>
    <xdr:cxnSp macro="">
      <xdr:nvCxnSpPr>
        <xdr:cNvPr id="454" name="直線コネクタ 453">
          <a:extLst>
            <a:ext uri="{FF2B5EF4-FFF2-40B4-BE49-F238E27FC236}">
              <a16:creationId xmlns:a16="http://schemas.microsoft.com/office/drawing/2014/main" id="{DC2EFE69-38D5-4CD3-AF73-5AEFFBA2DFE6}"/>
            </a:ext>
          </a:extLst>
        </xdr:cNvPr>
        <xdr:cNvCxnSpPr/>
      </xdr:nvCxnSpPr>
      <xdr:spPr>
        <a:xfrm>
          <a:off x="14592300" y="104698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113792</xdr:rowOff>
    </xdr:from>
    <xdr:to>
      <xdr:col>72</xdr:col>
      <xdr:colOff>38100</xdr:colOff>
      <xdr:row>61</xdr:row>
      <xdr:rowOff>43942</xdr:rowOff>
    </xdr:to>
    <xdr:sp macro="" textlink="">
      <xdr:nvSpPr>
        <xdr:cNvPr id="455" name="楕円 454">
          <a:extLst>
            <a:ext uri="{FF2B5EF4-FFF2-40B4-BE49-F238E27FC236}">
              <a16:creationId xmlns:a16="http://schemas.microsoft.com/office/drawing/2014/main" id="{89D7D0FD-7F20-4CE6-8998-137BB37D5008}"/>
            </a:ext>
          </a:extLst>
        </xdr:cNvPr>
        <xdr:cNvSpPr/>
      </xdr:nvSpPr>
      <xdr:spPr>
        <a:xfrm>
          <a:off x="1365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164592</xdr:rowOff>
    </xdr:from>
    <xdr:to>
      <xdr:col>76</xdr:col>
      <xdr:colOff>114300</xdr:colOff>
      <xdr:row>61</xdr:row>
      <xdr:rowOff>11430</xdr:rowOff>
    </xdr:to>
    <xdr:cxnSp macro="">
      <xdr:nvCxnSpPr>
        <xdr:cNvPr id="456" name="直線コネクタ 455">
          <a:extLst>
            <a:ext uri="{FF2B5EF4-FFF2-40B4-BE49-F238E27FC236}">
              <a16:creationId xmlns:a16="http://schemas.microsoft.com/office/drawing/2014/main" id="{3A5B0AF5-4397-4167-8B49-2D8A926DA0F1}"/>
            </a:ext>
          </a:extLst>
        </xdr:cNvPr>
        <xdr:cNvCxnSpPr/>
      </xdr:nvCxnSpPr>
      <xdr:spPr>
        <a:xfrm>
          <a:off x="13703300" y="10451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157226</xdr:rowOff>
    </xdr:from>
    <xdr:to>
      <xdr:col>67</xdr:col>
      <xdr:colOff>101600</xdr:colOff>
      <xdr:row>59</xdr:row>
      <xdr:rowOff>87376</xdr:rowOff>
    </xdr:to>
    <xdr:sp macro="" textlink="">
      <xdr:nvSpPr>
        <xdr:cNvPr id="457" name="楕円 456">
          <a:extLst>
            <a:ext uri="{FF2B5EF4-FFF2-40B4-BE49-F238E27FC236}">
              <a16:creationId xmlns:a16="http://schemas.microsoft.com/office/drawing/2014/main" id="{8918F6A5-5F7C-4C0C-B410-29B4EC33F5AD}"/>
            </a:ext>
          </a:extLst>
        </xdr:cNvPr>
        <xdr:cNvSpPr/>
      </xdr:nvSpPr>
      <xdr:spPr>
        <a:xfrm>
          <a:off x="12763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36576</xdr:rowOff>
    </xdr:from>
    <xdr:to>
      <xdr:col>71</xdr:col>
      <xdr:colOff>177800</xdr:colOff>
      <xdr:row>60</xdr:row>
      <xdr:rowOff>164592</xdr:rowOff>
    </xdr:to>
    <xdr:cxnSp macro="">
      <xdr:nvCxnSpPr>
        <xdr:cNvPr id="458" name="直線コネクタ 457">
          <a:extLst>
            <a:ext uri="{FF2B5EF4-FFF2-40B4-BE49-F238E27FC236}">
              <a16:creationId xmlns:a16="http://schemas.microsoft.com/office/drawing/2014/main" id="{93C46F90-821C-4977-9A69-FBBCD54525A2}"/>
            </a:ext>
          </a:extLst>
        </xdr:cNvPr>
        <xdr:cNvCxnSpPr/>
      </xdr:nvCxnSpPr>
      <xdr:spPr>
        <a:xfrm>
          <a:off x="12814300" y="10152126"/>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459" name="n_1aveValue【学校施設】&#10;有形固定資産減価償却率">
          <a:extLst>
            <a:ext uri="{FF2B5EF4-FFF2-40B4-BE49-F238E27FC236}">
              <a16:creationId xmlns:a16="http://schemas.microsoft.com/office/drawing/2014/main" id="{A1D43E31-A06F-47AB-ADDB-3E0CF13BB599}"/>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460" name="n_2aveValue【学校施設】&#10;有形固定資産減価償却率">
          <a:extLst>
            <a:ext uri="{FF2B5EF4-FFF2-40B4-BE49-F238E27FC236}">
              <a16:creationId xmlns:a16="http://schemas.microsoft.com/office/drawing/2014/main" id="{9903FEAA-B65F-4023-9578-BFCFAC68220D}"/>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461" name="n_3aveValue【学校施設】&#10;有形固定資産減価償却率">
          <a:extLst>
            <a:ext uri="{FF2B5EF4-FFF2-40B4-BE49-F238E27FC236}">
              <a16:creationId xmlns:a16="http://schemas.microsoft.com/office/drawing/2014/main" id="{AA6142D4-8B4D-4EF5-B5FA-21D832EBD439}"/>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62" name="n_4aveValue【学校施設】&#10;有形固定資産減価償却率">
          <a:extLst>
            <a:ext uri="{FF2B5EF4-FFF2-40B4-BE49-F238E27FC236}">
              <a16:creationId xmlns:a16="http://schemas.microsoft.com/office/drawing/2014/main" id="{9DAEA718-31E7-47FB-A75E-F1C61444B47E}"/>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101363</xdr:rowOff>
    </xdr:from>
    <xdr:ext cx="405111" cy="259045"/>
    <xdr:sp macro="" textlink="">
      <xdr:nvSpPr>
        <xdr:cNvPr id="463" name="n_1mainValue【学校施設】&#10;有形固定資産減価償却率">
          <a:extLst>
            <a:ext uri="{FF2B5EF4-FFF2-40B4-BE49-F238E27FC236}">
              <a16:creationId xmlns:a16="http://schemas.microsoft.com/office/drawing/2014/main" id="{3BF4D2B1-C2C2-410E-8EAE-C7EF1A1770CF}"/>
            </a:ext>
          </a:extLst>
        </xdr:cNvPr>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464" name="n_2mainValue【学校施設】&#10;有形固定資産減価償却率">
          <a:extLst>
            <a:ext uri="{FF2B5EF4-FFF2-40B4-BE49-F238E27FC236}">
              <a16:creationId xmlns:a16="http://schemas.microsoft.com/office/drawing/2014/main" id="{A0ECC49B-39AF-4304-BD87-37FDB17CC898}"/>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35069</xdr:rowOff>
    </xdr:from>
    <xdr:ext cx="405111" cy="259045"/>
    <xdr:sp macro="" textlink="">
      <xdr:nvSpPr>
        <xdr:cNvPr id="465" name="n_3mainValue【学校施設】&#10;有形固定資産減価償却率">
          <a:extLst>
            <a:ext uri="{FF2B5EF4-FFF2-40B4-BE49-F238E27FC236}">
              <a16:creationId xmlns:a16="http://schemas.microsoft.com/office/drawing/2014/main" id="{5C3BA350-CBB7-4B5C-B0CA-7A25E2BC79B6}"/>
            </a:ext>
          </a:extLst>
        </xdr:cNvPr>
        <xdr:cNvSpPr txBox="1"/>
      </xdr:nvSpPr>
      <xdr:spPr>
        <a:xfrm>
          <a:off x="13500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466" name="n_4mainValue【学校施設】&#10;有形固定資産減価償却率">
          <a:extLst>
            <a:ext uri="{FF2B5EF4-FFF2-40B4-BE49-F238E27FC236}">
              <a16:creationId xmlns:a16="http://schemas.microsoft.com/office/drawing/2014/main" id="{C89D9A0D-3C7F-4EEC-A606-12C1714144E1}"/>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E69987E9-9F9A-4BE7-85A1-A21222ECE9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A301E95-8AB9-4B00-8313-FFFB628937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87E4DA04-69D5-41FE-BFBB-CF9BA9B152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813C1247-EB9C-49CD-B1A4-CC0D883A5A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F4B50E83-335F-4A4A-947A-CE8182956B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85663BEF-06F8-4FEB-8A17-C4BDD39971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EC7C4453-CC2D-4F5E-8742-E50D917CD5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B841303-F073-462C-A50D-D1E7C9F68F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54641634-486E-458D-BDCC-4867CA0E83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8165428F-233D-46EA-892D-A641F9D4E7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7AC7E925-A1B9-4130-BFC5-A7305DC1AAA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EA7D0B79-A659-4849-93DD-F234E0DE65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171DD199-BEAB-40B4-9237-20137FE10C6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125132BE-4398-4A1C-95EA-6A6876DFD55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A29574B0-682B-46FE-851D-171B556340C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30699B4B-E8A1-46F9-80D1-46DDFFD145A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4983A771-A542-4A37-87B9-CDFAA946688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CD2E0690-369D-451F-A64B-C8987A0FE30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5B1671D5-8659-4DD0-BE54-C862D8DCAC1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5A162DD0-85B6-4462-9F33-F04DCA7487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BD18FBE7-24E2-444A-B148-C3050D06AE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90978CF4-E812-4DD3-AE02-6AE5D9A383C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7F1F6DC5-305C-4E24-8F66-7BFEEBEC1F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0" name="直線コネクタ 489">
          <a:extLst>
            <a:ext uri="{FF2B5EF4-FFF2-40B4-BE49-F238E27FC236}">
              <a16:creationId xmlns:a16="http://schemas.microsoft.com/office/drawing/2014/main" id="{DDC39B9F-4218-4385-90A7-48C94F11EF75}"/>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1" name="【学校施設】&#10;一人当たり面積最小値テキスト">
          <a:extLst>
            <a:ext uri="{FF2B5EF4-FFF2-40B4-BE49-F238E27FC236}">
              <a16:creationId xmlns:a16="http://schemas.microsoft.com/office/drawing/2014/main" id="{7CBD53C5-2835-4255-B497-75B4CF13D42A}"/>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2" name="直線コネクタ 491">
          <a:extLst>
            <a:ext uri="{FF2B5EF4-FFF2-40B4-BE49-F238E27FC236}">
              <a16:creationId xmlns:a16="http://schemas.microsoft.com/office/drawing/2014/main" id="{1451CCDB-6ECA-4507-B4A5-84FD7309790E}"/>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3" name="【学校施設】&#10;一人当たり面積最大値テキスト">
          <a:extLst>
            <a:ext uri="{FF2B5EF4-FFF2-40B4-BE49-F238E27FC236}">
              <a16:creationId xmlns:a16="http://schemas.microsoft.com/office/drawing/2014/main" id="{98105D48-058A-440E-A750-397E00C3D4E9}"/>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4" name="直線コネクタ 493">
          <a:extLst>
            <a:ext uri="{FF2B5EF4-FFF2-40B4-BE49-F238E27FC236}">
              <a16:creationId xmlns:a16="http://schemas.microsoft.com/office/drawing/2014/main" id="{274B7567-7C7A-438C-9496-E12C4E39E3B5}"/>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95" name="【学校施設】&#10;一人当たり面積平均値テキスト">
          <a:extLst>
            <a:ext uri="{FF2B5EF4-FFF2-40B4-BE49-F238E27FC236}">
              <a16:creationId xmlns:a16="http://schemas.microsoft.com/office/drawing/2014/main" id="{22CE8156-52DB-4B00-93F1-B20C31C0F459}"/>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6" name="フローチャート: 判断 495">
          <a:extLst>
            <a:ext uri="{FF2B5EF4-FFF2-40B4-BE49-F238E27FC236}">
              <a16:creationId xmlns:a16="http://schemas.microsoft.com/office/drawing/2014/main" id="{28905097-4FD8-482A-B3A3-7499449B6ED6}"/>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7" name="フローチャート: 判断 496">
          <a:extLst>
            <a:ext uri="{FF2B5EF4-FFF2-40B4-BE49-F238E27FC236}">
              <a16:creationId xmlns:a16="http://schemas.microsoft.com/office/drawing/2014/main" id="{263BCD23-F4FC-4DCC-A8BA-01F8AAC8701A}"/>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8" name="フローチャート: 判断 497">
          <a:extLst>
            <a:ext uri="{FF2B5EF4-FFF2-40B4-BE49-F238E27FC236}">
              <a16:creationId xmlns:a16="http://schemas.microsoft.com/office/drawing/2014/main" id="{616DB216-7120-48A3-9A9B-726A789F7852}"/>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99" name="フローチャート: 判断 498">
          <a:extLst>
            <a:ext uri="{FF2B5EF4-FFF2-40B4-BE49-F238E27FC236}">
              <a16:creationId xmlns:a16="http://schemas.microsoft.com/office/drawing/2014/main" id="{C99FFD14-38E5-4B94-9956-178AA35FB075}"/>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00" name="フローチャート: 判断 499">
          <a:extLst>
            <a:ext uri="{FF2B5EF4-FFF2-40B4-BE49-F238E27FC236}">
              <a16:creationId xmlns:a16="http://schemas.microsoft.com/office/drawing/2014/main" id="{7E798BAD-9088-4D6E-9DAF-48896994B71D}"/>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65AD832-0421-4090-841F-6BF7CDABE2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4EC3730-8D77-4D7F-B9D5-0450D25394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B799D79-3255-4DA0-84B9-3ED88C4C28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1C8316D-39F5-4E66-8D98-13248F3E27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F66CF21-6395-4BF8-A4DA-2E2B365605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118745</xdr:rowOff>
    </xdr:from>
    <xdr:to>
      <xdr:col>116</xdr:col>
      <xdr:colOff>114300</xdr:colOff>
      <xdr:row>63</xdr:row>
      <xdr:rowOff>48895</xdr:rowOff>
    </xdr:to>
    <xdr:sp macro="" textlink="">
      <xdr:nvSpPr>
        <xdr:cNvPr id="506" name="楕円 505">
          <a:extLst>
            <a:ext uri="{FF2B5EF4-FFF2-40B4-BE49-F238E27FC236}">
              <a16:creationId xmlns:a16="http://schemas.microsoft.com/office/drawing/2014/main" id="{E651E493-19C3-4E7E-A817-EF51555B6940}"/>
            </a:ext>
          </a:extLst>
        </xdr:cNvPr>
        <xdr:cNvSpPr/>
      </xdr:nvSpPr>
      <xdr:spPr>
        <a:xfrm>
          <a:off x="22110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07" name="【学校施設】&#10;一人当たり面積該当値テキスト">
          <a:extLst>
            <a:ext uri="{FF2B5EF4-FFF2-40B4-BE49-F238E27FC236}">
              <a16:creationId xmlns:a16="http://schemas.microsoft.com/office/drawing/2014/main" id="{97667765-DC6A-404F-8C7F-0D01E094B1FF}"/>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111316</xdr:rowOff>
    </xdr:from>
    <xdr:to>
      <xdr:col>112</xdr:col>
      <xdr:colOff>38100</xdr:colOff>
      <xdr:row>63</xdr:row>
      <xdr:rowOff>41466</xdr:rowOff>
    </xdr:to>
    <xdr:sp macro="" textlink="">
      <xdr:nvSpPr>
        <xdr:cNvPr id="508" name="楕円 507">
          <a:extLst>
            <a:ext uri="{FF2B5EF4-FFF2-40B4-BE49-F238E27FC236}">
              <a16:creationId xmlns:a16="http://schemas.microsoft.com/office/drawing/2014/main" id="{AD501BC7-8AF1-47C9-BF42-E8EFDC125145}"/>
            </a:ext>
          </a:extLst>
        </xdr:cNvPr>
        <xdr:cNvSpPr/>
      </xdr:nvSpPr>
      <xdr:spPr>
        <a:xfrm>
          <a:off x="21272500" y="107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162116</xdr:rowOff>
    </xdr:from>
    <xdr:to>
      <xdr:col>116</xdr:col>
      <xdr:colOff>63500</xdr:colOff>
      <xdr:row>62</xdr:row>
      <xdr:rowOff>169545</xdr:rowOff>
    </xdr:to>
    <xdr:cxnSp macro="">
      <xdr:nvCxnSpPr>
        <xdr:cNvPr id="509" name="直線コネクタ 508">
          <a:extLst>
            <a:ext uri="{FF2B5EF4-FFF2-40B4-BE49-F238E27FC236}">
              <a16:creationId xmlns:a16="http://schemas.microsoft.com/office/drawing/2014/main" id="{F1A5BC4F-DC57-4AE3-8404-1CD6AB67B1C2}"/>
            </a:ext>
          </a:extLst>
        </xdr:cNvPr>
        <xdr:cNvCxnSpPr/>
      </xdr:nvCxnSpPr>
      <xdr:spPr>
        <a:xfrm>
          <a:off x="21323300" y="1079201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121412</xdr:rowOff>
    </xdr:from>
    <xdr:to>
      <xdr:col>107</xdr:col>
      <xdr:colOff>101600</xdr:colOff>
      <xdr:row>63</xdr:row>
      <xdr:rowOff>51562</xdr:rowOff>
    </xdr:to>
    <xdr:sp macro="" textlink="">
      <xdr:nvSpPr>
        <xdr:cNvPr id="510" name="楕円 509">
          <a:extLst>
            <a:ext uri="{FF2B5EF4-FFF2-40B4-BE49-F238E27FC236}">
              <a16:creationId xmlns:a16="http://schemas.microsoft.com/office/drawing/2014/main" id="{6C8D7338-0927-4BD6-833C-AFB72F053B08}"/>
            </a:ext>
          </a:extLst>
        </xdr:cNvPr>
        <xdr:cNvSpPr/>
      </xdr:nvSpPr>
      <xdr:spPr>
        <a:xfrm>
          <a:off x="2038350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162116</xdr:rowOff>
    </xdr:from>
    <xdr:to>
      <xdr:col>111</xdr:col>
      <xdr:colOff>177800</xdr:colOff>
      <xdr:row>63</xdr:row>
      <xdr:rowOff>762</xdr:rowOff>
    </xdr:to>
    <xdr:cxnSp macro="">
      <xdr:nvCxnSpPr>
        <xdr:cNvPr id="511" name="直線コネクタ 510">
          <a:extLst>
            <a:ext uri="{FF2B5EF4-FFF2-40B4-BE49-F238E27FC236}">
              <a16:creationId xmlns:a16="http://schemas.microsoft.com/office/drawing/2014/main" id="{8B02DB07-DF21-4A25-B806-E1BAB808F29F}"/>
            </a:ext>
          </a:extLst>
        </xdr:cNvPr>
        <xdr:cNvCxnSpPr/>
      </xdr:nvCxnSpPr>
      <xdr:spPr>
        <a:xfrm flipV="1">
          <a:off x="20434300" y="10792016"/>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122174</xdr:rowOff>
    </xdr:from>
    <xdr:to>
      <xdr:col>102</xdr:col>
      <xdr:colOff>165100</xdr:colOff>
      <xdr:row>63</xdr:row>
      <xdr:rowOff>52324</xdr:rowOff>
    </xdr:to>
    <xdr:sp macro="" textlink="">
      <xdr:nvSpPr>
        <xdr:cNvPr id="512" name="楕円 511">
          <a:extLst>
            <a:ext uri="{FF2B5EF4-FFF2-40B4-BE49-F238E27FC236}">
              <a16:creationId xmlns:a16="http://schemas.microsoft.com/office/drawing/2014/main" id="{053DBEFF-B778-4EB0-88DB-C49940EBA369}"/>
            </a:ext>
          </a:extLst>
        </xdr:cNvPr>
        <xdr:cNvSpPr/>
      </xdr:nvSpPr>
      <xdr:spPr>
        <a:xfrm>
          <a:off x="19494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xdr:rowOff>
    </xdr:from>
    <xdr:to>
      <xdr:col>107</xdr:col>
      <xdr:colOff>50800</xdr:colOff>
      <xdr:row>63</xdr:row>
      <xdr:rowOff>1524</xdr:rowOff>
    </xdr:to>
    <xdr:cxnSp macro="">
      <xdr:nvCxnSpPr>
        <xdr:cNvPr id="513" name="直線コネクタ 512">
          <a:extLst>
            <a:ext uri="{FF2B5EF4-FFF2-40B4-BE49-F238E27FC236}">
              <a16:creationId xmlns:a16="http://schemas.microsoft.com/office/drawing/2014/main" id="{8031D44F-B524-4EC0-B25F-06B8F672D282}"/>
            </a:ext>
          </a:extLst>
        </xdr:cNvPr>
        <xdr:cNvCxnSpPr/>
      </xdr:nvCxnSpPr>
      <xdr:spPr>
        <a:xfrm flipV="1">
          <a:off x="19545300" y="108021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118173</xdr:rowOff>
    </xdr:from>
    <xdr:to>
      <xdr:col>98</xdr:col>
      <xdr:colOff>38100</xdr:colOff>
      <xdr:row>63</xdr:row>
      <xdr:rowOff>48323</xdr:rowOff>
    </xdr:to>
    <xdr:sp macro="" textlink="">
      <xdr:nvSpPr>
        <xdr:cNvPr id="514" name="楕円 513">
          <a:extLst>
            <a:ext uri="{FF2B5EF4-FFF2-40B4-BE49-F238E27FC236}">
              <a16:creationId xmlns:a16="http://schemas.microsoft.com/office/drawing/2014/main" id="{96151EDE-D813-4A6F-A984-3B74AB2567E6}"/>
            </a:ext>
          </a:extLst>
        </xdr:cNvPr>
        <xdr:cNvSpPr/>
      </xdr:nvSpPr>
      <xdr:spPr>
        <a:xfrm>
          <a:off x="18605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168973</xdr:rowOff>
    </xdr:from>
    <xdr:to>
      <xdr:col>102</xdr:col>
      <xdr:colOff>114300</xdr:colOff>
      <xdr:row>63</xdr:row>
      <xdr:rowOff>1524</xdr:rowOff>
    </xdr:to>
    <xdr:cxnSp macro="">
      <xdr:nvCxnSpPr>
        <xdr:cNvPr id="515" name="直線コネクタ 514">
          <a:extLst>
            <a:ext uri="{FF2B5EF4-FFF2-40B4-BE49-F238E27FC236}">
              <a16:creationId xmlns:a16="http://schemas.microsoft.com/office/drawing/2014/main" id="{A3CC02B7-562E-4CE7-8F96-FB18F3554D49}"/>
            </a:ext>
          </a:extLst>
        </xdr:cNvPr>
        <xdr:cNvCxnSpPr/>
      </xdr:nvCxnSpPr>
      <xdr:spPr>
        <a:xfrm>
          <a:off x="18656300" y="107988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16" name="n_1aveValue【学校施設】&#10;一人当たり面積">
          <a:extLst>
            <a:ext uri="{FF2B5EF4-FFF2-40B4-BE49-F238E27FC236}">
              <a16:creationId xmlns:a16="http://schemas.microsoft.com/office/drawing/2014/main" id="{F976A84B-9B30-4684-A48B-BF953CEA486B}"/>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7" name="n_2aveValue【学校施設】&#10;一人当たり面積">
          <a:extLst>
            <a:ext uri="{FF2B5EF4-FFF2-40B4-BE49-F238E27FC236}">
              <a16:creationId xmlns:a16="http://schemas.microsoft.com/office/drawing/2014/main" id="{4A5E6C01-B3B2-464E-9C3C-563F0BFAB5A9}"/>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18" name="n_3aveValue【学校施設】&#10;一人当たり面積">
          <a:extLst>
            <a:ext uri="{FF2B5EF4-FFF2-40B4-BE49-F238E27FC236}">
              <a16:creationId xmlns:a16="http://schemas.microsoft.com/office/drawing/2014/main" id="{22C64656-BBDA-4E1F-B34F-77A4E8DEA8D7}"/>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19" name="n_4aveValue【学校施設】&#10;一人当たり面積">
          <a:extLst>
            <a:ext uri="{FF2B5EF4-FFF2-40B4-BE49-F238E27FC236}">
              <a16:creationId xmlns:a16="http://schemas.microsoft.com/office/drawing/2014/main" id="{A43892B8-A428-4DE1-B9B8-7512DF3A661E}"/>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32593</xdr:rowOff>
    </xdr:from>
    <xdr:ext cx="469744" cy="259045"/>
    <xdr:sp macro="" textlink="">
      <xdr:nvSpPr>
        <xdr:cNvPr id="520" name="n_1mainValue【学校施設】&#10;一人当たり面積">
          <a:extLst>
            <a:ext uri="{FF2B5EF4-FFF2-40B4-BE49-F238E27FC236}">
              <a16:creationId xmlns:a16="http://schemas.microsoft.com/office/drawing/2014/main" id="{048198DB-F783-4F3C-971B-9F4277268998}"/>
            </a:ext>
          </a:extLst>
        </xdr:cNvPr>
        <xdr:cNvSpPr txBox="1"/>
      </xdr:nvSpPr>
      <xdr:spPr>
        <a:xfrm>
          <a:off x="21075727" y="1083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42689</xdr:rowOff>
    </xdr:from>
    <xdr:ext cx="469744" cy="259045"/>
    <xdr:sp macro="" textlink="">
      <xdr:nvSpPr>
        <xdr:cNvPr id="521" name="n_2mainValue【学校施設】&#10;一人当たり面積">
          <a:extLst>
            <a:ext uri="{FF2B5EF4-FFF2-40B4-BE49-F238E27FC236}">
              <a16:creationId xmlns:a16="http://schemas.microsoft.com/office/drawing/2014/main" id="{E13DA5F1-A530-47BB-B89B-643BCAC2847F}"/>
            </a:ext>
          </a:extLst>
        </xdr:cNvPr>
        <xdr:cNvSpPr txBox="1"/>
      </xdr:nvSpPr>
      <xdr:spPr>
        <a:xfrm>
          <a:off x="20199427" y="10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43451</xdr:rowOff>
    </xdr:from>
    <xdr:ext cx="469744" cy="259045"/>
    <xdr:sp macro="" textlink="">
      <xdr:nvSpPr>
        <xdr:cNvPr id="522" name="n_3mainValue【学校施設】&#10;一人当たり面積">
          <a:extLst>
            <a:ext uri="{FF2B5EF4-FFF2-40B4-BE49-F238E27FC236}">
              <a16:creationId xmlns:a16="http://schemas.microsoft.com/office/drawing/2014/main" id="{98D3E55C-3342-494D-BBD1-AEDC8FD4E3E3}"/>
            </a:ext>
          </a:extLst>
        </xdr:cNvPr>
        <xdr:cNvSpPr txBox="1"/>
      </xdr:nvSpPr>
      <xdr:spPr>
        <a:xfrm>
          <a:off x="19310427"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39450</xdr:rowOff>
    </xdr:from>
    <xdr:ext cx="469744" cy="259045"/>
    <xdr:sp macro="" textlink="">
      <xdr:nvSpPr>
        <xdr:cNvPr id="523" name="n_4mainValue【学校施設】&#10;一人当たり面積">
          <a:extLst>
            <a:ext uri="{FF2B5EF4-FFF2-40B4-BE49-F238E27FC236}">
              <a16:creationId xmlns:a16="http://schemas.microsoft.com/office/drawing/2014/main" id="{8A5471A5-6E21-47C8-B784-5AD31CDB8C90}"/>
            </a:ext>
          </a:extLst>
        </xdr:cNvPr>
        <xdr:cNvSpPr txBox="1"/>
      </xdr:nvSpPr>
      <xdr:spPr>
        <a:xfrm>
          <a:off x="18421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3944B276-A28B-414D-B46F-43429D9194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DDAD385B-617C-4D08-B14F-C49BE44283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F1EB7E6E-35E7-4247-8404-39DAC16C9E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F05B555E-1CA9-42AE-8063-890C2C7211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8B886F6-A252-48CC-A8A3-E75F5E766A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C45DAEF-C15A-4D6B-9B17-775B248D99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28C77BF0-E6B6-4608-A7F7-8B25F306B6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32356EA3-A11D-498D-8C44-9CC70D7555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3CA323A6-1522-49E3-97BB-A891561968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4590A072-5602-496D-A7F5-E1375438E6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9B07679B-A556-4A3A-8143-ECD779B6785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A2157054-878C-4495-A696-B3993064411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DEE9FF4-FE58-4E26-89DE-296EE8F7ECF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C6C8C600-E3B2-4874-86A3-E6A3E218C8C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7DE51C59-8AEB-4CAE-864B-2ADA3E60EDB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E138D685-DA61-4684-BF8D-423DB68C035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1988AAE6-0B0A-4785-8E43-9DE8071FD77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8B7A300-AFDF-40B8-9108-CD2E0A5FDC4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BD0491F9-0D1C-444A-9760-06B2AC15056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13C3056B-5BCE-4D8B-8B88-AAC223B6CDA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22034B7F-2B64-4F7D-B479-182553A7F73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70B8130A-24A7-4118-80B7-6A4FB022B29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303D29DB-23A7-4F7F-842E-312129EC45A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2AA40515-F765-475E-8690-084C863534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3C1A952-AF9F-4072-A30A-A972266C71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49" name="直線コネクタ 548">
          <a:extLst>
            <a:ext uri="{FF2B5EF4-FFF2-40B4-BE49-F238E27FC236}">
              <a16:creationId xmlns:a16="http://schemas.microsoft.com/office/drawing/2014/main" id="{1859D635-AC22-4661-BB54-46CB7175585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50" name="【児童館】&#10;有形固定資産減価償却率最小値テキスト">
          <a:extLst>
            <a:ext uri="{FF2B5EF4-FFF2-40B4-BE49-F238E27FC236}">
              <a16:creationId xmlns:a16="http://schemas.microsoft.com/office/drawing/2014/main" id="{4A4C175D-50F7-4EBC-8A85-B3FC9C4A304C}"/>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51" name="直線コネクタ 550">
          <a:extLst>
            <a:ext uri="{FF2B5EF4-FFF2-40B4-BE49-F238E27FC236}">
              <a16:creationId xmlns:a16="http://schemas.microsoft.com/office/drawing/2014/main" id="{B393CC86-2660-4890-8E02-5C82624CEEE2}"/>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52" name="【児童館】&#10;有形固定資産減価償却率最大値テキスト">
          <a:extLst>
            <a:ext uri="{FF2B5EF4-FFF2-40B4-BE49-F238E27FC236}">
              <a16:creationId xmlns:a16="http://schemas.microsoft.com/office/drawing/2014/main" id="{429E0FA6-CF4C-4CBF-9D07-A082F4C2E0DC}"/>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53" name="直線コネクタ 552">
          <a:extLst>
            <a:ext uri="{FF2B5EF4-FFF2-40B4-BE49-F238E27FC236}">
              <a16:creationId xmlns:a16="http://schemas.microsoft.com/office/drawing/2014/main" id="{7E7AB6A1-D421-469E-8C63-4550EC39155C}"/>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554" name="【児童館】&#10;有形固定資産減価償却率平均値テキスト">
          <a:extLst>
            <a:ext uri="{FF2B5EF4-FFF2-40B4-BE49-F238E27FC236}">
              <a16:creationId xmlns:a16="http://schemas.microsoft.com/office/drawing/2014/main" id="{37C71A20-F3DE-4B29-A7C4-148AE7175652}"/>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55" name="フローチャート: 判断 554">
          <a:extLst>
            <a:ext uri="{FF2B5EF4-FFF2-40B4-BE49-F238E27FC236}">
              <a16:creationId xmlns:a16="http://schemas.microsoft.com/office/drawing/2014/main" id="{68872E1B-A5C6-4CF6-A553-5042443FF485}"/>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56" name="フローチャート: 判断 555">
          <a:extLst>
            <a:ext uri="{FF2B5EF4-FFF2-40B4-BE49-F238E27FC236}">
              <a16:creationId xmlns:a16="http://schemas.microsoft.com/office/drawing/2014/main" id="{CBABDC57-8D89-4284-9DF4-175E19507810}"/>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57" name="フローチャート: 判断 556">
          <a:extLst>
            <a:ext uri="{FF2B5EF4-FFF2-40B4-BE49-F238E27FC236}">
              <a16:creationId xmlns:a16="http://schemas.microsoft.com/office/drawing/2014/main" id="{F696A49E-9BB6-41D7-A7CE-42968A5489C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8" name="フローチャート: 判断 557">
          <a:extLst>
            <a:ext uri="{FF2B5EF4-FFF2-40B4-BE49-F238E27FC236}">
              <a16:creationId xmlns:a16="http://schemas.microsoft.com/office/drawing/2014/main" id="{E2F7971D-E24C-47E1-ADF1-06650918739E}"/>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559" name="フローチャート: 判断 558">
          <a:extLst>
            <a:ext uri="{FF2B5EF4-FFF2-40B4-BE49-F238E27FC236}">
              <a16:creationId xmlns:a16="http://schemas.microsoft.com/office/drawing/2014/main" id="{A64A8122-31DE-4BC4-8BBD-A70B7C67D528}"/>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35615AA6-29BB-4DEC-969B-C003A87B6E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3D020D3-2621-4157-8BEA-90C100358C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57DEA031-A8C3-46EB-8DFB-3326969FC3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8DEF197-1A9C-45ED-B95A-05151B4E1A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EF69F775-F6A7-4DA0-B36B-66D2AC1DBF3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39551</xdr:rowOff>
    </xdr:from>
    <xdr:to>
      <xdr:col>85</xdr:col>
      <xdr:colOff>177800</xdr:colOff>
      <xdr:row>83</xdr:row>
      <xdr:rowOff>141151</xdr:rowOff>
    </xdr:to>
    <xdr:sp macro="" textlink="">
      <xdr:nvSpPr>
        <xdr:cNvPr id="565" name="楕円 564">
          <a:extLst>
            <a:ext uri="{FF2B5EF4-FFF2-40B4-BE49-F238E27FC236}">
              <a16:creationId xmlns:a16="http://schemas.microsoft.com/office/drawing/2014/main" id="{E791C929-9BD8-478F-8BBB-D3C57AE4F45B}"/>
            </a:ext>
          </a:extLst>
        </xdr:cNvPr>
        <xdr:cNvSpPr/>
      </xdr:nvSpPr>
      <xdr:spPr>
        <a:xfrm>
          <a:off x="162687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17978</xdr:rowOff>
    </xdr:from>
    <xdr:ext cx="405111" cy="259045"/>
    <xdr:sp macro="" textlink="">
      <xdr:nvSpPr>
        <xdr:cNvPr id="566" name="【児童館】&#10;有形固定資産減価償却率該当値テキスト">
          <a:extLst>
            <a:ext uri="{FF2B5EF4-FFF2-40B4-BE49-F238E27FC236}">
              <a16:creationId xmlns:a16="http://schemas.microsoft.com/office/drawing/2014/main" id="{88A1A046-F540-4D71-B663-84256F40037B}"/>
            </a:ext>
          </a:extLst>
        </xdr:cNvPr>
        <xdr:cNvSpPr txBox="1"/>
      </xdr:nvSpPr>
      <xdr:spPr>
        <a:xfrm>
          <a:off x="16357600"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5262</xdr:rowOff>
    </xdr:from>
    <xdr:to>
      <xdr:col>81</xdr:col>
      <xdr:colOff>101600</xdr:colOff>
      <xdr:row>83</xdr:row>
      <xdr:rowOff>106862</xdr:rowOff>
    </xdr:to>
    <xdr:sp macro="" textlink="">
      <xdr:nvSpPr>
        <xdr:cNvPr id="567" name="楕円 566">
          <a:extLst>
            <a:ext uri="{FF2B5EF4-FFF2-40B4-BE49-F238E27FC236}">
              <a16:creationId xmlns:a16="http://schemas.microsoft.com/office/drawing/2014/main" id="{71B9EDF5-91A6-453F-9497-56B41EDC1233}"/>
            </a:ext>
          </a:extLst>
        </xdr:cNvPr>
        <xdr:cNvSpPr/>
      </xdr:nvSpPr>
      <xdr:spPr>
        <a:xfrm>
          <a:off x="15430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56062</xdr:rowOff>
    </xdr:from>
    <xdr:to>
      <xdr:col>85</xdr:col>
      <xdr:colOff>127000</xdr:colOff>
      <xdr:row>83</xdr:row>
      <xdr:rowOff>90351</xdr:rowOff>
    </xdr:to>
    <xdr:cxnSp macro="">
      <xdr:nvCxnSpPr>
        <xdr:cNvPr id="568" name="直線コネクタ 567">
          <a:extLst>
            <a:ext uri="{FF2B5EF4-FFF2-40B4-BE49-F238E27FC236}">
              <a16:creationId xmlns:a16="http://schemas.microsoft.com/office/drawing/2014/main" id="{F437F291-4F87-43CF-94C7-04519832F50B}"/>
            </a:ext>
          </a:extLst>
        </xdr:cNvPr>
        <xdr:cNvCxnSpPr/>
      </xdr:nvCxnSpPr>
      <xdr:spPr>
        <a:xfrm>
          <a:off x="15481300" y="142864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140788</xdr:rowOff>
    </xdr:from>
    <xdr:to>
      <xdr:col>76</xdr:col>
      <xdr:colOff>165100</xdr:colOff>
      <xdr:row>83</xdr:row>
      <xdr:rowOff>70938</xdr:rowOff>
    </xdr:to>
    <xdr:sp macro="" textlink="">
      <xdr:nvSpPr>
        <xdr:cNvPr id="569" name="楕円 568">
          <a:extLst>
            <a:ext uri="{FF2B5EF4-FFF2-40B4-BE49-F238E27FC236}">
              <a16:creationId xmlns:a16="http://schemas.microsoft.com/office/drawing/2014/main" id="{5A53ECBD-BB0C-4F37-9DF9-339391CE119C}"/>
            </a:ext>
          </a:extLst>
        </xdr:cNvPr>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20138</xdr:rowOff>
    </xdr:from>
    <xdr:to>
      <xdr:col>81</xdr:col>
      <xdr:colOff>50800</xdr:colOff>
      <xdr:row>83</xdr:row>
      <xdr:rowOff>56062</xdr:rowOff>
    </xdr:to>
    <xdr:cxnSp macro="">
      <xdr:nvCxnSpPr>
        <xdr:cNvPr id="570" name="直線コネクタ 569">
          <a:extLst>
            <a:ext uri="{FF2B5EF4-FFF2-40B4-BE49-F238E27FC236}">
              <a16:creationId xmlns:a16="http://schemas.microsoft.com/office/drawing/2014/main" id="{13CC24F5-66AA-4873-9EBF-9375B4973B96}"/>
            </a:ext>
          </a:extLst>
        </xdr:cNvPr>
        <xdr:cNvCxnSpPr/>
      </xdr:nvCxnSpPr>
      <xdr:spPr>
        <a:xfrm>
          <a:off x="14592300" y="1425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106499</xdr:rowOff>
    </xdr:from>
    <xdr:to>
      <xdr:col>72</xdr:col>
      <xdr:colOff>38100</xdr:colOff>
      <xdr:row>83</xdr:row>
      <xdr:rowOff>36649</xdr:rowOff>
    </xdr:to>
    <xdr:sp macro="" textlink="">
      <xdr:nvSpPr>
        <xdr:cNvPr id="571" name="楕円 570">
          <a:extLst>
            <a:ext uri="{FF2B5EF4-FFF2-40B4-BE49-F238E27FC236}">
              <a16:creationId xmlns:a16="http://schemas.microsoft.com/office/drawing/2014/main" id="{6B745594-D84D-4959-B664-A5994EF186FD}"/>
            </a:ext>
          </a:extLst>
        </xdr:cNvPr>
        <xdr:cNvSpPr/>
      </xdr:nvSpPr>
      <xdr:spPr>
        <a:xfrm>
          <a:off x="13652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157299</xdr:rowOff>
    </xdr:from>
    <xdr:to>
      <xdr:col>76</xdr:col>
      <xdr:colOff>114300</xdr:colOff>
      <xdr:row>83</xdr:row>
      <xdr:rowOff>20138</xdr:rowOff>
    </xdr:to>
    <xdr:cxnSp macro="">
      <xdr:nvCxnSpPr>
        <xdr:cNvPr id="572" name="直線コネクタ 571">
          <a:extLst>
            <a:ext uri="{FF2B5EF4-FFF2-40B4-BE49-F238E27FC236}">
              <a16:creationId xmlns:a16="http://schemas.microsoft.com/office/drawing/2014/main" id="{D71077C5-AF97-4F65-B6DD-4D35312A970C}"/>
            </a:ext>
          </a:extLst>
        </xdr:cNvPr>
        <xdr:cNvCxnSpPr/>
      </xdr:nvCxnSpPr>
      <xdr:spPr>
        <a:xfrm>
          <a:off x="13703300" y="142161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95069</xdr:rowOff>
    </xdr:from>
    <xdr:to>
      <xdr:col>67</xdr:col>
      <xdr:colOff>101600</xdr:colOff>
      <xdr:row>82</xdr:row>
      <xdr:rowOff>25219</xdr:rowOff>
    </xdr:to>
    <xdr:sp macro="" textlink="">
      <xdr:nvSpPr>
        <xdr:cNvPr id="573" name="楕円 572">
          <a:extLst>
            <a:ext uri="{FF2B5EF4-FFF2-40B4-BE49-F238E27FC236}">
              <a16:creationId xmlns:a16="http://schemas.microsoft.com/office/drawing/2014/main" id="{C6C9D680-0A2E-4062-BE4B-2DF867CA107E}"/>
            </a:ext>
          </a:extLst>
        </xdr:cNvPr>
        <xdr:cNvSpPr/>
      </xdr:nvSpPr>
      <xdr:spPr>
        <a:xfrm>
          <a:off x="12763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145869</xdr:rowOff>
    </xdr:from>
    <xdr:to>
      <xdr:col>71</xdr:col>
      <xdr:colOff>177800</xdr:colOff>
      <xdr:row>82</xdr:row>
      <xdr:rowOff>157299</xdr:rowOff>
    </xdr:to>
    <xdr:cxnSp macro="">
      <xdr:nvCxnSpPr>
        <xdr:cNvPr id="574" name="直線コネクタ 573">
          <a:extLst>
            <a:ext uri="{FF2B5EF4-FFF2-40B4-BE49-F238E27FC236}">
              <a16:creationId xmlns:a16="http://schemas.microsoft.com/office/drawing/2014/main" id="{A6E49897-919B-4959-A171-5E2E9E0A7228}"/>
            </a:ext>
          </a:extLst>
        </xdr:cNvPr>
        <xdr:cNvCxnSpPr/>
      </xdr:nvCxnSpPr>
      <xdr:spPr>
        <a:xfrm>
          <a:off x="12814300" y="1403331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75" name="n_1aveValue【児童館】&#10;有形固定資産減価償却率">
          <a:extLst>
            <a:ext uri="{FF2B5EF4-FFF2-40B4-BE49-F238E27FC236}">
              <a16:creationId xmlns:a16="http://schemas.microsoft.com/office/drawing/2014/main" id="{6A9B5AAD-CF06-41A8-A0D5-5DCCCCEDAB4D}"/>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576" name="n_2aveValue【児童館】&#10;有形固定資産減価償却率">
          <a:extLst>
            <a:ext uri="{FF2B5EF4-FFF2-40B4-BE49-F238E27FC236}">
              <a16:creationId xmlns:a16="http://schemas.microsoft.com/office/drawing/2014/main" id="{ADB13025-D81C-43C2-8B8D-340CA9A09771}"/>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7" name="n_3aveValue【児童館】&#10;有形固定資産減価償却率">
          <a:extLst>
            <a:ext uri="{FF2B5EF4-FFF2-40B4-BE49-F238E27FC236}">
              <a16:creationId xmlns:a16="http://schemas.microsoft.com/office/drawing/2014/main" id="{36DA3726-1B4A-4550-9C6F-47FB4CA72852}"/>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578" name="n_4aveValue【児童館】&#10;有形固定資産減価償却率">
          <a:extLst>
            <a:ext uri="{FF2B5EF4-FFF2-40B4-BE49-F238E27FC236}">
              <a16:creationId xmlns:a16="http://schemas.microsoft.com/office/drawing/2014/main" id="{3B7B0A9E-6778-4E9F-A85B-036BA7D6628E}"/>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97989</xdr:rowOff>
    </xdr:from>
    <xdr:ext cx="405111" cy="259045"/>
    <xdr:sp macro="" textlink="">
      <xdr:nvSpPr>
        <xdr:cNvPr id="579" name="n_1mainValue【児童館】&#10;有形固定資産減価償却率">
          <a:extLst>
            <a:ext uri="{FF2B5EF4-FFF2-40B4-BE49-F238E27FC236}">
              <a16:creationId xmlns:a16="http://schemas.microsoft.com/office/drawing/2014/main" id="{4836517E-FCCD-4CD5-B71A-5A6D43996B1E}"/>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580" name="n_2mainValue【児童館】&#10;有形固定資産減価償却率">
          <a:extLst>
            <a:ext uri="{FF2B5EF4-FFF2-40B4-BE49-F238E27FC236}">
              <a16:creationId xmlns:a16="http://schemas.microsoft.com/office/drawing/2014/main" id="{39235BB1-A6F8-4D76-B1AD-86242CEBFD56}"/>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27776</xdr:rowOff>
    </xdr:from>
    <xdr:ext cx="405111" cy="259045"/>
    <xdr:sp macro="" textlink="">
      <xdr:nvSpPr>
        <xdr:cNvPr id="581" name="n_3mainValue【児童館】&#10;有形固定資産減価償却率">
          <a:extLst>
            <a:ext uri="{FF2B5EF4-FFF2-40B4-BE49-F238E27FC236}">
              <a16:creationId xmlns:a16="http://schemas.microsoft.com/office/drawing/2014/main" id="{8A411370-B3D6-4C23-8746-1FA6C3BAF265}"/>
            </a:ext>
          </a:extLst>
        </xdr:cNvPr>
        <xdr:cNvSpPr txBox="1"/>
      </xdr:nvSpPr>
      <xdr:spPr>
        <a:xfrm>
          <a:off x="13500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16346</xdr:rowOff>
    </xdr:from>
    <xdr:ext cx="405111" cy="259045"/>
    <xdr:sp macro="" textlink="">
      <xdr:nvSpPr>
        <xdr:cNvPr id="582" name="n_4mainValue【児童館】&#10;有形固定資産減価償却率">
          <a:extLst>
            <a:ext uri="{FF2B5EF4-FFF2-40B4-BE49-F238E27FC236}">
              <a16:creationId xmlns:a16="http://schemas.microsoft.com/office/drawing/2014/main" id="{1FBC7CFB-635F-418A-903D-1C9292544F16}"/>
            </a:ext>
          </a:extLst>
        </xdr:cNvPr>
        <xdr:cNvSpPr txBox="1"/>
      </xdr:nvSpPr>
      <xdr:spPr>
        <a:xfrm>
          <a:off x="12611744" y="1407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4E649B7D-B6F6-41D3-B1BE-12407472F2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C61382D7-439D-42C2-8BF8-FC9FF6B138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48673D2B-2C6F-4C05-B403-26A4831D4F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D6F29131-C2F4-4A70-A79F-CC1D3A11F6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BEEBEF4C-40D4-4861-8126-4F1A7662C4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E2C4130-164F-4CE7-A250-41AFF93941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DB14CFDC-A55E-4360-ABA4-D0BC455694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4672F5C1-9957-498E-BBC2-7506AB8B0E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D71CFDEB-00D2-48E9-AAEC-CCEA0D79FF1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8FE5EBF1-9C08-4C3B-9751-93A731FEE0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29736DB1-F079-4698-8486-C5335589729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CF84184-5294-409F-87D9-ED422388CD0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2AC798D8-7921-45E4-A803-3064BEF2F4F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9259102E-2B88-4B64-9F21-DC3D6B2B06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CD6B0F6B-7BFE-4EF5-B1A8-BE49C908FCE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88FCA8F4-1C47-41DB-A8E7-593E52585CF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F400BEAF-EB02-4C53-B070-3A80004B59B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9C93952D-7B9B-403F-AEB7-52630B0B1EC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EB6A79CA-376D-4767-B148-F7C1CA18BF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D6D44D8C-142C-4772-BB4A-A60D9DFDE08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F42044A9-DC57-4F3A-A249-A27480BD9A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04" name="直線コネクタ 603">
          <a:extLst>
            <a:ext uri="{FF2B5EF4-FFF2-40B4-BE49-F238E27FC236}">
              <a16:creationId xmlns:a16="http://schemas.microsoft.com/office/drawing/2014/main" id="{C1B234BA-98D9-4EA5-B944-5F38EE799E3C}"/>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5" name="【児童館】&#10;一人当たり面積最小値テキスト">
          <a:extLst>
            <a:ext uri="{FF2B5EF4-FFF2-40B4-BE49-F238E27FC236}">
              <a16:creationId xmlns:a16="http://schemas.microsoft.com/office/drawing/2014/main" id="{05135C8A-12C3-4C14-AB1E-6F1E319A4FC3}"/>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6" name="直線コネクタ 605">
          <a:extLst>
            <a:ext uri="{FF2B5EF4-FFF2-40B4-BE49-F238E27FC236}">
              <a16:creationId xmlns:a16="http://schemas.microsoft.com/office/drawing/2014/main" id="{E72AB24F-2137-4B15-8054-F25DED3B108E}"/>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7" name="【児童館】&#10;一人当たり面積最大値テキスト">
          <a:extLst>
            <a:ext uri="{FF2B5EF4-FFF2-40B4-BE49-F238E27FC236}">
              <a16:creationId xmlns:a16="http://schemas.microsoft.com/office/drawing/2014/main" id="{796B71A7-D3FA-48DD-BD85-06881DC64D74}"/>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8" name="直線コネクタ 607">
          <a:extLst>
            <a:ext uri="{FF2B5EF4-FFF2-40B4-BE49-F238E27FC236}">
              <a16:creationId xmlns:a16="http://schemas.microsoft.com/office/drawing/2014/main" id="{0B464EAA-79BB-4619-BE49-D21F92779784}"/>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09" name="【児童館】&#10;一人当たり面積平均値テキスト">
          <a:extLst>
            <a:ext uri="{FF2B5EF4-FFF2-40B4-BE49-F238E27FC236}">
              <a16:creationId xmlns:a16="http://schemas.microsoft.com/office/drawing/2014/main" id="{2B3076EA-C98F-404F-9881-10A43AFC327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0" name="フローチャート: 判断 609">
          <a:extLst>
            <a:ext uri="{FF2B5EF4-FFF2-40B4-BE49-F238E27FC236}">
              <a16:creationId xmlns:a16="http://schemas.microsoft.com/office/drawing/2014/main" id="{304B53DA-0DCD-465B-900A-9F020D5DEE29}"/>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11" name="フローチャート: 判断 610">
          <a:extLst>
            <a:ext uri="{FF2B5EF4-FFF2-40B4-BE49-F238E27FC236}">
              <a16:creationId xmlns:a16="http://schemas.microsoft.com/office/drawing/2014/main" id="{9C7F7DC3-E7CB-445F-879D-270691EA8B74}"/>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12" name="フローチャート: 判断 611">
          <a:extLst>
            <a:ext uri="{FF2B5EF4-FFF2-40B4-BE49-F238E27FC236}">
              <a16:creationId xmlns:a16="http://schemas.microsoft.com/office/drawing/2014/main" id="{F15E7BA1-19A1-44CD-BCCF-4F18C02E74AF}"/>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3" name="フローチャート: 判断 612">
          <a:extLst>
            <a:ext uri="{FF2B5EF4-FFF2-40B4-BE49-F238E27FC236}">
              <a16:creationId xmlns:a16="http://schemas.microsoft.com/office/drawing/2014/main" id="{55A19063-F8C6-4F40-9D59-72AC963AD549}"/>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14" name="フローチャート: 判断 613">
          <a:extLst>
            <a:ext uri="{FF2B5EF4-FFF2-40B4-BE49-F238E27FC236}">
              <a16:creationId xmlns:a16="http://schemas.microsoft.com/office/drawing/2014/main" id="{E61B60B8-2891-43B7-A234-738BAF9D7E5D}"/>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97702D34-7C41-4E5B-B164-CABCA150011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22E6E041-A4AF-48A5-9F46-E4C56571D70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9682DEB-0829-4FC1-A365-43B3F42010B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8845F31-2B09-40C4-9ECA-70A7D82245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B61350E0-8A08-45CF-B698-BEB98AD262F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0" name="楕円 619">
          <a:extLst>
            <a:ext uri="{FF2B5EF4-FFF2-40B4-BE49-F238E27FC236}">
              <a16:creationId xmlns:a16="http://schemas.microsoft.com/office/drawing/2014/main" id="{581F43F8-942C-40A9-858B-444C3A60F99A}"/>
            </a:ext>
          </a:extLst>
        </xdr:cNvPr>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621" name="【児童館】&#10;一人当たり面積該当値テキスト">
          <a:extLst>
            <a:ext uri="{FF2B5EF4-FFF2-40B4-BE49-F238E27FC236}">
              <a16:creationId xmlns:a16="http://schemas.microsoft.com/office/drawing/2014/main" id="{93B57A21-A4C2-4F21-848E-A09EF0FABF70}"/>
            </a:ext>
          </a:extLst>
        </xdr:cNvPr>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622" name="楕円 621">
          <a:extLst>
            <a:ext uri="{FF2B5EF4-FFF2-40B4-BE49-F238E27FC236}">
              <a16:creationId xmlns:a16="http://schemas.microsoft.com/office/drawing/2014/main" id="{F0D05BA9-DB23-4541-9C01-E16F47723ED9}"/>
            </a:ext>
          </a:extLst>
        </xdr:cNvPr>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623" name="直線コネクタ 622">
          <a:extLst>
            <a:ext uri="{FF2B5EF4-FFF2-40B4-BE49-F238E27FC236}">
              <a16:creationId xmlns:a16="http://schemas.microsoft.com/office/drawing/2014/main" id="{18CA435E-D1D9-43B0-AC09-0B43978100F7}"/>
            </a:ext>
          </a:extLst>
        </xdr:cNvPr>
        <xdr:cNvCxnSpPr/>
      </xdr:nvCxnSpPr>
      <xdr:spPr>
        <a:xfrm>
          <a:off x="21323300" y="1418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624" name="楕円 623">
          <a:extLst>
            <a:ext uri="{FF2B5EF4-FFF2-40B4-BE49-F238E27FC236}">
              <a16:creationId xmlns:a16="http://schemas.microsoft.com/office/drawing/2014/main" id="{98C286F6-0453-440C-9174-42B9B4E2FC84}"/>
            </a:ext>
          </a:extLst>
        </xdr:cNvPr>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625" name="直線コネクタ 624">
          <a:extLst>
            <a:ext uri="{FF2B5EF4-FFF2-40B4-BE49-F238E27FC236}">
              <a16:creationId xmlns:a16="http://schemas.microsoft.com/office/drawing/2014/main" id="{9C7D85A0-6206-4CE2-90FB-560235836F60}"/>
            </a:ext>
          </a:extLst>
        </xdr:cNvPr>
        <xdr:cNvCxnSpPr/>
      </xdr:nvCxnSpPr>
      <xdr:spPr>
        <a:xfrm>
          <a:off x="20434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26" name="楕円 625">
          <a:extLst>
            <a:ext uri="{FF2B5EF4-FFF2-40B4-BE49-F238E27FC236}">
              <a16:creationId xmlns:a16="http://schemas.microsoft.com/office/drawing/2014/main" id="{640D3633-B6FE-4BC3-A445-6A7AC8DEAF9E}"/>
            </a:ext>
          </a:extLst>
        </xdr:cNvPr>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129539</xdr:rowOff>
    </xdr:to>
    <xdr:cxnSp macro="">
      <xdr:nvCxnSpPr>
        <xdr:cNvPr id="627" name="直線コネクタ 626">
          <a:extLst>
            <a:ext uri="{FF2B5EF4-FFF2-40B4-BE49-F238E27FC236}">
              <a16:creationId xmlns:a16="http://schemas.microsoft.com/office/drawing/2014/main" id="{25275625-867E-4574-BB0C-E76DAA501C0C}"/>
            </a:ext>
          </a:extLst>
        </xdr:cNvPr>
        <xdr:cNvCxnSpPr/>
      </xdr:nvCxnSpPr>
      <xdr:spPr>
        <a:xfrm>
          <a:off x="19545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78739</xdr:rowOff>
    </xdr:from>
    <xdr:to>
      <xdr:col>98</xdr:col>
      <xdr:colOff>38100</xdr:colOff>
      <xdr:row>83</xdr:row>
      <xdr:rowOff>8889</xdr:rowOff>
    </xdr:to>
    <xdr:sp macro="" textlink="">
      <xdr:nvSpPr>
        <xdr:cNvPr id="628" name="楕円 627">
          <a:extLst>
            <a:ext uri="{FF2B5EF4-FFF2-40B4-BE49-F238E27FC236}">
              <a16:creationId xmlns:a16="http://schemas.microsoft.com/office/drawing/2014/main" id="{B688543D-1565-4B9E-AC75-748954FA6B16}"/>
            </a:ext>
          </a:extLst>
        </xdr:cNvPr>
        <xdr:cNvSpPr/>
      </xdr:nvSpPr>
      <xdr:spPr>
        <a:xfrm>
          <a:off x="18605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129539</xdr:rowOff>
    </xdr:to>
    <xdr:cxnSp macro="">
      <xdr:nvCxnSpPr>
        <xdr:cNvPr id="629" name="直線コネクタ 628">
          <a:extLst>
            <a:ext uri="{FF2B5EF4-FFF2-40B4-BE49-F238E27FC236}">
              <a16:creationId xmlns:a16="http://schemas.microsoft.com/office/drawing/2014/main" id="{279CEBEE-D66A-4C3A-BB0E-5E9BD2A081F6}"/>
            </a:ext>
          </a:extLst>
        </xdr:cNvPr>
        <xdr:cNvCxnSpPr/>
      </xdr:nvCxnSpPr>
      <xdr:spPr>
        <a:xfrm>
          <a:off x="18656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30" name="n_1aveValue【児童館】&#10;一人当たり面積">
          <a:extLst>
            <a:ext uri="{FF2B5EF4-FFF2-40B4-BE49-F238E27FC236}">
              <a16:creationId xmlns:a16="http://schemas.microsoft.com/office/drawing/2014/main" id="{D8095CB1-C507-40C3-8EAC-FFFC6B1EC58E}"/>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31" name="n_2aveValue【児童館】&#10;一人当たり面積">
          <a:extLst>
            <a:ext uri="{FF2B5EF4-FFF2-40B4-BE49-F238E27FC236}">
              <a16:creationId xmlns:a16="http://schemas.microsoft.com/office/drawing/2014/main" id="{5122DD78-1DCB-45E5-9628-CB5EFF39095F}"/>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32" name="n_3aveValue【児童館】&#10;一人当たり面積">
          <a:extLst>
            <a:ext uri="{FF2B5EF4-FFF2-40B4-BE49-F238E27FC236}">
              <a16:creationId xmlns:a16="http://schemas.microsoft.com/office/drawing/2014/main" id="{C1F9EA2A-763D-4A5E-95AE-60C78E772542}"/>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633" name="n_4aveValue【児童館】&#10;一人当たり面積">
          <a:extLst>
            <a:ext uri="{FF2B5EF4-FFF2-40B4-BE49-F238E27FC236}">
              <a16:creationId xmlns:a16="http://schemas.microsoft.com/office/drawing/2014/main" id="{2C9AA67C-47EF-49BF-AE41-6671D0F4A2AF}"/>
            </a:ext>
          </a:extLst>
        </xdr:cNvPr>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634" name="n_1mainValue【児童館】&#10;一人当たり面積">
          <a:extLst>
            <a:ext uri="{FF2B5EF4-FFF2-40B4-BE49-F238E27FC236}">
              <a16:creationId xmlns:a16="http://schemas.microsoft.com/office/drawing/2014/main" id="{67145946-CE99-4715-8F94-8B176E9FD1E7}"/>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5" name="n_2mainValue【児童館】&#10;一人当たり面積">
          <a:extLst>
            <a:ext uri="{FF2B5EF4-FFF2-40B4-BE49-F238E27FC236}">
              <a16:creationId xmlns:a16="http://schemas.microsoft.com/office/drawing/2014/main" id="{AC1A233D-27AE-46D1-9710-B61F5AAF2DD4}"/>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36" name="n_3mainValue【児童館】&#10;一人当たり面積">
          <a:extLst>
            <a:ext uri="{FF2B5EF4-FFF2-40B4-BE49-F238E27FC236}">
              <a16:creationId xmlns:a16="http://schemas.microsoft.com/office/drawing/2014/main" id="{84804542-B35E-4FD6-B338-5EADA185C86D}"/>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637" name="n_4mainValue【児童館】&#10;一人当たり面積">
          <a:extLst>
            <a:ext uri="{FF2B5EF4-FFF2-40B4-BE49-F238E27FC236}">
              <a16:creationId xmlns:a16="http://schemas.microsoft.com/office/drawing/2014/main" id="{7410451D-5F97-46DC-903A-568ED3265E25}"/>
            </a:ext>
          </a:extLst>
        </xdr:cNvPr>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92FDB6B6-F649-409C-94AA-F9D2355E91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C18D3C14-9CA4-4C0E-99D3-000855DF54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93D8A883-644C-4FAD-AEE9-69E63C35AA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C7FFF8D9-2AA8-4546-9851-666AE385CA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844847B6-AC4A-47A3-B958-7004149E47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C4A0EE27-39E1-49A6-8BE0-61945C0503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6AEE470F-7B6B-4B43-9E36-3966BD97D5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1FE144D6-571C-4B90-A8DD-8561671CA83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EC53944F-9BF6-4561-933B-B9471B380C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EDC73F9A-7123-403B-9A62-B313C1D807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FDF1A9B3-D347-40E8-97B9-69A08BA8469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3486F3DF-DAFA-4A04-8E16-873A14C094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D85DD72A-0C23-4DD3-8E20-699C9741BB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A1B44769-736D-489C-B048-73241D7286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44C32F74-E6B5-4FD0-987C-EFC8EE756D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50992A98-E743-4BA1-AFA3-10178A50DF0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972CE2BE-4F68-460C-9262-2B8899C1EE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9718103A-3777-445F-8CD5-32BBEA7528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B875A4BE-2A33-4DF6-8279-02DAE47E8E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類似団体と比較して特に有形固定資産減価償却率が高くなっている施設は、道路と学校施設であり、低くなっている施設は認定こども園・幼稚園・保育所である。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人口急増期に区画整理事業をはじめとした宅地開発に伴い多くの路線を整備したが、その後は小規模な整備が中心となっている。また、既存路線の維持については、オーバーレイや切削オーバーレイによる舗装修繕が中心であるため、有形固定資産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学校施設については、昭和５２年度から昭和６１年度にかけて建設した小学校６校、中学校４校分の校舎をはじめ、人口急増期に建設したものが一斉に大規模改修の時期を迎えていることから、有形固定資産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今後は、公共施設個別施設計画を策定し、施設の老朽化対策及び適正な維持管理に取り組んでいく。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BC32F3-B410-45C6-B4BB-FBFF4BDEBA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8EB472-E950-486B-80B3-552FDE4A9A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CAD2BE-ADDA-4371-A6D3-A4A7C2D19B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1CD40C-AEC6-4C28-AA26-78B1A1CC34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2928FC-2ED6-46F9-8F1B-E8CBB26155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BD5151-02DF-46BB-881C-AA2A9693AD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F10B1C-8FB0-4F29-9733-371FEC0A91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EE2035-93C6-43CC-ACE5-B072933139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81E23D-8AD5-49C6-A216-4DB363CEAF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AA35BB-FB59-46E9-9EFA-72291C9EA9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69,935
68,577
17.65
23,156,494
22,042,464
1,020,489
13,008,127
17,507,073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1EA3BF-BF83-4A77-900D-51B37FE1E6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A828C2-9917-4749-A94F-2B999E7D9E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D68BE2-C978-4755-B547-9AA3FDFE6E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947805-0F3D-4102-B7F0-9E0F97272A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733C21-729B-43B9-AF1B-6AA79C6809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B4D930-9B5C-46D8-9095-B7395CAD1EF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C9759B-48E0-4A89-9E42-3770DDB1BE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E6031C-E01D-40B3-81F4-254FC6B703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4A8EA2-6B4A-413F-9A1A-7C8385E1C5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F0999A-099E-4661-9454-9E8B1185C6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E39E35-32B5-4D02-BE6C-EB92B806F4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B5AEC1-9BAD-4190-800B-7810AC914A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085957-DE86-4AE8-9755-ACC5476501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DAF860-2AD2-4F39-BE5C-A5E83E76F6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CB709A-8EF0-4128-9B9A-214D1AC97B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F6A0AB-F9E2-4B5F-B0A7-3E83F69CB7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479534-04DD-46B8-97C1-FDDE7ECF3E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2CA556-548B-4A9F-B2C3-0EEFD2CDDE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C9D283-100D-489F-BDDC-AB7C287554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58E0DF9-4C46-4711-808C-2EE35F912CA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4AC064-926C-48C3-A596-638FA4B0EB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2B0642-79CA-4A91-BE52-43C2E3F131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82E214-2533-44E0-9237-21B789A0EA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B149DD-A714-4340-9908-299DEE70C9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843A7A-2A75-4C08-BFDF-DBA062C5FE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D6B401-DE18-442A-863D-9E0048FF36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CF5785-9639-4C66-A255-21B4CAE353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F4DF19-3557-4805-97B0-FB4F616955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A7B945-AAF0-40DE-8219-F4AEBF7BA8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7DE3DE-CE0F-4F9D-9FA7-CF422A33EF4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391FD68-E107-4BDB-ABA1-B520462CD1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EA8F65-8F3C-4FD3-88E0-60CBF49B7C7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6CA3451-DFE4-4803-84E0-1659D95A942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A1302B2-A138-4F86-97D2-CB2C33CB189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703C85B-4BED-4B4B-AFCB-E0493F9122F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621AB5-1E98-4C22-8211-F925990CD63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047AF8C-70F9-4478-BAF9-3A1F6A7FE0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2D9CED3-61FA-4CEF-A040-D57CA9D146B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475D9F6-6535-4FBB-AE13-FFAEE31502B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9D2C941-56DB-4266-AF46-93ACEC6608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17BD24-840F-4DD2-B3E5-50B11D705F8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C554132-91E1-4756-B52B-5B329F471EA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E11A79B-4E89-484B-9B55-24B7A631F46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9D5E3FC-E439-47CE-AF91-C676141CC02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BE0DB5B-2EED-4BEF-B45C-0D8487B76B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AD57BC8-D8C5-4ECD-A013-EAFB0C54C3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5AB0C39A-DA71-4BB3-8721-69BA2CAF8F74}"/>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AC32F1A0-5823-48B9-AF85-DB4CCB350BBD}"/>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728E4AB-AE8D-4394-974E-99C3141121CC}"/>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8B13CD74-2F2B-4C87-A124-DE4EEE2447D8}"/>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EA7BBED0-B183-466F-BD78-EE65313902FA}"/>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94979F0C-C68F-4AF5-9754-11D9A8C36503}"/>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1AA618BD-A969-4609-A28C-3015E25B4FF6}"/>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A719C456-D721-4816-BB73-7D863CA371F9}"/>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AD579FB3-7F35-4C0A-9858-1D85FC198206}"/>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A463770C-C95C-4A16-A276-BD2EF943D0C6}"/>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48CED28-7DF0-4306-B852-B61F9B8682BC}"/>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4EA321-F364-4C8D-B33A-7347792E470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E074DB-1BD1-4282-8A41-24FF1FA1E4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E430CF-4139-4CA0-96E2-889B1600A1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BD3D7D-89A3-42AC-A4C7-98FD1D3506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AAD1C27-A0B7-4D7F-A496-1B747B2A1C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a:extLst>
            <a:ext uri="{FF2B5EF4-FFF2-40B4-BE49-F238E27FC236}">
              <a16:creationId xmlns:a16="http://schemas.microsoft.com/office/drawing/2014/main" id="{904872DA-3C49-4DBF-B42E-705E0A3D6042}"/>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565D7AB3-DDB2-4576-AC82-78656969A6AB}"/>
            </a:ext>
          </a:extLst>
        </xdr:cNvPr>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macro="" textlink="">
      <xdr:nvSpPr>
        <xdr:cNvPr id="76" name="楕円 75">
          <a:extLst>
            <a:ext uri="{FF2B5EF4-FFF2-40B4-BE49-F238E27FC236}">
              <a16:creationId xmlns:a16="http://schemas.microsoft.com/office/drawing/2014/main" id="{7448630F-328C-4BCE-9934-F055B7CF9157}"/>
            </a:ext>
          </a:extLst>
        </xdr:cNvPr>
        <xdr:cNvSpPr/>
      </xdr:nvSpPr>
      <xdr:spPr>
        <a:xfrm>
          <a:off x="3746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110490</xdr:rowOff>
    </xdr:to>
    <xdr:cxnSp macro="">
      <xdr:nvCxnSpPr>
        <xdr:cNvPr id="77" name="直線コネクタ 76">
          <a:extLst>
            <a:ext uri="{FF2B5EF4-FFF2-40B4-BE49-F238E27FC236}">
              <a16:creationId xmlns:a16="http://schemas.microsoft.com/office/drawing/2014/main" id="{E6869EF9-C364-409F-A25B-C8B114C39125}"/>
            </a:ext>
          </a:extLst>
        </xdr:cNvPr>
        <xdr:cNvCxnSpPr/>
      </xdr:nvCxnSpPr>
      <xdr:spPr>
        <a:xfrm>
          <a:off x="3797300" y="642311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167458</xdr:rowOff>
    </xdr:from>
    <xdr:to>
      <xdr:col>15</xdr:col>
      <xdr:colOff>101600</xdr:colOff>
      <xdr:row>37</xdr:row>
      <xdr:rowOff>97608</xdr:rowOff>
    </xdr:to>
    <xdr:sp macro="" textlink="">
      <xdr:nvSpPr>
        <xdr:cNvPr id="78" name="楕円 77">
          <a:extLst>
            <a:ext uri="{FF2B5EF4-FFF2-40B4-BE49-F238E27FC236}">
              <a16:creationId xmlns:a16="http://schemas.microsoft.com/office/drawing/2014/main" id="{E6F7A5C4-5260-4256-A9D5-403C0AED8936}"/>
            </a:ext>
          </a:extLst>
        </xdr:cNvPr>
        <xdr:cNvSpPr/>
      </xdr:nvSpPr>
      <xdr:spPr>
        <a:xfrm>
          <a:off x="2857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46808</xdr:rowOff>
    </xdr:from>
    <xdr:to>
      <xdr:col>19</xdr:col>
      <xdr:colOff>177800</xdr:colOff>
      <xdr:row>37</xdr:row>
      <xdr:rowOff>79466</xdr:rowOff>
    </xdr:to>
    <xdr:cxnSp macro="">
      <xdr:nvCxnSpPr>
        <xdr:cNvPr id="79" name="直線コネクタ 78">
          <a:extLst>
            <a:ext uri="{FF2B5EF4-FFF2-40B4-BE49-F238E27FC236}">
              <a16:creationId xmlns:a16="http://schemas.microsoft.com/office/drawing/2014/main" id="{D355997F-E16F-4244-ABE1-9642F1F83B48}"/>
            </a:ext>
          </a:extLst>
        </xdr:cNvPr>
        <xdr:cNvCxnSpPr/>
      </xdr:nvCxnSpPr>
      <xdr:spPr>
        <a:xfrm>
          <a:off x="2908300" y="63904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134801</xdr:rowOff>
    </xdr:from>
    <xdr:to>
      <xdr:col>10</xdr:col>
      <xdr:colOff>165100</xdr:colOff>
      <xdr:row>37</xdr:row>
      <xdr:rowOff>64951</xdr:rowOff>
    </xdr:to>
    <xdr:sp macro="" textlink="">
      <xdr:nvSpPr>
        <xdr:cNvPr id="80" name="楕円 79">
          <a:extLst>
            <a:ext uri="{FF2B5EF4-FFF2-40B4-BE49-F238E27FC236}">
              <a16:creationId xmlns:a16="http://schemas.microsoft.com/office/drawing/2014/main" id="{F7BD8656-DD1A-40D0-BF99-16A9E804731C}"/>
            </a:ext>
          </a:extLst>
        </xdr:cNvPr>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xdr:rowOff>
    </xdr:from>
    <xdr:to>
      <xdr:col>15</xdr:col>
      <xdr:colOff>50800</xdr:colOff>
      <xdr:row>37</xdr:row>
      <xdr:rowOff>46808</xdr:rowOff>
    </xdr:to>
    <xdr:cxnSp macro="">
      <xdr:nvCxnSpPr>
        <xdr:cNvPr id="81" name="直線コネクタ 80">
          <a:extLst>
            <a:ext uri="{FF2B5EF4-FFF2-40B4-BE49-F238E27FC236}">
              <a16:creationId xmlns:a16="http://schemas.microsoft.com/office/drawing/2014/main" id="{A3868BFD-B33A-44EC-AE2B-56302401A162}"/>
            </a:ext>
          </a:extLst>
        </xdr:cNvPr>
        <xdr:cNvCxnSpPr/>
      </xdr:nvCxnSpPr>
      <xdr:spPr>
        <a:xfrm>
          <a:off x="2019300" y="635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103777</xdr:rowOff>
    </xdr:from>
    <xdr:to>
      <xdr:col>6</xdr:col>
      <xdr:colOff>38100</xdr:colOff>
      <xdr:row>37</xdr:row>
      <xdr:rowOff>33927</xdr:rowOff>
    </xdr:to>
    <xdr:sp macro="" textlink="">
      <xdr:nvSpPr>
        <xdr:cNvPr id="82" name="楕円 81">
          <a:extLst>
            <a:ext uri="{FF2B5EF4-FFF2-40B4-BE49-F238E27FC236}">
              <a16:creationId xmlns:a16="http://schemas.microsoft.com/office/drawing/2014/main" id="{BAE03287-D573-47EA-B119-B38D183BC72C}"/>
            </a:ext>
          </a:extLst>
        </xdr:cNvPr>
        <xdr:cNvSpPr/>
      </xdr:nvSpPr>
      <xdr:spPr>
        <a:xfrm>
          <a:off x="1079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154577</xdr:rowOff>
    </xdr:from>
    <xdr:to>
      <xdr:col>10</xdr:col>
      <xdr:colOff>114300</xdr:colOff>
      <xdr:row>37</xdr:row>
      <xdr:rowOff>14151</xdr:rowOff>
    </xdr:to>
    <xdr:cxnSp macro="">
      <xdr:nvCxnSpPr>
        <xdr:cNvPr id="83" name="直線コネクタ 82">
          <a:extLst>
            <a:ext uri="{FF2B5EF4-FFF2-40B4-BE49-F238E27FC236}">
              <a16:creationId xmlns:a16="http://schemas.microsoft.com/office/drawing/2014/main" id="{E27AE848-87AC-4776-8868-E5AE582E1A2B}"/>
            </a:ext>
          </a:extLst>
        </xdr:cNvPr>
        <xdr:cNvCxnSpPr/>
      </xdr:nvCxnSpPr>
      <xdr:spPr>
        <a:xfrm>
          <a:off x="1130300" y="63267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7203AE47-647A-4720-A6B9-31B69857E9F4}"/>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284B101F-32F6-44E6-90A3-4A6D107DAC77}"/>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a:extLst>
            <a:ext uri="{FF2B5EF4-FFF2-40B4-BE49-F238E27FC236}">
              <a16:creationId xmlns:a16="http://schemas.microsoft.com/office/drawing/2014/main" id="{3CE698D8-6B18-4D32-A803-8C59EB784E59}"/>
            </a:ext>
          </a:extLst>
        </xdr:cNvPr>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7" name="n_4aveValue【図書館】&#10;有形固定資産減価償却率">
          <a:extLst>
            <a:ext uri="{FF2B5EF4-FFF2-40B4-BE49-F238E27FC236}">
              <a16:creationId xmlns:a16="http://schemas.microsoft.com/office/drawing/2014/main" id="{2F9D054E-8196-41E8-9416-7F7B02F197F4}"/>
            </a:ext>
          </a:extLst>
        </xdr:cNvPr>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id="{83576FB0-6D27-4ECD-8636-93CF18231716}"/>
            </a:ext>
          </a:extLst>
        </xdr:cNvPr>
        <xdr:cNvSpPr txBox="1"/>
      </xdr:nvSpPr>
      <xdr:spPr>
        <a:xfrm>
          <a:off x="35820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88735</xdr:rowOff>
    </xdr:from>
    <xdr:ext cx="405111" cy="259045"/>
    <xdr:sp macro="" textlink="">
      <xdr:nvSpPr>
        <xdr:cNvPr id="89" name="n_2mainValue【図書館】&#10;有形固定資産減価償却率">
          <a:extLst>
            <a:ext uri="{FF2B5EF4-FFF2-40B4-BE49-F238E27FC236}">
              <a16:creationId xmlns:a16="http://schemas.microsoft.com/office/drawing/2014/main" id="{038CEC09-A8A2-457E-A93C-296462196CDC}"/>
            </a:ext>
          </a:extLst>
        </xdr:cNvPr>
        <xdr:cNvSpPr txBox="1"/>
      </xdr:nvSpPr>
      <xdr:spPr>
        <a:xfrm>
          <a:off x="2705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81478</xdr:rowOff>
    </xdr:from>
    <xdr:ext cx="405111" cy="259045"/>
    <xdr:sp macro="" textlink="">
      <xdr:nvSpPr>
        <xdr:cNvPr id="90" name="n_3mainValue【図書館】&#10;有形固定資産減価償却率">
          <a:extLst>
            <a:ext uri="{FF2B5EF4-FFF2-40B4-BE49-F238E27FC236}">
              <a16:creationId xmlns:a16="http://schemas.microsoft.com/office/drawing/2014/main" id="{155BEEC0-BD9C-4F80-9DF4-9BED9892F0F5}"/>
            </a:ext>
          </a:extLst>
        </xdr:cNvPr>
        <xdr:cNvSpPr txBox="1"/>
      </xdr:nvSpPr>
      <xdr:spPr>
        <a:xfrm>
          <a:off x="1816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50454</xdr:rowOff>
    </xdr:from>
    <xdr:ext cx="405111" cy="259045"/>
    <xdr:sp macro="" textlink="">
      <xdr:nvSpPr>
        <xdr:cNvPr id="91" name="n_4mainValue【図書館】&#10;有形固定資産減価償却率">
          <a:extLst>
            <a:ext uri="{FF2B5EF4-FFF2-40B4-BE49-F238E27FC236}">
              <a16:creationId xmlns:a16="http://schemas.microsoft.com/office/drawing/2014/main" id="{21E88D8C-3508-4B04-AC1C-1EE59CD5BF8E}"/>
            </a:ext>
          </a:extLst>
        </xdr:cNvPr>
        <xdr:cNvSpPr txBox="1"/>
      </xdr:nvSpPr>
      <xdr:spPr>
        <a:xfrm>
          <a:off x="927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8B0D8F-B800-4A29-9763-A0FE481550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D2D980-DFD8-4273-8DF5-D4359BEB93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D678E58-F87F-4890-BE59-C98C01CAA1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2BAD2E4-A6A8-4FB2-9248-F7C6B02673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CA46E4C-8138-4BC4-9EFD-AF580B0687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81C3ECC-55B4-4AA2-8083-DA7F53A1A9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2E3CDC0-9097-4BC5-8645-9CD2ABB897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E30D5E8-A578-4599-9FBA-7B27D32543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D0B14A6-FB63-405E-86A9-8FF84F164BD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1D33B27-86B4-47EA-A2E6-10A4BFECEE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EA0A45EC-5417-465C-BA96-981706167ED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A32CC4A0-1D16-484F-B2AA-33C370F6369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423A06B-EDA1-436F-8432-D560E20FB5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A683410-3BAC-4222-AFEC-0B512FE98D8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6FE1F9AB-D9EF-4AA0-AD9F-582B5C7050D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240697AD-9C52-42B7-BDEF-9A2CEFF65E3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5E8ECBA-18B8-46CA-8A12-7BEC9A067A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ACE8DF5-3763-44FA-A8E6-D1C2D292FA6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3FF8770C-AE53-4442-912F-674CEDDAD4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CB017DC8-42F0-48FC-8BA2-C1914BECAE71}"/>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5188C6B0-3787-4BC1-B75A-C957DCF4DF24}"/>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4A67C23A-4AB0-453F-A1C7-FF8BC3BB8CF1}"/>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30511C0E-E166-45B8-98E5-82D41FF5AAF6}"/>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57AE1A45-6F7F-440D-9CD9-9568EEC17B3E}"/>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a:extLst>
            <a:ext uri="{FF2B5EF4-FFF2-40B4-BE49-F238E27FC236}">
              <a16:creationId xmlns:a16="http://schemas.microsoft.com/office/drawing/2014/main" id="{33B0A011-5C40-4A75-9FBD-AA3F5C50B7F8}"/>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0FBF7020-FECB-40B5-BD3F-C26FCF471303}"/>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D3F210DB-DC33-4F82-A3CD-0842D7DE89A6}"/>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779B8EDC-03E5-4CC3-A45A-CE185F79BA2E}"/>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3B3CB665-FB06-42F3-BF8B-9D6113D5BE6E}"/>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1D1C546E-1517-461C-AB04-3F8FD61DCC5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3D8C7B3-C753-4C33-BC7D-7820D219AD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403A1BB-EACB-470C-8E15-7C8E8080DA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2B50715-E984-4F7B-A2F1-F71995DDAA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97E2A25-4DD9-464C-8BC0-1A3ED32F86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246137-3044-4A9C-89C0-2CE7209DB7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27" name="楕円 126">
          <a:extLst>
            <a:ext uri="{FF2B5EF4-FFF2-40B4-BE49-F238E27FC236}">
              <a16:creationId xmlns:a16="http://schemas.microsoft.com/office/drawing/2014/main" id="{2A5B6764-761D-48E8-A6AD-44545FA21E9E}"/>
            </a:ext>
          </a:extLst>
        </xdr:cNvPr>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76852</xdr:rowOff>
    </xdr:from>
    <xdr:ext cx="469744" cy="259045"/>
    <xdr:sp macro="" textlink="">
      <xdr:nvSpPr>
        <xdr:cNvPr id="128" name="【図書館】&#10;一人当たり面積該当値テキスト">
          <a:extLst>
            <a:ext uri="{FF2B5EF4-FFF2-40B4-BE49-F238E27FC236}">
              <a16:creationId xmlns:a16="http://schemas.microsoft.com/office/drawing/2014/main" id="{95B20773-9D45-4139-9AD5-677A32A7F4AB}"/>
            </a:ext>
          </a:extLst>
        </xdr:cNvPr>
        <xdr:cNvSpPr txBox="1"/>
      </xdr:nvSpPr>
      <xdr:spPr>
        <a:xfrm>
          <a:off x="10515600"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53975</xdr:rowOff>
    </xdr:from>
    <xdr:to>
      <xdr:col>50</xdr:col>
      <xdr:colOff>165100</xdr:colOff>
      <xdr:row>38</xdr:row>
      <xdr:rowOff>155575</xdr:rowOff>
    </xdr:to>
    <xdr:sp macro="" textlink="">
      <xdr:nvSpPr>
        <xdr:cNvPr id="129" name="楕円 128">
          <a:extLst>
            <a:ext uri="{FF2B5EF4-FFF2-40B4-BE49-F238E27FC236}">
              <a16:creationId xmlns:a16="http://schemas.microsoft.com/office/drawing/2014/main" id="{FFF8B868-EE34-4225-9840-0FA0EECC6A36}"/>
            </a:ext>
          </a:extLst>
        </xdr:cNvPr>
        <xdr:cNvSpPr/>
      </xdr:nvSpPr>
      <xdr:spPr>
        <a:xfrm>
          <a:off x="958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104775</xdr:rowOff>
    </xdr:to>
    <xdr:cxnSp macro="">
      <xdr:nvCxnSpPr>
        <xdr:cNvPr id="130" name="直線コネクタ 129">
          <a:extLst>
            <a:ext uri="{FF2B5EF4-FFF2-40B4-BE49-F238E27FC236}">
              <a16:creationId xmlns:a16="http://schemas.microsoft.com/office/drawing/2014/main" id="{BD7DB2D1-E97D-47CD-BB86-80D40C36BB02}"/>
            </a:ext>
          </a:extLst>
        </xdr:cNvPr>
        <xdr:cNvCxnSpPr/>
      </xdr:nvCxnSpPr>
      <xdr:spPr>
        <a:xfrm>
          <a:off x="9639300" y="661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31" name="楕円 130">
          <a:extLst>
            <a:ext uri="{FF2B5EF4-FFF2-40B4-BE49-F238E27FC236}">
              <a16:creationId xmlns:a16="http://schemas.microsoft.com/office/drawing/2014/main" id="{1BF2E688-1832-4CCF-944C-512BB2920657}"/>
            </a:ext>
          </a:extLst>
        </xdr:cNvPr>
        <xdr:cNvSpPr/>
      </xdr:nvSpPr>
      <xdr:spPr>
        <a:xfrm>
          <a:off x="869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104775</xdr:rowOff>
    </xdr:from>
    <xdr:to>
      <xdr:col>50</xdr:col>
      <xdr:colOff>114300</xdr:colOff>
      <xdr:row>38</xdr:row>
      <xdr:rowOff>104775</xdr:rowOff>
    </xdr:to>
    <xdr:cxnSp macro="">
      <xdr:nvCxnSpPr>
        <xdr:cNvPr id="132" name="直線コネクタ 131">
          <a:extLst>
            <a:ext uri="{FF2B5EF4-FFF2-40B4-BE49-F238E27FC236}">
              <a16:creationId xmlns:a16="http://schemas.microsoft.com/office/drawing/2014/main" id="{51FED158-F9D6-425D-B64C-B4AD5A346640}"/>
            </a:ext>
          </a:extLst>
        </xdr:cNvPr>
        <xdr:cNvCxnSpPr/>
      </xdr:nvCxnSpPr>
      <xdr:spPr>
        <a:xfrm>
          <a:off x="8750300" y="661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33" name="楕円 132">
          <a:extLst>
            <a:ext uri="{FF2B5EF4-FFF2-40B4-BE49-F238E27FC236}">
              <a16:creationId xmlns:a16="http://schemas.microsoft.com/office/drawing/2014/main" id="{45BD1465-5D37-408C-AC15-26D1DA04A1DC}"/>
            </a:ext>
          </a:extLst>
        </xdr:cNvPr>
        <xdr:cNvSpPr/>
      </xdr:nvSpPr>
      <xdr:spPr>
        <a:xfrm>
          <a:off x="781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104775</xdr:rowOff>
    </xdr:from>
    <xdr:to>
      <xdr:col>45</xdr:col>
      <xdr:colOff>177800</xdr:colOff>
      <xdr:row>38</xdr:row>
      <xdr:rowOff>104775</xdr:rowOff>
    </xdr:to>
    <xdr:cxnSp macro="">
      <xdr:nvCxnSpPr>
        <xdr:cNvPr id="134" name="直線コネクタ 133">
          <a:extLst>
            <a:ext uri="{FF2B5EF4-FFF2-40B4-BE49-F238E27FC236}">
              <a16:creationId xmlns:a16="http://schemas.microsoft.com/office/drawing/2014/main" id="{A8773357-28EE-4BCE-AC2C-E4B164497FBA}"/>
            </a:ext>
          </a:extLst>
        </xdr:cNvPr>
        <xdr:cNvCxnSpPr/>
      </xdr:nvCxnSpPr>
      <xdr:spPr>
        <a:xfrm>
          <a:off x="7861300" y="661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35" name="楕円 134">
          <a:extLst>
            <a:ext uri="{FF2B5EF4-FFF2-40B4-BE49-F238E27FC236}">
              <a16:creationId xmlns:a16="http://schemas.microsoft.com/office/drawing/2014/main" id="{9576FB03-F7BD-4FFC-8737-4265B987898B}"/>
            </a:ext>
          </a:extLst>
        </xdr:cNvPr>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104775</xdr:rowOff>
    </xdr:from>
    <xdr:to>
      <xdr:col>41</xdr:col>
      <xdr:colOff>50800</xdr:colOff>
      <xdr:row>38</xdr:row>
      <xdr:rowOff>104775</xdr:rowOff>
    </xdr:to>
    <xdr:cxnSp macro="">
      <xdr:nvCxnSpPr>
        <xdr:cNvPr id="136" name="直線コネクタ 135">
          <a:extLst>
            <a:ext uri="{FF2B5EF4-FFF2-40B4-BE49-F238E27FC236}">
              <a16:creationId xmlns:a16="http://schemas.microsoft.com/office/drawing/2014/main" id="{D4C1C318-3B87-418B-938A-4708B26C4319}"/>
            </a:ext>
          </a:extLst>
        </xdr:cNvPr>
        <xdr:cNvCxnSpPr/>
      </xdr:nvCxnSpPr>
      <xdr:spPr>
        <a:xfrm>
          <a:off x="6972300" y="661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E0A80449-98E2-4209-B8EC-3916E022E84A}"/>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2EAFE362-7504-4F0F-B876-2BE55B8B5DE8}"/>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6398BBE8-1CD3-4D37-A772-0855DEDD01D4}"/>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8B18E9EB-2E95-4C6C-85E7-3F20B6889DF0}"/>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652</xdr:rowOff>
    </xdr:from>
    <xdr:ext cx="469744" cy="259045"/>
    <xdr:sp macro="" textlink="">
      <xdr:nvSpPr>
        <xdr:cNvPr id="141" name="n_1mainValue【図書館】&#10;一人当たり面積">
          <a:extLst>
            <a:ext uri="{FF2B5EF4-FFF2-40B4-BE49-F238E27FC236}">
              <a16:creationId xmlns:a16="http://schemas.microsoft.com/office/drawing/2014/main" id="{E76632D5-8883-460B-A63A-BE202941A446}"/>
            </a:ext>
          </a:extLst>
        </xdr:cNvPr>
        <xdr:cNvSpPr txBox="1"/>
      </xdr:nvSpPr>
      <xdr:spPr>
        <a:xfrm>
          <a:off x="93917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652</xdr:rowOff>
    </xdr:from>
    <xdr:ext cx="469744" cy="259045"/>
    <xdr:sp macro="" textlink="">
      <xdr:nvSpPr>
        <xdr:cNvPr id="142" name="n_2mainValue【図書館】&#10;一人当たり面積">
          <a:extLst>
            <a:ext uri="{FF2B5EF4-FFF2-40B4-BE49-F238E27FC236}">
              <a16:creationId xmlns:a16="http://schemas.microsoft.com/office/drawing/2014/main" id="{2C9F0C78-2D70-4A25-BD9E-9D70DEA9F337}"/>
            </a:ext>
          </a:extLst>
        </xdr:cNvPr>
        <xdr:cNvSpPr txBox="1"/>
      </xdr:nvSpPr>
      <xdr:spPr>
        <a:xfrm>
          <a:off x="8515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3" name="n_3mainValue【図書館】&#10;一人当たり面積">
          <a:extLst>
            <a:ext uri="{FF2B5EF4-FFF2-40B4-BE49-F238E27FC236}">
              <a16:creationId xmlns:a16="http://schemas.microsoft.com/office/drawing/2014/main" id="{1B62A38D-1DC8-48FB-91B2-8644FAA8AFE4}"/>
            </a:ext>
          </a:extLst>
        </xdr:cNvPr>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4" name="n_4mainValue【図書館】&#10;一人当たり面積">
          <a:extLst>
            <a:ext uri="{FF2B5EF4-FFF2-40B4-BE49-F238E27FC236}">
              <a16:creationId xmlns:a16="http://schemas.microsoft.com/office/drawing/2014/main" id="{06469784-DBC6-41C3-9900-FDD7E30CF742}"/>
            </a:ext>
          </a:extLst>
        </xdr:cNvPr>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A7830612-1EEF-43A6-B2C7-3807F1125E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35D08C8D-C86E-40E5-830E-B1D59B53A2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B9E3805-0297-48B8-82CC-3AB4A3050D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89B551FD-4A57-4F7A-8DCA-CDC9AB8176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7AA8C45-E013-411E-9D8C-FA14449234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2BBFAFF-6168-43E5-AFF9-F1616E1835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F21883D-F2A3-44A6-A6D7-E4AA44795C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72FE86AF-913B-4460-ABC0-7FD6673DD7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6408D2FF-BF86-4BEB-BCFF-C49E67CFA8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3B3D495-DF00-4251-96DC-63176CC30B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E6F5A7A-8552-4EBD-B578-B7D872DF67B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0581180-10C3-4343-8FFB-69937F41551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AC3EB744-3B5F-409E-AAB6-350499D75FD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9C1F396-1AF9-4BC8-BCEB-0D2B8198C3A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20D99281-C0B0-4D28-954B-56ABC7F16B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45D6AC8C-8A66-4DDA-B760-03CAEC51DF2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4D34CDD-E9CE-48F0-9BE5-F7AB20F54AA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5C1DCE5-19EE-4832-835C-BAF5B49F9FF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77A4F7E9-F9DC-4928-99D7-80B348C4B22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1F805A8D-75CC-413A-9FD3-AF6C2D44534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8F334BE-B4CE-4D34-859C-387A74C5DE2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ED53C29-666B-407A-88A8-F0A0F78562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1DB232A-1DA2-417E-B1F6-D5FAEED9D87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08B3328-20D9-44AF-8FC0-A3FAC53B5E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787345B1-DC64-4AAD-A38F-A83ABDD72D6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3C7CF769-27D8-464B-8732-6DBB47C46DD9}"/>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33078929-9252-4694-BCAB-3F9C8CF6C756}"/>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7455B03D-0EFA-41F0-B9B9-9EB91CF7B3AD}"/>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DD3730C4-906E-455F-BCBF-5C44A4C3CF04}"/>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4CF8DBC-1DEF-4384-9619-155375194758}"/>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AB0A20B1-52BF-45FC-8B8A-A0EE4E6DD319}"/>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2C98C04A-5C02-43E1-8B98-FC20C3C59A7A}"/>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F0A42404-B738-4B9D-AFCC-0F8D2CF681B5}"/>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128E7A81-64FE-4007-AB0E-5847C235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F3C6A552-8E10-42A0-95A3-BF1AFCED40CD}"/>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D002FA3-7935-4632-BE80-9871F3C818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FA2BD4F-3DF9-42FB-A504-BA716C09E3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C7A3CD8-FDFC-457B-86C1-ACDFB81EA5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146E93C-C81C-4173-9ECE-7F3033DE41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8F2938-E6D1-4488-B44B-9066EA8F96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55880</xdr:rowOff>
    </xdr:from>
    <xdr:to>
      <xdr:col>24</xdr:col>
      <xdr:colOff>114300</xdr:colOff>
      <xdr:row>62</xdr:row>
      <xdr:rowOff>157480</xdr:rowOff>
    </xdr:to>
    <xdr:sp macro="" textlink="">
      <xdr:nvSpPr>
        <xdr:cNvPr id="185" name="楕円 184">
          <a:extLst>
            <a:ext uri="{FF2B5EF4-FFF2-40B4-BE49-F238E27FC236}">
              <a16:creationId xmlns:a16="http://schemas.microsoft.com/office/drawing/2014/main" id="{43452410-474C-4E3D-83F9-60118D0F1987}"/>
            </a:ext>
          </a:extLst>
        </xdr:cNvPr>
        <xdr:cNvSpPr/>
      </xdr:nvSpPr>
      <xdr:spPr>
        <a:xfrm>
          <a:off x="4584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34307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24BA450-BB9A-4282-9126-00760514C8A8}"/>
            </a:ext>
          </a:extLst>
        </xdr:cNvPr>
        <xdr:cNvSpPr txBox="1"/>
      </xdr:nvSpPr>
      <xdr:spPr>
        <a:xfrm>
          <a:off x="4673600"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187" name="楕円 186">
          <a:extLst>
            <a:ext uri="{FF2B5EF4-FFF2-40B4-BE49-F238E27FC236}">
              <a16:creationId xmlns:a16="http://schemas.microsoft.com/office/drawing/2014/main" id="{2A52E88F-402E-4066-A45A-C5637784BDAC}"/>
            </a:ext>
          </a:extLst>
        </xdr:cNvPr>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106680</xdr:rowOff>
    </xdr:to>
    <xdr:cxnSp macro="">
      <xdr:nvCxnSpPr>
        <xdr:cNvPr id="188" name="直線コネクタ 187">
          <a:extLst>
            <a:ext uri="{FF2B5EF4-FFF2-40B4-BE49-F238E27FC236}">
              <a16:creationId xmlns:a16="http://schemas.microsoft.com/office/drawing/2014/main" id="{07DC7609-005B-492C-BCA5-6A8EF156528A}"/>
            </a:ext>
          </a:extLst>
        </xdr:cNvPr>
        <xdr:cNvCxnSpPr/>
      </xdr:nvCxnSpPr>
      <xdr:spPr>
        <a:xfrm>
          <a:off x="3797300" y="10694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89" name="楕円 188">
          <a:extLst>
            <a:ext uri="{FF2B5EF4-FFF2-40B4-BE49-F238E27FC236}">
              <a16:creationId xmlns:a16="http://schemas.microsoft.com/office/drawing/2014/main" id="{E1E2B218-7E87-4258-9F23-1FF533E8A095}"/>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64770</xdr:rowOff>
    </xdr:to>
    <xdr:cxnSp macro="">
      <xdr:nvCxnSpPr>
        <xdr:cNvPr id="190" name="直線コネクタ 189">
          <a:extLst>
            <a:ext uri="{FF2B5EF4-FFF2-40B4-BE49-F238E27FC236}">
              <a16:creationId xmlns:a16="http://schemas.microsoft.com/office/drawing/2014/main" id="{6D7278B8-416C-449A-9C8C-456870DE1485}"/>
            </a:ext>
          </a:extLst>
        </xdr:cNvPr>
        <xdr:cNvCxnSpPr/>
      </xdr:nvCxnSpPr>
      <xdr:spPr>
        <a:xfrm>
          <a:off x="2908300" y="10652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1" name="楕円 190">
          <a:extLst>
            <a:ext uri="{FF2B5EF4-FFF2-40B4-BE49-F238E27FC236}">
              <a16:creationId xmlns:a16="http://schemas.microsoft.com/office/drawing/2014/main" id="{3EA70468-4D1B-4712-8E9C-778D980D386B}"/>
            </a:ext>
          </a:extLst>
        </xdr:cNvPr>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22860</xdr:rowOff>
    </xdr:to>
    <xdr:cxnSp macro="">
      <xdr:nvCxnSpPr>
        <xdr:cNvPr id="192" name="直線コネクタ 191">
          <a:extLst>
            <a:ext uri="{FF2B5EF4-FFF2-40B4-BE49-F238E27FC236}">
              <a16:creationId xmlns:a16="http://schemas.microsoft.com/office/drawing/2014/main" id="{EDFCAD62-82D4-4549-8ADB-FDC6CF1929E0}"/>
            </a:ext>
          </a:extLst>
        </xdr:cNvPr>
        <xdr:cNvCxnSpPr/>
      </xdr:nvCxnSpPr>
      <xdr:spPr>
        <a:xfrm>
          <a:off x="2019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57785</xdr:rowOff>
    </xdr:from>
    <xdr:to>
      <xdr:col>6</xdr:col>
      <xdr:colOff>38100</xdr:colOff>
      <xdr:row>61</xdr:row>
      <xdr:rowOff>159385</xdr:rowOff>
    </xdr:to>
    <xdr:sp macro="" textlink="">
      <xdr:nvSpPr>
        <xdr:cNvPr id="193" name="楕円 192">
          <a:extLst>
            <a:ext uri="{FF2B5EF4-FFF2-40B4-BE49-F238E27FC236}">
              <a16:creationId xmlns:a16="http://schemas.microsoft.com/office/drawing/2014/main" id="{66A94E87-79CF-4153-B636-4FCD92A33DCF}"/>
            </a:ext>
          </a:extLst>
        </xdr:cNvPr>
        <xdr:cNvSpPr/>
      </xdr:nvSpPr>
      <xdr:spPr>
        <a:xfrm>
          <a:off x="1079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108585</xdr:rowOff>
    </xdr:from>
    <xdr:to>
      <xdr:col>10</xdr:col>
      <xdr:colOff>114300</xdr:colOff>
      <xdr:row>61</xdr:row>
      <xdr:rowOff>152400</xdr:rowOff>
    </xdr:to>
    <xdr:cxnSp macro="">
      <xdr:nvCxnSpPr>
        <xdr:cNvPr id="194" name="直線コネクタ 193">
          <a:extLst>
            <a:ext uri="{FF2B5EF4-FFF2-40B4-BE49-F238E27FC236}">
              <a16:creationId xmlns:a16="http://schemas.microsoft.com/office/drawing/2014/main" id="{F941393A-8A10-42C3-9F21-B5EF8A1B1BC6}"/>
            </a:ext>
          </a:extLst>
        </xdr:cNvPr>
        <xdr:cNvCxnSpPr/>
      </xdr:nvCxnSpPr>
      <xdr:spPr>
        <a:xfrm>
          <a:off x="1130300" y="105670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39902569-108B-4DB3-94AA-7477F1E6B6D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A8CF182C-2F12-4408-892E-63C257B52B16}"/>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CA9ECD76-4735-49AE-BB42-182775888D5D}"/>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3F8D92EE-F214-4107-99E1-27435B3FA7AB}"/>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106697</xdr:rowOff>
    </xdr:from>
    <xdr:ext cx="405111" cy="259045"/>
    <xdr:sp macro="" textlink="">
      <xdr:nvSpPr>
        <xdr:cNvPr id="199" name="n_1mainValue【体育館・プール】&#10;有形固定資産減価償却率">
          <a:extLst>
            <a:ext uri="{FF2B5EF4-FFF2-40B4-BE49-F238E27FC236}">
              <a16:creationId xmlns:a16="http://schemas.microsoft.com/office/drawing/2014/main" id="{F7485712-53A4-4250-9C46-E2435BA60359}"/>
            </a:ext>
          </a:extLst>
        </xdr:cNvPr>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0" name="n_2mainValue【体育館・プール】&#10;有形固定資産減価償却率">
          <a:extLst>
            <a:ext uri="{FF2B5EF4-FFF2-40B4-BE49-F238E27FC236}">
              <a16:creationId xmlns:a16="http://schemas.microsoft.com/office/drawing/2014/main" id="{427650A1-D18D-4D2D-BB2E-011340B0BA87}"/>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201" name="n_3mainValue【体育館・プール】&#10;有形固定資産減価償却率">
          <a:extLst>
            <a:ext uri="{FF2B5EF4-FFF2-40B4-BE49-F238E27FC236}">
              <a16:creationId xmlns:a16="http://schemas.microsoft.com/office/drawing/2014/main" id="{DB502317-A5DD-46B2-AA68-9C5034933332}"/>
            </a:ext>
          </a:extLst>
        </xdr:cNvPr>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150512</xdr:rowOff>
    </xdr:from>
    <xdr:ext cx="405111" cy="259045"/>
    <xdr:sp macro="" textlink="">
      <xdr:nvSpPr>
        <xdr:cNvPr id="202" name="n_4mainValue【体育館・プール】&#10;有形固定資産減価償却率">
          <a:extLst>
            <a:ext uri="{FF2B5EF4-FFF2-40B4-BE49-F238E27FC236}">
              <a16:creationId xmlns:a16="http://schemas.microsoft.com/office/drawing/2014/main" id="{41248E77-E27D-43D2-975B-900C2B269C04}"/>
            </a:ext>
          </a:extLst>
        </xdr:cNvPr>
        <xdr:cNvSpPr txBox="1"/>
      </xdr:nvSpPr>
      <xdr:spPr>
        <a:xfrm>
          <a:off x="927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BB010FE-D74B-49D4-8541-2972B1DE56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8209A92E-283C-4709-BDF9-9155B09161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11D13BA-67A8-4DE2-803B-9F027F2070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0E8D07E-BB0C-4194-8E00-D58977F4D2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271E3A4-E51F-4369-9383-CD4C32F1419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8D32204-DF84-48B5-B40F-68BEE0CA54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4CC2CF8-B2CE-4AEB-BE3F-7B897065E09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31C551D-0FED-42BE-8A75-7618A84A18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50B5FFC-6FD3-4719-BD6B-5F78699B5EF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7364CB1-A250-4D7D-B4CF-6A90C38874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B46B2E61-E379-4288-9F30-287943DE179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3565B9AD-860A-41EC-9C40-1E8CE267AAC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55DD64C3-5FAB-46FB-8157-A1C5374BF3E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7E4997D3-FA15-470F-9FF2-FD6B5BA7F2A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CC5827B-4CA8-4A39-A669-31E28FEBC4F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298B937-1066-49AD-92FF-2ABFC469812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3641B9EB-1AC2-4F59-A17C-E7B850909FF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4202F6E3-6F4A-4226-8736-D5E67DA3405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D21795CB-5C62-4F35-8CC9-1D36466BD5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FCFEF1C2-6474-48CF-87F6-14D44BA7CFC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C1EDB05A-068E-40E7-981B-05A067654E0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DB2B2502-B528-4F3B-B190-894FA1AD836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4A547BE-1928-4A61-94A2-C0023CAE17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0E2D77C-8DE3-4436-B2B6-4EE5D23799F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1BFE895-2E57-42A2-B0DF-F28D467816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F507E80B-32C7-48EE-86CF-66BF45B4D89A}"/>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4533F51B-B655-4D69-96A9-4B379E0391FE}"/>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B2F5401E-78AB-45BA-A699-456FFC5C553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A9E1DAC6-BACB-4204-9439-A4476568202C}"/>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7046713D-B057-4269-A95F-710C5E6FAA4E}"/>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44AAF983-2F72-4A86-BA31-9DCA9EE5170F}"/>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EBFF118B-CBE6-4E5D-8DDA-6F9C2D7AC614}"/>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D622C946-8B37-427F-BC8B-42C5187FD296}"/>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EC8BDB5F-1B3C-463A-8D84-DA6356D52661}"/>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20820B46-E947-4A12-833C-209A9CD2AA8C}"/>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2D89FB35-4805-4873-8933-4CE9F1E10965}"/>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559B303-4872-4E1B-930C-6361C7B1A4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A67375B-77D4-4894-81C2-A164F6E3E5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7FEB10F-1DC2-46A1-B59B-A796B7DA13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99F6E77-0926-4733-B9E7-5C448CF94F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E9C73B-6E5C-428B-A8D3-7D50CE6DCA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53703</xdr:rowOff>
    </xdr:from>
    <xdr:to>
      <xdr:col>55</xdr:col>
      <xdr:colOff>50800</xdr:colOff>
      <xdr:row>64</xdr:row>
      <xdr:rowOff>155303</xdr:rowOff>
    </xdr:to>
    <xdr:sp macro="" textlink="">
      <xdr:nvSpPr>
        <xdr:cNvPr id="244" name="楕円 243">
          <a:extLst>
            <a:ext uri="{FF2B5EF4-FFF2-40B4-BE49-F238E27FC236}">
              <a16:creationId xmlns:a16="http://schemas.microsoft.com/office/drawing/2014/main" id="{DFD94B63-52CC-4A88-B011-63613E23D017}"/>
            </a:ext>
          </a:extLst>
        </xdr:cNvPr>
        <xdr:cNvSpPr/>
      </xdr:nvSpPr>
      <xdr:spPr>
        <a:xfrm>
          <a:off x="104267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140080</xdr:rowOff>
    </xdr:from>
    <xdr:ext cx="469744" cy="259045"/>
    <xdr:sp macro="" textlink="">
      <xdr:nvSpPr>
        <xdr:cNvPr id="245" name="【体育館・プール】&#10;一人当たり面積該当値テキスト">
          <a:extLst>
            <a:ext uri="{FF2B5EF4-FFF2-40B4-BE49-F238E27FC236}">
              <a16:creationId xmlns:a16="http://schemas.microsoft.com/office/drawing/2014/main" id="{1528BAE1-E57F-4DB4-B7B8-F5EA58D99549}"/>
            </a:ext>
          </a:extLst>
        </xdr:cNvPr>
        <xdr:cNvSpPr txBox="1"/>
      </xdr:nvSpPr>
      <xdr:spPr>
        <a:xfrm>
          <a:off x="10515600" y="1094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53703</xdr:rowOff>
    </xdr:from>
    <xdr:to>
      <xdr:col>50</xdr:col>
      <xdr:colOff>165100</xdr:colOff>
      <xdr:row>64</xdr:row>
      <xdr:rowOff>155303</xdr:rowOff>
    </xdr:to>
    <xdr:sp macro="" textlink="">
      <xdr:nvSpPr>
        <xdr:cNvPr id="246" name="楕円 245">
          <a:extLst>
            <a:ext uri="{FF2B5EF4-FFF2-40B4-BE49-F238E27FC236}">
              <a16:creationId xmlns:a16="http://schemas.microsoft.com/office/drawing/2014/main" id="{9FFB55B7-0621-4550-B2DF-F4FD77C654E1}"/>
            </a:ext>
          </a:extLst>
        </xdr:cNvPr>
        <xdr:cNvSpPr/>
      </xdr:nvSpPr>
      <xdr:spPr>
        <a:xfrm>
          <a:off x="9588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104503</xdr:rowOff>
    </xdr:from>
    <xdr:to>
      <xdr:col>55</xdr:col>
      <xdr:colOff>0</xdr:colOff>
      <xdr:row>64</xdr:row>
      <xdr:rowOff>104503</xdr:rowOff>
    </xdr:to>
    <xdr:cxnSp macro="">
      <xdr:nvCxnSpPr>
        <xdr:cNvPr id="247" name="直線コネクタ 246">
          <a:extLst>
            <a:ext uri="{FF2B5EF4-FFF2-40B4-BE49-F238E27FC236}">
              <a16:creationId xmlns:a16="http://schemas.microsoft.com/office/drawing/2014/main" id="{0222A2B0-D514-4404-A2F8-DEB5E018923E}"/>
            </a:ext>
          </a:extLst>
        </xdr:cNvPr>
        <xdr:cNvCxnSpPr/>
      </xdr:nvCxnSpPr>
      <xdr:spPr>
        <a:xfrm>
          <a:off x="9639300" y="110773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53703</xdr:rowOff>
    </xdr:from>
    <xdr:to>
      <xdr:col>46</xdr:col>
      <xdr:colOff>38100</xdr:colOff>
      <xdr:row>64</xdr:row>
      <xdr:rowOff>155303</xdr:rowOff>
    </xdr:to>
    <xdr:sp macro="" textlink="">
      <xdr:nvSpPr>
        <xdr:cNvPr id="248" name="楕円 247">
          <a:extLst>
            <a:ext uri="{FF2B5EF4-FFF2-40B4-BE49-F238E27FC236}">
              <a16:creationId xmlns:a16="http://schemas.microsoft.com/office/drawing/2014/main" id="{3749D1D3-D6FE-4350-8A5A-A166D956BCAE}"/>
            </a:ext>
          </a:extLst>
        </xdr:cNvPr>
        <xdr:cNvSpPr/>
      </xdr:nvSpPr>
      <xdr:spPr>
        <a:xfrm>
          <a:off x="8699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104503</xdr:rowOff>
    </xdr:from>
    <xdr:to>
      <xdr:col>50</xdr:col>
      <xdr:colOff>114300</xdr:colOff>
      <xdr:row>64</xdr:row>
      <xdr:rowOff>104503</xdr:rowOff>
    </xdr:to>
    <xdr:cxnSp macro="">
      <xdr:nvCxnSpPr>
        <xdr:cNvPr id="249" name="直線コネクタ 248">
          <a:extLst>
            <a:ext uri="{FF2B5EF4-FFF2-40B4-BE49-F238E27FC236}">
              <a16:creationId xmlns:a16="http://schemas.microsoft.com/office/drawing/2014/main" id="{88D525BE-C495-47BD-8013-41CEA4B80BF6}"/>
            </a:ext>
          </a:extLst>
        </xdr:cNvPr>
        <xdr:cNvCxnSpPr/>
      </xdr:nvCxnSpPr>
      <xdr:spPr>
        <a:xfrm>
          <a:off x="8750300" y="1107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53703</xdr:rowOff>
    </xdr:from>
    <xdr:to>
      <xdr:col>41</xdr:col>
      <xdr:colOff>101600</xdr:colOff>
      <xdr:row>64</xdr:row>
      <xdr:rowOff>155303</xdr:rowOff>
    </xdr:to>
    <xdr:sp macro="" textlink="">
      <xdr:nvSpPr>
        <xdr:cNvPr id="250" name="楕円 249">
          <a:extLst>
            <a:ext uri="{FF2B5EF4-FFF2-40B4-BE49-F238E27FC236}">
              <a16:creationId xmlns:a16="http://schemas.microsoft.com/office/drawing/2014/main" id="{D89FDEDA-BC52-480F-B0FB-D32245FDA15B}"/>
            </a:ext>
          </a:extLst>
        </xdr:cNvPr>
        <xdr:cNvSpPr/>
      </xdr:nvSpPr>
      <xdr:spPr>
        <a:xfrm>
          <a:off x="7810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104503</xdr:rowOff>
    </xdr:from>
    <xdr:to>
      <xdr:col>45</xdr:col>
      <xdr:colOff>177800</xdr:colOff>
      <xdr:row>64</xdr:row>
      <xdr:rowOff>104503</xdr:rowOff>
    </xdr:to>
    <xdr:cxnSp macro="">
      <xdr:nvCxnSpPr>
        <xdr:cNvPr id="251" name="直線コネクタ 250">
          <a:extLst>
            <a:ext uri="{FF2B5EF4-FFF2-40B4-BE49-F238E27FC236}">
              <a16:creationId xmlns:a16="http://schemas.microsoft.com/office/drawing/2014/main" id="{39A205E2-C572-4A20-9796-5B2887E57174}"/>
            </a:ext>
          </a:extLst>
        </xdr:cNvPr>
        <xdr:cNvCxnSpPr/>
      </xdr:nvCxnSpPr>
      <xdr:spPr>
        <a:xfrm>
          <a:off x="7861300" y="1107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53703</xdr:rowOff>
    </xdr:from>
    <xdr:to>
      <xdr:col>36</xdr:col>
      <xdr:colOff>165100</xdr:colOff>
      <xdr:row>64</xdr:row>
      <xdr:rowOff>155303</xdr:rowOff>
    </xdr:to>
    <xdr:sp macro="" textlink="">
      <xdr:nvSpPr>
        <xdr:cNvPr id="252" name="楕円 251">
          <a:extLst>
            <a:ext uri="{FF2B5EF4-FFF2-40B4-BE49-F238E27FC236}">
              <a16:creationId xmlns:a16="http://schemas.microsoft.com/office/drawing/2014/main" id="{220E047C-A32D-481A-A77A-FACF47645907}"/>
            </a:ext>
          </a:extLst>
        </xdr:cNvPr>
        <xdr:cNvSpPr/>
      </xdr:nvSpPr>
      <xdr:spPr>
        <a:xfrm>
          <a:off x="6921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104503</xdr:rowOff>
    </xdr:from>
    <xdr:to>
      <xdr:col>41</xdr:col>
      <xdr:colOff>50800</xdr:colOff>
      <xdr:row>64</xdr:row>
      <xdr:rowOff>104503</xdr:rowOff>
    </xdr:to>
    <xdr:cxnSp macro="">
      <xdr:nvCxnSpPr>
        <xdr:cNvPr id="253" name="直線コネクタ 252">
          <a:extLst>
            <a:ext uri="{FF2B5EF4-FFF2-40B4-BE49-F238E27FC236}">
              <a16:creationId xmlns:a16="http://schemas.microsoft.com/office/drawing/2014/main" id="{D552D837-4E77-4574-9991-A00C7C8B700D}"/>
            </a:ext>
          </a:extLst>
        </xdr:cNvPr>
        <xdr:cNvCxnSpPr/>
      </xdr:nvCxnSpPr>
      <xdr:spPr>
        <a:xfrm>
          <a:off x="6972300" y="1107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CCD82C71-2BF2-4B00-ADB4-7A678246422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a:extLst>
            <a:ext uri="{FF2B5EF4-FFF2-40B4-BE49-F238E27FC236}">
              <a16:creationId xmlns:a16="http://schemas.microsoft.com/office/drawing/2014/main" id="{1AEB5384-666F-4DDB-8E66-31FEAB37248B}"/>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175E6F8B-0301-4984-B40A-5EFE6D1B61BC}"/>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a:extLst>
            <a:ext uri="{FF2B5EF4-FFF2-40B4-BE49-F238E27FC236}">
              <a16:creationId xmlns:a16="http://schemas.microsoft.com/office/drawing/2014/main" id="{97129A35-00A2-4055-8D56-36F558902903}"/>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146430</xdr:rowOff>
    </xdr:from>
    <xdr:ext cx="469744" cy="259045"/>
    <xdr:sp macro="" textlink="">
      <xdr:nvSpPr>
        <xdr:cNvPr id="258" name="n_1mainValue【体育館・プール】&#10;一人当たり面積">
          <a:extLst>
            <a:ext uri="{FF2B5EF4-FFF2-40B4-BE49-F238E27FC236}">
              <a16:creationId xmlns:a16="http://schemas.microsoft.com/office/drawing/2014/main" id="{A5D01A66-20C5-4198-B4E3-6CF2877BC5AA}"/>
            </a:ext>
          </a:extLst>
        </xdr:cNvPr>
        <xdr:cNvSpPr txBox="1"/>
      </xdr:nvSpPr>
      <xdr:spPr>
        <a:xfrm>
          <a:off x="93917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146430</xdr:rowOff>
    </xdr:from>
    <xdr:ext cx="469744" cy="259045"/>
    <xdr:sp macro="" textlink="">
      <xdr:nvSpPr>
        <xdr:cNvPr id="259" name="n_2mainValue【体育館・プール】&#10;一人当たり面積">
          <a:extLst>
            <a:ext uri="{FF2B5EF4-FFF2-40B4-BE49-F238E27FC236}">
              <a16:creationId xmlns:a16="http://schemas.microsoft.com/office/drawing/2014/main" id="{580AF8BD-2E69-4F54-BDA0-BD3467A4264F}"/>
            </a:ext>
          </a:extLst>
        </xdr:cNvPr>
        <xdr:cNvSpPr txBox="1"/>
      </xdr:nvSpPr>
      <xdr:spPr>
        <a:xfrm>
          <a:off x="8515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146430</xdr:rowOff>
    </xdr:from>
    <xdr:ext cx="469744" cy="259045"/>
    <xdr:sp macro="" textlink="">
      <xdr:nvSpPr>
        <xdr:cNvPr id="260" name="n_3mainValue【体育館・プール】&#10;一人当たり面積">
          <a:extLst>
            <a:ext uri="{FF2B5EF4-FFF2-40B4-BE49-F238E27FC236}">
              <a16:creationId xmlns:a16="http://schemas.microsoft.com/office/drawing/2014/main" id="{6DEFF6BA-8EBC-4AAC-88E1-496E9051859B}"/>
            </a:ext>
          </a:extLst>
        </xdr:cNvPr>
        <xdr:cNvSpPr txBox="1"/>
      </xdr:nvSpPr>
      <xdr:spPr>
        <a:xfrm>
          <a:off x="7626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146430</xdr:rowOff>
    </xdr:from>
    <xdr:ext cx="469744" cy="259045"/>
    <xdr:sp macro="" textlink="">
      <xdr:nvSpPr>
        <xdr:cNvPr id="261" name="n_4mainValue【体育館・プール】&#10;一人当たり面積">
          <a:extLst>
            <a:ext uri="{FF2B5EF4-FFF2-40B4-BE49-F238E27FC236}">
              <a16:creationId xmlns:a16="http://schemas.microsoft.com/office/drawing/2014/main" id="{69FB22CF-2731-41E6-879A-333D2AA02C9A}"/>
            </a:ext>
          </a:extLst>
        </xdr:cNvPr>
        <xdr:cNvSpPr txBox="1"/>
      </xdr:nvSpPr>
      <xdr:spPr>
        <a:xfrm>
          <a:off x="6737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551162D-257D-4914-AFAB-6F0D63EF8C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1D7CE87-692C-4432-8326-6642B9979D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8786CC1-4757-4CE4-9880-87EA947013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40CE4A4-0BFE-4BCB-AC1C-BD5C791807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9DE07B7-B33F-4377-B30B-FF8CFA6DCA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3017AD2-EAC9-4582-9C26-9FD9409816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5A5FDBE-A207-4F2E-8F17-B67F964684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517EC20-01DE-4B42-A205-FE28E2E513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78094F9-CDD1-46A2-B876-5A1A337DA1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8AADB21-4B89-4985-93BE-A9D99D7C8A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ACC4530-C65A-4078-8B30-75E12291C7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AD9FD42A-85E6-46F6-9568-B993F31068E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66C68FB5-95D4-4144-A8D8-EA0315E8A8E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4262328B-BCD2-40A9-BB39-E1171EBAEC8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8B63894E-E211-45BB-8810-38745A5B5FF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FEA47E30-F07B-4A56-B908-419514CE7DD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91E298F5-34DF-4420-89B3-91925BA575B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70119B15-F651-4C6E-8197-529AFF65068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954276C3-6E1C-4248-B09D-3B95D4DFC81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5248214-9C45-4A9E-820B-239D4A3E0A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94926B44-6FDB-4547-AC4F-36D251A14A8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9030BF41-5117-4762-8AF3-516411B01C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442160DC-7982-4465-A5F5-EEDE76F478EE}"/>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E051F15D-5713-495C-B3AF-257A3082B2AE}"/>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9572ED99-DFEF-406B-9115-6A16BB457D6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0A24143-0C67-415F-B6F0-0B50FEC10972}"/>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CA5675B5-F3AA-4717-A462-5F74B939F80C}"/>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1758D908-2D4B-4BCF-A978-39146FBB62D1}"/>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CB47F954-51C2-436D-81A7-4207AC7E9FE7}"/>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49191215-54CD-4A03-B7BB-B482B3406F9E}"/>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7182C018-D4A2-4E3D-8DDB-B8880BBBC197}"/>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2A5659B2-FA93-4C77-A6E8-D1AF4F192B34}"/>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DB17BB61-F717-4295-ADD0-A861F5EB5B15}"/>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7B21515-42D4-4238-B92D-FDEA502693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79446D9-BBDB-4970-83CE-747515509F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35E2572-0B79-421C-BAAD-B263E13059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AF44DCA-FA96-4270-B0C9-9F331A0970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B23E9DB-BF5B-4884-B206-71631D13C8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300" name="楕円 299">
          <a:extLst>
            <a:ext uri="{FF2B5EF4-FFF2-40B4-BE49-F238E27FC236}">
              <a16:creationId xmlns:a16="http://schemas.microsoft.com/office/drawing/2014/main" id="{1BB1AF32-4ECA-4F47-B8CC-7EB43191410B}"/>
            </a:ext>
          </a:extLst>
        </xdr:cNvPr>
        <xdr:cNvSpPr/>
      </xdr:nvSpPr>
      <xdr:spPr>
        <a:xfrm>
          <a:off x="4584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C59273AA-E911-4C62-92A4-1A575895690F}"/>
            </a:ext>
          </a:extLst>
        </xdr:cNvPr>
        <xdr:cNvSpPr txBox="1"/>
      </xdr:nvSpPr>
      <xdr:spPr>
        <a:xfrm>
          <a:off x="4673600"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71882</xdr:rowOff>
    </xdr:from>
    <xdr:to>
      <xdr:col>20</xdr:col>
      <xdr:colOff>38100</xdr:colOff>
      <xdr:row>83</xdr:row>
      <xdr:rowOff>2032</xdr:rowOff>
    </xdr:to>
    <xdr:sp macro="" textlink="">
      <xdr:nvSpPr>
        <xdr:cNvPr id="302" name="楕円 301">
          <a:extLst>
            <a:ext uri="{FF2B5EF4-FFF2-40B4-BE49-F238E27FC236}">
              <a16:creationId xmlns:a16="http://schemas.microsoft.com/office/drawing/2014/main" id="{BC618E13-51FC-48AF-AB6B-213E561C4348}"/>
            </a:ext>
          </a:extLst>
        </xdr:cNvPr>
        <xdr:cNvSpPr/>
      </xdr:nvSpPr>
      <xdr:spPr>
        <a:xfrm>
          <a:off x="3746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122682</xdr:rowOff>
    </xdr:from>
    <xdr:to>
      <xdr:col>24</xdr:col>
      <xdr:colOff>63500</xdr:colOff>
      <xdr:row>82</xdr:row>
      <xdr:rowOff>166115</xdr:rowOff>
    </xdr:to>
    <xdr:cxnSp macro="">
      <xdr:nvCxnSpPr>
        <xdr:cNvPr id="303" name="直線コネクタ 302">
          <a:extLst>
            <a:ext uri="{FF2B5EF4-FFF2-40B4-BE49-F238E27FC236}">
              <a16:creationId xmlns:a16="http://schemas.microsoft.com/office/drawing/2014/main" id="{2F6DD382-2F87-4B0A-84E6-346C3FF3F8B2}"/>
            </a:ext>
          </a:extLst>
        </xdr:cNvPr>
        <xdr:cNvCxnSpPr/>
      </xdr:nvCxnSpPr>
      <xdr:spPr>
        <a:xfrm>
          <a:off x="3797300" y="141815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30735</xdr:rowOff>
    </xdr:from>
    <xdr:to>
      <xdr:col>15</xdr:col>
      <xdr:colOff>101600</xdr:colOff>
      <xdr:row>82</xdr:row>
      <xdr:rowOff>132335</xdr:rowOff>
    </xdr:to>
    <xdr:sp macro="" textlink="">
      <xdr:nvSpPr>
        <xdr:cNvPr id="304" name="楕円 303">
          <a:extLst>
            <a:ext uri="{FF2B5EF4-FFF2-40B4-BE49-F238E27FC236}">
              <a16:creationId xmlns:a16="http://schemas.microsoft.com/office/drawing/2014/main" id="{D4CA7AC0-E7B1-417E-9B49-E9E0CB9E730F}"/>
            </a:ext>
          </a:extLst>
        </xdr:cNvPr>
        <xdr:cNvSpPr/>
      </xdr:nvSpPr>
      <xdr:spPr>
        <a:xfrm>
          <a:off x="2857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81535</xdr:rowOff>
    </xdr:from>
    <xdr:to>
      <xdr:col>19</xdr:col>
      <xdr:colOff>177800</xdr:colOff>
      <xdr:row>82</xdr:row>
      <xdr:rowOff>122682</xdr:rowOff>
    </xdr:to>
    <xdr:cxnSp macro="">
      <xdr:nvCxnSpPr>
        <xdr:cNvPr id="305" name="直線コネクタ 304">
          <a:extLst>
            <a:ext uri="{FF2B5EF4-FFF2-40B4-BE49-F238E27FC236}">
              <a16:creationId xmlns:a16="http://schemas.microsoft.com/office/drawing/2014/main" id="{976E2CB1-EB00-4FD6-A4CF-37F671823A12}"/>
            </a:ext>
          </a:extLst>
        </xdr:cNvPr>
        <xdr:cNvCxnSpPr/>
      </xdr:nvCxnSpPr>
      <xdr:spPr>
        <a:xfrm>
          <a:off x="2908300" y="141404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161037</xdr:rowOff>
    </xdr:from>
    <xdr:to>
      <xdr:col>10</xdr:col>
      <xdr:colOff>165100</xdr:colOff>
      <xdr:row>82</xdr:row>
      <xdr:rowOff>91187</xdr:rowOff>
    </xdr:to>
    <xdr:sp macro="" textlink="">
      <xdr:nvSpPr>
        <xdr:cNvPr id="306" name="楕円 305">
          <a:extLst>
            <a:ext uri="{FF2B5EF4-FFF2-40B4-BE49-F238E27FC236}">
              <a16:creationId xmlns:a16="http://schemas.microsoft.com/office/drawing/2014/main" id="{BF209A6A-4674-4647-92F7-125885C06581}"/>
            </a:ext>
          </a:extLst>
        </xdr:cNvPr>
        <xdr:cNvSpPr/>
      </xdr:nvSpPr>
      <xdr:spPr>
        <a:xfrm>
          <a:off x="1968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40387</xdr:rowOff>
    </xdr:from>
    <xdr:to>
      <xdr:col>15</xdr:col>
      <xdr:colOff>50800</xdr:colOff>
      <xdr:row>82</xdr:row>
      <xdr:rowOff>81535</xdr:rowOff>
    </xdr:to>
    <xdr:cxnSp macro="">
      <xdr:nvCxnSpPr>
        <xdr:cNvPr id="307" name="直線コネクタ 306">
          <a:extLst>
            <a:ext uri="{FF2B5EF4-FFF2-40B4-BE49-F238E27FC236}">
              <a16:creationId xmlns:a16="http://schemas.microsoft.com/office/drawing/2014/main" id="{880BFC93-C21E-4F32-835A-B4076D9A35E5}"/>
            </a:ext>
          </a:extLst>
        </xdr:cNvPr>
        <xdr:cNvCxnSpPr/>
      </xdr:nvCxnSpPr>
      <xdr:spPr>
        <a:xfrm>
          <a:off x="2019300" y="140992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129032</xdr:rowOff>
    </xdr:from>
    <xdr:to>
      <xdr:col>6</xdr:col>
      <xdr:colOff>38100</xdr:colOff>
      <xdr:row>81</xdr:row>
      <xdr:rowOff>59182</xdr:rowOff>
    </xdr:to>
    <xdr:sp macro="" textlink="">
      <xdr:nvSpPr>
        <xdr:cNvPr id="308" name="楕円 307">
          <a:extLst>
            <a:ext uri="{FF2B5EF4-FFF2-40B4-BE49-F238E27FC236}">
              <a16:creationId xmlns:a16="http://schemas.microsoft.com/office/drawing/2014/main" id="{6B77E6C9-06F5-4E95-9E8E-0544936C8147}"/>
            </a:ext>
          </a:extLst>
        </xdr:cNvPr>
        <xdr:cNvSpPr/>
      </xdr:nvSpPr>
      <xdr:spPr>
        <a:xfrm>
          <a:off x="1079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xdr:rowOff>
    </xdr:from>
    <xdr:to>
      <xdr:col>10</xdr:col>
      <xdr:colOff>114300</xdr:colOff>
      <xdr:row>82</xdr:row>
      <xdr:rowOff>40387</xdr:rowOff>
    </xdr:to>
    <xdr:cxnSp macro="">
      <xdr:nvCxnSpPr>
        <xdr:cNvPr id="309" name="直線コネクタ 308">
          <a:extLst>
            <a:ext uri="{FF2B5EF4-FFF2-40B4-BE49-F238E27FC236}">
              <a16:creationId xmlns:a16="http://schemas.microsoft.com/office/drawing/2014/main" id="{1FF31CEC-FC6C-4438-AD68-8311A7423EFE}"/>
            </a:ext>
          </a:extLst>
        </xdr:cNvPr>
        <xdr:cNvCxnSpPr/>
      </xdr:nvCxnSpPr>
      <xdr:spPr>
        <a:xfrm>
          <a:off x="1130300" y="13895832"/>
          <a:ext cx="889000" cy="2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a:extLst>
            <a:ext uri="{FF2B5EF4-FFF2-40B4-BE49-F238E27FC236}">
              <a16:creationId xmlns:a16="http://schemas.microsoft.com/office/drawing/2014/main" id="{D9A9FFEE-D7CB-485E-B181-A387A57DEF1D}"/>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a:extLst>
            <a:ext uri="{FF2B5EF4-FFF2-40B4-BE49-F238E27FC236}">
              <a16:creationId xmlns:a16="http://schemas.microsoft.com/office/drawing/2014/main" id="{0117D16B-34B2-462E-AF9F-B603F2D162A9}"/>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a:extLst>
            <a:ext uri="{FF2B5EF4-FFF2-40B4-BE49-F238E27FC236}">
              <a16:creationId xmlns:a16="http://schemas.microsoft.com/office/drawing/2014/main" id="{2EB85AD4-0C3A-44CE-8640-4C3CA47E7E74}"/>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C48165F3-3D1B-4F56-A44F-FC250038CE6B}"/>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164609</xdr:rowOff>
    </xdr:from>
    <xdr:ext cx="405111" cy="259045"/>
    <xdr:sp macro="" textlink="">
      <xdr:nvSpPr>
        <xdr:cNvPr id="314" name="n_1mainValue【福祉施設】&#10;有形固定資産減価償却率">
          <a:extLst>
            <a:ext uri="{FF2B5EF4-FFF2-40B4-BE49-F238E27FC236}">
              <a16:creationId xmlns:a16="http://schemas.microsoft.com/office/drawing/2014/main" id="{6CDE714F-EEDE-4956-8CB3-A30F2F4B9D64}"/>
            </a:ext>
          </a:extLst>
        </xdr:cNvPr>
        <xdr:cNvSpPr txBox="1"/>
      </xdr:nvSpPr>
      <xdr:spPr>
        <a:xfrm>
          <a:off x="35820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123462</xdr:rowOff>
    </xdr:from>
    <xdr:ext cx="405111" cy="259045"/>
    <xdr:sp macro="" textlink="">
      <xdr:nvSpPr>
        <xdr:cNvPr id="315" name="n_2mainValue【福祉施設】&#10;有形固定資産減価償却率">
          <a:extLst>
            <a:ext uri="{FF2B5EF4-FFF2-40B4-BE49-F238E27FC236}">
              <a16:creationId xmlns:a16="http://schemas.microsoft.com/office/drawing/2014/main" id="{D11E4603-DE3C-499D-8B0A-E61504594943}"/>
            </a:ext>
          </a:extLst>
        </xdr:cNvPr>
        <xdr:cNvSpPr txBox="1"/>
      </xdr:nvSpPr>
      <xdr:spPr>
        <a:xfrm>
          <a:off x="2705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82314</xdr:rowOff>
    </xdr:from>
    <xdr:ext cx="405111" cy="259045"/>
    <xdr:sp macro="" textlink="">
      <xdr:nvSpPr>
        <xdr:cNvPr id="316" name="n_3mainValue【福祉施設】&#10;有形固定資産減価償却率">
          <a:extLst>
            <a:ext uri="{FF2B5EF4-FFF2-40B4-BE49-F238E27FC236}">
              <a16:creationId xmlns:a16="http://schemas.microsoft.com/office/drawing/2014/main" id="{628274EC-9452-4FAE-B26A-616A71815B7D}"/>
            </a:ext>
          </a:extLst>
        </xdr:cNvPr>
        <xdr:cNvSpPr txBox="1"/>
      </xdr:nvSpPr>
      <xdr:spPr>
        <a:xfrm>
          <a:off x="1816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317" name="n_4mainValue【福祉施設】&#10;有形固定資産減価償却率">
          <a:extLst>
            <a:ext uri="{FF2B5EF4-FFF2-40B4-BE49-F238E27FC236}">
              <a16:creationId xmlns:a16="http://schemas.microsoft.com/office/drawing/2014/main" id="{F9AC2462-4A40-410B-9D25-CF04BC9F8D63}"/>
            </a:ext>
          </a:extLst>
        </xdr:cNvPr>
        <xdr:cNvSpPr txBox="1"/>
      </xdr:nvSpPr>
      <xdr:spPr>
        <a:xfrm>
          <a:off x="927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B15E3BF2-48ED-485A-B3F8-156AF6EC96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A3A21441-383C-48F5-B278-E03FE13EF3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6E703C27-9399-4AAC-91C9-3FA9D5F86B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591F87B8-5545-43A4-A9D0-D76A9D8C5C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A3EE5100-BF5A-41A6-95EA-5D8A8C8A17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538A06BF-8E24-4484-8FAB-19806E3F4A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B729903-7E1F-47D3-A690-14302BFCEB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88B1FCB-4B24-4E8F-A8B5-397937C5C8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E675F23D-956F-43FF-A3C4-C7696D8F5D6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C39FCB9D-7589-4FDE-8517-3F3C594CE0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6CACE17C-3CD1-4539-957E-97673B08F4A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D89E51D6-2F0E-4A70-A4D8-D813BF0FFE9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C1A0EE28-EEE2-4C3A-BAAF-A6A83078046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81835F28-C082-47FD-864E-1D6C5777144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55737050-8E2F-4395-8585-5CB8A55075B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BACD5340-1935-4C0F-97E4-D6A6BD16595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B4267B4F-1A08-4257-AD58-F7522DBA65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4C7B5A4D-D6BF-46EA-BC78-5F289996A0D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FDF41B8F-455C-4DDE-BF2F-EA1B13AA7D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2DB976B2-590A-4C32-80B1-467107C881C7}"/>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9592A5BD-845B-435F-AB56-D6B9E80B1293}"/>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A823FA90-E0C8-49CF-B2BC-BC39D8616862}"/>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6A1CAE5B-D880-4D60-8739-999A777050F7}"/>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9D855B75-06A4-468B-B7E0-4A2FA4000288}"/>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a:extLst>
            <a:ext uri="{FF2B5EF4-FFF2-40B4-BE49-F238E27FC236}">
              <a16:creationId xmlns:a16="http://schemas.microsoft.com/office/drawing/2014/main" id="{EF6EFDAA-6691-4116-B67B-552B237ABA46}"/>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9B8C3E17-FDA5-4CF0-9A56-3A5581E8E34B}"/>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DA1CD1A1-3389-45D3-BBAC-A54D990E3B6E}"/>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215CD604-95B9-40B6-8C5C-F9A0D61AF2C4}"/>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6FB86CD4-9E4A-4B4B-B24E-A76F56DB1B11}"/>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8C3B7078-661D-4404-A306-B1F2C7F14F4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EF708F2-3E50-4151-954C-727C0EF0A5B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9068940-03CF-4306-AEC5-84BC3C84E4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51C16B9-F3A3-42BF-8720-3DFB459AF5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33BA3D2-5A1E-4016-9614-D29A4DFD90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9EE495C-FB1C-47AC-A962-CA5EECAA08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53" name="楕円 352">
          <a:extLst>
            <a:ext uri="{FF2B5EF4-FFF2-40B4-BE49-F238E27FC236}">
              <a16:creationId xmlns:a16="http://schemas.microsoft.com/office/drawing/2014/main" id="{8AD079BA-D948-44E4-807B-41644532823D}"/>
            </a:ext>
          </a:extLst>
        </xdr:cNvPr>
        <xdr:cNvSpPr/>
      </xdr:nvSpPr>
      <xdr:spPr>
        <a:xfrm>
          <a:off x="10426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54" name="【福祉施設】&#10;一人当たり面積該当値テキスト">
          <a:extLst>
            <a:ext uri="{FF2B5EF4-FFF2-40B4-BE49-F238E27FC236}">
              <a16:creationId xmlns:a16="http://schemas.microsoft.com/office/drawing/2014/main" id="{EDDC2582-48F3-4AF8-9B65-A07B3EEE0A80}"/>
            </a:ext>
          </a:extLst>
        </xdr:cNvPr>
        <xdr:cNvSpPr txBox="1"/>
      </xdr:nvSpPr>
      <xdr:spPr>
        <a:xfrm>
          <a:off x="10515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5" name="楕円 354">
          <a:extLst>
            <a:ext uri="{FF2B5EF4-FFF2-40B4-BE49-F238E27FC236}">
              <a16:creationId xmlns:a16="http://schemas.microsoft.com/office/drawing/2014/main" id="{4D7797B7-619F-4492-A397-485166D2EAA7}"/>
            </a:ext>
          </a:extLst>
        </xdr:cNvPr>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56" name="直線コネクタ 355">
          <a:extLst>
            <a:ext uri="{FF2B5EF4-FFF2-40B4-BE49-F238E27FC236}">
              <a16:creationId xmlns:a16="http://schemas.microsoft.com/office/drawing/2014/main" id="{0992D56E-3D31-41C1-B62B-EB9EE23A2A7C}"/>
            </a:ext>
          </a:extLst>
        </xdr:cNvPr>
        <xdr:cNvCxnSpPr/>
      </xdr:nvCxnSpPr>
      <xdr:spPr>
        <a:xfrm>
          <a:off x="9639300" y="14502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57" name="楕円 356">
          <a:extLst>
            <a:ext uri="{FF2B5EF4-FFF2-40B4-BE49-F238E27FC236}">
              <a16:creationId xmlns:a16="http://schemas.microsoft.com/office/drawing/2014/main" id="{0A9A47F4-4A66-442E-B594-A294938AAE02}"/>
            </a:ext>
          </a:extLst>
        </xdr:cNvPr>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58" name="直線コネクタ 357">
          <a:extLst>
            <a:ext uri="{FF2B5EF4-FFF2-40B4-BE49-F238E27FC236}">
              <a16:creationId xmlns:a16="http://schemas.microsoft.com/office/drawing/2014/main" id="{6BB05FEC-7031-4461-AB31-85DCA5F27C6D}"/>
            </a:ext>
          </a:extLst>
        </xdr:cNvPr>
        <xdr:cNvCxnSpPr/>
      </xdr:nvCxnSpPr>
      <xdr:spPr>
        <a:xfrm>
          <a:off x="8750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59" name="楕円 358">
          <a:extLst>
            <a:ext uri="{FF2B5EF4-FFF2-40B4-BE49-F238E27FC236}">
              <a16:creationId xmlns:a16="http://schemas.microsoft.com/office/drawing/2014/main" id="{6C558E4A-A113-43A0-B31F-D1A84B8249BA}"/>
            </a:ext>
          </a:extLst>
        </xdr:cNvPr>
        <xdr:cNvSpPr/>
      </xdr:nvSpPr>
      <xdr:spPr>
        <a:xfrm>
          <a:off x="781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0" name="直線コネクタ 359">
          <a:extLst>
            <a:ext uri="{FF2B5EF4-FFF2-40B4-BE49-F238E27FC236}">
              <a16:creationId xmlns:a16="http://schemas.microsoft.com/office/drawing/2014/main" id="{E409BA6E-5137-45AB-B69F-D4A62D911ED4}"/>
            </a:ext>
          </a:extLst>
        </xdr:cNvPr>
        <xdr:cNvCxnSpPr/>
      </xdr:nvCxnSpPr>
      <xdr:spPr>
        <a:xfrm>
          <a:off x="7861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61" name="楕円 360">
          <a:extLst>
            <a:ext uri="{FF2B5EF4-FFF2-40B4-BE49-F238E27FC236}">
              <a16:creationId xmlns:a16="http://schemas.microsoft.com/office/drawing/2014/main" id="{5278AECC-4982-46DE-900A-311432939853}"/>
            </a:ext>
          </a:extLst>
        </xdr:cNvPr>
        <xdr:cNvSpPr/>
      </xdr:nvSpPr>
      <xdr:spPr>
        <a:xfrm>
          <a:off x="692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106680</xdr:rowOff>
    </xdr:to>
    <xdr:cxnSp macro="">
      <xdr:nvCxnSpPr>
        <xdr:cNvPr id="362" name="直線コネクタ 361">
          <a:extLst>
            <a:ext uri="{FF2B5EF4-FFF2-40B4-BE49-F238E27FC236}">
              <a16:creationId xmlns:a16="http://schemas.microsoft.com/office/drawing/2014/main" id="{E8B01BEC-E637-41F8-8687-6EF358CF53C9}"/>
            </a:ext>
          </a:extLst>
        </xdr:cNvPr>
        <xdr:cNvCxnSpPr/>
      </xdr:nvCxnSpPr>
      <xdr:spPr>
        <a:xfrm flipV="1">
          <a:off x="6972300" y="1450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6F7023CA-1A03-440E-B771-CC5BC092C35B}"/>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43D488F7-DB47-461B-865C-0C1FDFE3EAC4}"/>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4261FFBC-AFF0-48FD-8340-FE73821FD6CE}"/>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F8DEA1E7-33F3-4C71-BDDD-DEA9DF561E1A}"/>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67" name="n_1mainValue【福祉施設】&#10;一人当たり面積">
          <a:extLst>
            <a:ext uri="{FF2B5EF4-FFF2-40B4-BE49-F238E27FC236}">
              <a16:creationId xmlns:a16="http://schemas.microsoft.com/office/drawing/2014/main" id="{FBA8B38E-F2E3-48CA-80CA-D776DB245E2A}"/>
            </a:ext>
          </a:extLst>
        </xdr:cNvPr>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68" name="n_2mainValue【福祉施設】&#10;一人当たり面積">
          <a:extLst>
            <a:ext uri="{FF2B5EF4-FFF2-40B4-BE49-F238E27FC236}">
              <a16:creationId xmlns:a16="http://schemas.microsoft.com/office/drawing/2014/main" id="{AE27FFA1-1769-445D-9150-019324A6DACC}"/>
            </a:ext>
          </a:extLst>
        </xdr:cNvPr>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69" name="n_3mainValue【福祉施設】&#10;一人当たり面積">
          <a:extLst>
            <a:ext uri="{FF2B5EF4-FFF2-40B4-BE49-F238E27FC236}">
              <a16:creationId xmlns:a16="http://schemas.microsoft.com/office/drawing/2014/main" id="{D8DDDDBA-2E08-4BD0-83B0-B2F5A3D61FB2}"/>
            </a:ext>
          </a:extLst>
        </xdr:cNvPr>
        <xdr:cNvSpPr txBox="1"/>
      </xdr:nvSpPr>
      <xdr:spPr>
        <a:xfrm>
          <a:off x="7626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148607</xdr:rowOff>
    </xdr:from>
    <xdr:ext cx="469744" cy="259045"/>
    <xdr:sp macro="" textlink="">
      <xdr:nvSpPr>
        <xdr:cNvPr id="370" name="n_4mainValue【福祉施設】&#10;一人当たり面積">
          <a:extLst>
            <a:ext uri="{FF2B5EF4-FFF2-40B4-BE49-F238E27FC236}">
              <a16:creationId xmlns:a16="http://schemas.microsoft.com/office/drawing/2014/main" id="{EF2CA967-2710-41BD-9BE0-BD43A6CE561B}"/>
            </a:ext>
          </a:extLst>
        </xdr:cNvPr>
        <xdr:cNvSpPr txBox="1"/>
      </xdr:nvSpPr>
      <xdr:spPr>
        <a:xfrm>
          <a:off x="6737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F5EF7A92-BB07-4330-9609-7938D0C578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FED05978-8CCC-4B06-89AD-D107E126EA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F7C66C36-1A73-44FA-8DE6-301DCCE3AA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C0844EF0-1ECA-4DB8-BEFC-F0ACC185D7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EF448E5-4FE2-464B-BCD4-CD43A3AD41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58C69715-67C8-471E-BD3C-BFC283BF4E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4DBCC82B-6824-4F58-A06D-46B5973CE3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786B9241-93C0-4D85-9C67-73769C21D2D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20592D7A-28C6-490F-AC3B-DDC1CBD4D6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7DD4238-795A-416D-943B-2A25EB00A0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CCAA8DF2-4ABD-4492-BDA3-95D82F4D1F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D40689F4-D0DD-45C9-AD6D-FB48247FE1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ADD8BF66-AB5E-42BF-BE50-076EB5AC6B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5C2B67BC-4A90-4015-A015-2C050F71E5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7D8ED74-DB24-4538-B0D3-BB9471C248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181ACF5F-FF3E-4C06-A5AE-6007C30062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8851628D-DB6E-4443-A076-5E65075D9C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736EF81F-06DA-407D-A02B-16419BF954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C5772329-9CCD-499B-B50D-2E1699FEDB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A18792B-88D9-4F48-B3A3-11A3339DAE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D76F50DF-25C8-4E45-B86A-17100FEA10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D32E5792-94C4-498B-B119-1C1A940B44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3DEED98A-3163-426E-9EBF-6FAFEF17A4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785AB235-1F3E-490B-8CD2-F400E67D58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B9C1B4C-0878-422B-9094-B707FC7D70F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2DD56181-1EC5-46A0-88A8-72A05EBBDA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B2095259-2091-4E74-AB3A-6D3B42DBE5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05036DAE-0E4D-4791-A9ED-9D40BE8255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9" name="テキスト ボックス 398">
          <a:extLst>
            <a:ext uri="{FF2B5EF4-FFF2-40B4-BE49-F238E27FC236}">
              <a16:creationId xmlns:a16="http://schemas.microsoft.com/office/drawing/2014/main" id="{C5CD242F-1C23-4403-82B8-1AA6F061D87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60398DD0-E03C-45A5-9AC6-9E83607F1F2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9C7C9691-1B3E-4C34-97FF-A6C28BE0A5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F190CE5F-2034-458C-8FAA-085F159A968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272456EE-7145-41B8-92CF-29CDFD3F499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8BD8C168-EB5E-41B8-A9CB-8F805EAD58E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73CAAD16-D5C3-42F1-9B6C-01D423C03E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4B874B39-C898-4F5C-88D6-9459EF2E7A7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11FE9AE2-DF28-4877-A6C7-B3098A69A81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1281A150-DB8A-4CF8-A9E8-01D8C556E19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9" name="テキスト ボックス 408">
          <a:extLst>
            <a:ext uri="{FF2B5EF4-FFF2-40B4-BE49-F238E27FC236}">
              <a16:creationId xmlns:a16="http://schemas.microsoft.com/office/drawing/2014/main" id="{0F83729D-8740-4548-BCE5-C42FE45549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BC08C474-396E-4ABE-A18E-DB5A07739B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a:extLst>
            <a:ext uri="{FF2B5EF4-FFF2-40B4-BE49-F238E27FC236}">
              <a16:creationId xmlns:a16="http://schemas.microsoft.com/office/drawing/2014/main" id="{D9DCCFAE-8023-4787-B25C-FD13BDD2FB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12" name="直線コネクタ 411">
          <a:extLst>
            <a:ext uri="{FF2B5EF4-FFF2-40B4-BE49-F238E27FC236}">
              <a16:creationId xmlns:a16="http://schemas.microsoft.com/office/drawing/2014/main" id="{069561E7-EA36-4727-9109-9AD0AEB19196}"/>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3" name="【一般廃棄物処理施設】&#10;有形固定資産減価償却率最小値テキスト">
          <a:extLst>
            <a:ext uri="{FF2B5EF4-FFF2-40B4-BE49-F238E27FC236}">
              <a16:creationId xmlns:a16="http://schemas.microsoft.com/office/drawing/2014/main" id="{03BBC9F5-9BF0-479E-BA6F-AF3CD4F02345}"/>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14" name="直線コネクタ 413">
          <a:extLst>
            <a:ext uri="{FF2B5EF4-FFF2-40B4-BE49-F238E27FC236}">
              <a16:creationId xmlns:a16="http://schemas.microsoft.com/office/drawing/2014/main" id="{51B3221D-DD2B-423B-A4CF-953F63FD23EE}"/>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5" name="【一般廃棄物処理施設】&#10;有形固定資産減価償却率最大値テキスト">
          <a:extLst>
            <a:ext uri="{FF2B5EF4-FFF2-40B4-BE49-F238E27FC236}">
              <a16:creationId xmlns:a16="http://schemas.microsoft.com/office/drawing/2014/main" id="{D79A2808-3F69-43AC-A5B4-DCC1A6D79D53}"/>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16" name="直線コネクタ 415">
          <a:extLst>
            <a:ext uri="{FF2B5EF4-FFF2-40B4-BE49-F238E27FC236}">
              <a16:creationId xmlns:a16="http://schemas.microsoft.com/office/drawing/2014/main" id="{9FDD9D14-AD9C-42E3-BE42-279FBF6C7BBA}"/>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17" name="【一般廃棄物処理施設】&#10;有形固定資産減価償却率平均値テキスト">
          <a:extLst>
            <a:ext uri="{FF2B5EF4-FFF2-40B4-BE49-F238E27FC236}">
              <a16:creationId xmlns:a16="http://schemas.microsoft.com/office/drawing/2014/main" id="{B0619267-4C01-4578-A2B0-60A77414E70B}"/>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18" name="フローチャート: 判断 417">
          <a:extLst>
            <a:ext uri="{FF2B5EF4-FFF2-40B4-BE49-F238E27FC236}">
              <a16:creationId xmlns:a16="http://schemas.microsoft.com/office/drawing/2014/main" id="{801FC1E5-3FFD-44B5-8D6F-E1A10FDC1335}"/>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19" name="フローチャート: 判断 418">
          <a:extLst>
            <a:ext uri="{FF2B5EF4-FFF2-40B4-BE49-F238E27FC236}">
              <a16:creationId xmlns:a16="http://schemas.microsoft.com/office/drawing/2014/main" id="{0B146AE5-EEED-450F-A4DA-F261893B8993}"/>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20" name="フローチャート: 判断 419">
          <a:extLst>
            <a:ext uri="{FF2B5EF4-FFF2-40B4-BE49-F238E27FC236}">
              <a16:creationId xmlns:a16="http://schemas.microsoft.com/office/drawing/2014/main" id="{6D37036C-162E-48E4-BAE5-83FB7187B5F4}"/>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21" name="フローチャート: 判断 420">
          <a:extLst>
            <a:ext uri="{FF2B5EF4-FFF2-40B4-BE49-F238E27FC236}">
              <a16:creationId xmlns:a16="http://schemas.microsoft.com/office/drawing/2014/main" id="{0FDC608A-E427-4805-91E3-43EAC7CC277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22" name="フローチャート: 判断 421">
          <a:extLst>
            <a:ext uri="{FF2B5EF4-FFF2-40B4-BE49-F238E27FC236}">
              <a16:creationId xmlns:a16="http://schemas.microsoft.com/office/drawing/2014/main" id="{A14F25C9-1AA0-40F7-9A14-336549A66C9B}"/>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9FC4F44-F7CF-4860-A62D-01DE6BC855F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971EFEF9-4348-4C06-970E-D984F4B981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071CA84-D00C-4CD4-B10E-027BD01CB5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EB2459F-4A04-404D-B4A4-8A4524FFD2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8441984-8D0C-41CC-8526-14910B870AA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154396</xdr:rowOff>
    </xdr:from>
    <xdr:to>
      <xdr:col>85</xdr:col>
      <xdr:colOff>177800</xdr:colOff>
      <xdr:row>38</xdr:row>
      <xdr:rowOff>84545</xdr:rowOff>
    </xdr:to>
    <xdr:sp macro="" textlink="">
      <xdr:nvSpPr>
        <xdr:cNvPr id="428" name="楕円 427">
          <a:extLst>
            <a:ext uri="{FF2B5EF4-FFF2-40B4-BE49-F238E27FC236}">
              <a16:creationId xmlns:a16="http://schemas.microsoft.com/office/drawing/2014/main" id="{2462B690-E2A3-4C26-B85E-EE3E47B22D5C}"/>
            </a:ext>
          </a:extLst>
        </xdr:cNvPr>
        <xdr:cNvSpPr/>
      </xdr:nvSpPr>
      <xdr:spPr>
        <a:xfrm>
          <a:off x="16268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5823</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086D31C5-6F4C-417D-BE9E-C1BCDCD2B5C9}"/>
            </a:ext>
          </a:extLst>
        </xdr:cNvPr>
        <xdr:cNvSpPr txBox="1"/>
      </xdr:nvSpPr>
      <xdr:spPr>
        <a:xfrm>
          <a:off x="163576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30" name="楕円 429">
          <a:extLst>
            <a:ext uri="{FF2B5EF4-FFF2-40B4-BE49-F238E27FC236}">
              <a16:creationId xmlns:a16="http://schemas.microsoft.com/office/drawing/2014/main" id="{976A9CD2-5524-4B97-B5CF-170627FD0845}"/>
            </a:ext>
          </a:extLst>
        </xdr:cNvPr>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33746</xdr:rowOff>
    </xdr:to>
    <xdr:cxnSp macro="">
      <xdr:nvCxnSpPr>
        <xdr:cNvPr id="431" name="直線コネクタ 430">
          <a:extLst>
            <a:ext uri="{FF2B5EF4-FFF2-40B4-BE49-F238E27FC236}">
              <a16:creationId xmlns:a16="http://schemas.microsoft.com/office/drawing/2014/main" id="{C97678D9-03D3-4955-A21C-2C9CDFD43DB0}"/>
            </a:ext>
          </a:extLst>
        </xdr:cNvPr>
        <xdr:cNvCxnSpPr/>
      </xdr:nvCxnSpPr>
      <xdr:spPr>
        <a:xfrm>
          <a:off x="15481300" y="65031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432" name="楕円 431">
          <a:extLst>
            <a:ext uri="{FF2B5EF4-FFF2-40B4-BE49-F238E27FC236}">
              <a16:creationId xmlns:a16="http://schemas.microsoft.com/office/drawing/2014/main" id="{09A4E572-F23D-4DB6-ADDB-870145CFA7DC}"/>
            </a:ext>
          </a:extLst>
        </xdr:cNvPr>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37</xdr:row>
      <xdr:rowOff>166007</xdr:rowOff>
    </xdr:to>
    <xdr:cxnSp macro="">
      <xdr:nvCxnSpPr>
        <xdr:cNvPr id="433" name="直線コネクタ 432">
          <a:extLst>
            <a:ext uri="{FF2B5EF4-FFF2-40B4-BE49-F238E27FC236}">
              <a16:creationId xmlns:a16="http://schemas.microsoft.com/office/drawing/2014/main" id="{8A5D9E19-77CB-49B6-9C76-8146CF0BBFA2}"/>
            </a:ext>
          </a:extLst>
        </xdr:cNvPr>
        <xdr:cNvCxnSpPr/>
      </xdr:nvCxnSpPr>
      <xdr:spPr>
        <a:xfrm flipV="1">
          <a:off x="14592300" y="65031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34" name="n_1aveValue【一般廃棄物処理施設】&#10;有形固定資産減価償却率">
          <a:extLst>
            <a:ext uri="{FF2B5EF4-FFF2-40B4-BE49-F238E27FC236}">
              <a16:creationId xmlns:a16="http://schemas.microsoft.com/office/drawing/2014/main" id="{AA410758-6CFD-4416-B5C1-E0B23318A13D}"/>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35" name="n_2aveValue【一般廃棄物処理施設】&#10;有形固定資産減価償却率">
          <a:extLst>
            <a:ext uri="{FF2B5EF4-FFF2-40B4-BE49-F238E27FC236}">
              <a16:creationId xmlns:a16="http://schemas.microsoft.com/office/drawing/2014/main" id="{B0521AF7-740D-4729-8933-9ADE5B1DFF93}"/>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436" name="n_3aveValue【一般廃棄物処理施設】&#10;有形固定資産減価償却率">
          <a:extLst>
            <a:ext uri="{FF2B5EF4-FFF2-40B4-BE49-F238E27FC236}">
              <a16:creationId xmlns:a16="http://schemas.microsoft.com/office/drawing/2014/main" id="{DE26CC12-97C7-4C4B-8632-B09735FFDA12}"/>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AC4DD7DE-3986-4B66-87D0-0AB43F8E5B55}"/>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38" name="n_1mainValue【一般廃棄物処理施設】&#10;有形固定資産減価償却率">
          <a:extLst>
            <a:ext uri="{FF2B5EF4-FFF2-40B4-BE49-F238E27FC236}">
              <a16:creationId xmlns:a16="http://schemas.microsoft.com/office/drawing/2014/main" id="{074A26D6-41FF-4447-8D35-62805774F276}"/>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439" name="n_2mainValue【一般廃棄物処理施設】&#10;有形固定資産減価償却率">
          <a:extLst>
            <a:ext uri="{FF2B5EF4-FFF2-40B4-BE49-F238E27FC236}">
              <a16:creationId xmlns:a16="http://schemas.microsoft.com/office/drawing/2014/main" id="{7F0F06C2-AA77-4241-A844-3FFC05495605}"/>
            </a:ext>
          </a:extLst>
        </xdr:cNvPr>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CF569499-98A8-411D-8CD5-4AE335E7DF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FA8698E0-2074-41C1-B281-D46168EA39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E0AA196D-0461-433A-950F-336988F0CD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D846EC3C-F20C-4FE6-BE9F-20A5B0762D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866895A9-57B0-4AA3-8F7F-FF8A841C46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EE1264F8-40F0-488F-96AE-E901559173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A3922D3D-76F8-40E8-8278-31E4A4D46E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DBE14338-3E45-43D3-A222-0056562A81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id="{25DF9F34-0F9D-4A19-89FE-AB3EFDF340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id="{C7DE431E-E6E2-4EEF-A9A4-825885A2881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0" name="直線コネクタ 449">
          <a:extLst>
            <a:ext uri="{FF2B5EF4-FFF2-40B4-BE49-F238E27FC236}">
              <a16:creationId xmlns:a16="http://schemas.microsoft.com/office/drawing/2014/main" id="{0223AECC-9255-4FE5-9E96-10E6C073BF4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1" name="テキスト ボックス 450">
          <a:extLst>
            <a:ext uri="{FF2B5EF4-FFF2-40B4-BE49-F238E27FC236}">
              <a16:creationId xmlns:a16="http://schemas.microsoft.com/office/drawing/2014/main" id="{FB58D9CA-648E-4B46-8438-88E86F75EDF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2" name="直線コネクタ 451">
          <a:extLst>
            <a:ext uri="{FF2B5EF4-FFF2-40B4-BE49-F238E27FC236}">
              <a16:creationId xmlns:a16="http://schemas.microsoft.com/office/drawing/2014/main" id="{29244D39-58DE-4886-A879-EDBB944FAC6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3" name="テキスト ボックス 452">
          <a:extLst>
            <a:ext uri="{FF2B5EF4-FFF2-40B4-BE49-F238E27FC236}">
              <a16:creationId xmlns:a16="http://schemas.microsoft.com/office/drawing/2014/main" id="{E6849776-C67D-4FDD-94A2-A38CB8277612}"/>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a:extLst>
            <a:ext uri="{FF2B5EF4-FFF2-40B4-BE49-F238E27FC236}">
              <a16:creationId xmlns:a16="http://schemas.microsoft.com/office/drawing/2014/main" id="{8275BE1D-44EF-41B0-A23D-C04DB98DDB1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5" name="テキスト ボックス 454">
          <a:extLst>
            <a:ext uri="{FF2B5EF4-FFF2-40B4-BE49-F238E27FC236}">
              <a16:creationId xmlns:a16="http://schemas.microsoft.com/office/drawing/2014/main" id="{6B723ABE-092E-438B-8D23-C8CA1C5175E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6" name="直線コネクタ 455">
          <a:extLst>
            <a:ext uri="{FF2B5EF4-FFF2-40B4-BE49-F238E27FC236}">
              <a16:creationId xmlns:a16="http://schemas.microsoft.com/office/drawing/2014/main" id="{286379AA-64F2-4D8E-899F-B140139BC0D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7" name="テキスト ボックス 456">
          <a:extLst>
            <a:ext uri="{FF2B5EF4-FFF2-40B4-BE49-F238E27FC236}">
              <a16:creationId xmlns:a16="http://schemas.microsoft.com/office/drawing/2014/main" id="{F1633F81-454C-4081-9136-DB002D096C6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8" name="直線コネクタ 457">
          <a:extLst>
            <a:ext uri="{FF2B5EF4-FFF2-40B4-BE49-F238E27FC236}">
              <a16:creationId xmlns:a16="http://schemas.microsoft.com/office/drawing/2014/main" id="{8F911247-989E-49B3-A315-8F0E85E56E6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9" name="テキスト ボックス 458">
          <a:extLst>
            <a:ext uri="{FF2B5EF4-FFF2-40B4-BE49-F238E27FC236}">
              <a16:creationId xmlns:a16="http://schemas.microsoft.com/office/drawing/2014/main" id="{76679A81-1FB6-44D6-9701-72AD474AB79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D8E72DBE-B5BD-4D49-B491-E44AD75643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a:extLst>
            <a:ext uri="{FF2B5EF4-FFF2-40B4-BE49-F238E27FC236}">
              <a16:creationId xmlns:a16="http://schemas.microsoft.com/office/drawing/2014/main" id="{61A5BB2C-2A17-4B17-BFD4-76FC82B551E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a:extLst>
            <a:ext uri="{FF2B5EF4-FFF2-40B4-BE49-F238E27FC236}">
              <a16:creationId xmlns:a16="http://schemas.microsoft.com/office/drawing/2014/main" id="{64D3C413-CDA7-46AA-8AAB-0D0B629D0B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63" name="直線コネクタ 462">
          <a:extLst>
            <a:ext uri="{FF2B5EF4-FFF2-40B4-BE49-F238E27FC236}">
              <a16:creationId xmlns:a16="http://schemas.microsoft.com/office/drawing/2014/main" id="{C269BB03-5CDA-460D-A3E2-102FF050BC8F}"/>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64" name="【一般廃棄物処理施設】&#10;一人当たり有形固定資産（償却資産）額最小値テキスト">
          <a:extLst>
            <a:ext uri="{FF2B5EF4-FFF2-40B4-BE49-F238E27FC236}">
              <a16:creationId xmlns:a16="http://schemas.microsoft.com/office/drawing/2014/main" id="{D2D27D71-EC2C-4EFA-9097-798821440437}"/>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65" name="直線コネクタ 464">
          <a:extLst>
            <a:ext uri="{FF2B5EF4-FFF2-40B4-BE49-F238E27FC236}">
              <a16:creationId xmlns:a16="http://schemas.microsoft.com/office/drawing/2014/main" id="{7C63EF3D-582C-4F33-850F-F1DFA4CD3F88}"/>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66" name="【一般廃棄物処理施設】&#10;一人当たり有形固定資産（償却資産）額最大値テキスト">
          <a:extLst>
            <a:ext uri="{FF2B5EF4-FFF2-40B4-BE49-F238E27FC236}">
              <a16:creationId xmlns:a16="http://schemas.microsoft.com/office/drawing/2014/main" id="{388A9209-AE3B-4453-8B94-9FE916F997AE}"/>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67" name="直線コネクタ 466">
          <a:extLst>
            <a:ext uri="{FF2B5EF4-FFF2-40B4-BE49-F238E27FC236}">
              <a16:creationId xmlns:a16="http://schemas.microsoft.com/office/drawing/2014/main" id="{03F6B1C3-D6AC-4AD3-A3A7-3FE340769776}"/>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468" name="【一般廃棄物処理施設】&#10;一人当たり有形固定資産（償却資産）額平均値テキスト">
          <a:extLst>
            <a:ext uri="{FF2B5EF4-FFF2-40B4-BE49-F238E27FC236}">
              <a16:creationId xmlns:a16="http://schemas.microsoft.com/office/drawing/2014/main" id="{C0A9E7DA-9AC9-46A5-9A7D-F5DAF5C9FF7E}"/>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69" name="フローチャート: 判断 468">
          <a:extLst>
            <a:ext uri="{FF2B5EF4-FFF2-40B4-BE49-F238E27FC236}">
              <a16:creationId xmlns:a16="http://schemas.microsoft.com/office/drawing/2014/main" id="{0B3544AF-FECA-4E3A-A9CA-121F43F735FA}"/>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70" name="フローチャート: 判断 469">
          <a:extLst>
            <a:ext uri="{FF2B5EF4-FFF2-40B4-BE49-F238E27FC236}">
              <a16:creationId xmlns:a16="http://schemas.microsoft.com/office/drawing/2014/main" id="{94F9CA54-D475-41B6-8019-6CD9DAC8E965}"/>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71" name="フローチャート: 判断 470">
          <a:extLst>
            <a:ext uri="{FF2B5EF4-FFF2-40B4-BE49-F238E27FC236}">
              <a16:creationId xmlns:a16="http://schemas.microsoft.com/office/drawing/2014/main" id="{D7BBCA73-77C9-4826-9706-C14C256AF879}"/>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72" name="フローチャート: 判断 471">
          <a:extLst>
            <a:ext uri="{FF2B5EF4-FFF2-40B4-BE49-F238E27FC236}">
              <a16:creationId xmlns:a16="http://schemas.microsoft.com/office/drawing/2014/main" id="{430513DF-9B35-4E10-B4DE-0E90CDEDC8FE}"/>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473" name="フローチャート: 判断 472">
          <a:extLst>
            <a:ext uri="{FF2B5EF4-FFF2-40B4-BE49-F238E27FC236}">
              <a16:creationId xmlns:a16="http://schemas.microsoft.com/office/drawing/2014/main" id="{B27EE0E0-46EF-4F09-B021-FBC8B935E906}"/>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FE552E66-7BF5-40D2-B60A-6800E39978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BBF74994-B32A-4B9E-AC3D-F7B925B0E8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BB12D41A-B283-4A09-B272-801FD249AB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B4D42F34-B529-4F5B-B30B-6B5CA041827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1C6F0B1-E34A-4432-AFFD-1B7AD1D198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85453</xdr:rowOff>
    </xdr:from>
    <xdr:to>
      <xdr:col>116</xdr:col>
      <xdr:colOff>114300</xdr:colOff>
      <xdr:row>42</xdr:row>
      <xdr:rowOff>15603</xdr:rowOff>
    </xdr:to>
    <xdr:sp macro="" textlink="">
      <xdr:nvSpPr>
        <xdr:cNvPr id="479" name="楕円 478">
          <a:extLst>
            <a:ext uri="{FF2B5EF4-FFF2-40B4-BE49-F238E27FC236}">
              <a16:creationId xmlns:a16="http://schemas.microsoft.com/office/drawing/2014/main" id="{5DCC3324-DF92-43A6-B331-4804BB07D3E3}"/>
            </a:ext>
          </a:extLst>
        </xdr:cNvPr>
        <xdr:cNvSpPr/>
      </xdr:nvSpPr>
      <xdr:spPr>
        <a:xfrm>
          <a:off x="22110700" y="71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380</xdr:rowOff>
    </xdr:from>
    <xdr:ext cx="469744" cy="259045"/>
    <xdr:sp macro="" textlink="">
      <xdr:nvSpPr>
        <xdr:cNvPr id="480" name="【一般廃棄物処理施設】&#10;一人当たり有形固定資産（償却資産）額該当値テキスト">
          <a:extLst>
            <a:ext uri="{FF2B5EF4-FFF2-40B4-BE49-F238E27FC236}">
              <a16:creationId xmlns:a16="http://schemas.microsoft.com/office/drawing/2014/main" id="{9A7753FD-5B2D-4E71-983A-12E669966AA6}"/>
            </a:ext>
          </a:extLst>
        </xdr:cNvPr>
        <xdr:cNvSpPr txBox="1"/>
      </xdr:nvSpPr>
      <xdr:spPr>
        <a:xfrm>
          <a:off x="22199600" y="702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85918</xdr:rowOff>
    </xdr:from>
    <xdr:to>
      <xdr:col>112</xdr:col>
      <xdr:colOff>38100</xdr:colOff>
      <xdr:row>42</xdr:row>
      <xdr:rowOff>16068</xdr:rowOff>
    </xdr:to>
    <xdr:sp macro="" textlink="">
      <xdr:nvSpPr>
        <xdr:cNvPr id="481" name="楕円 480">
          <a:extLst>
            <a:ext uri="{FF2B5EF4-FFF2-40B4-BE49-F238E27FC236}">
              <a16:creationId xmlns:a16="http://schemas.microsoft.com/office/drawing/2014/main" id="{6F1DDEEA-FF02-48E8-A834-DED69AB84D6D}"/>
            </a:ext>
          </a:extLst>
        </xdr:cNvPr>
        <xdr:cNvSpPr/>
      </xdr:nvSpPr>
      <xdr:spPr>
        <a:xfrm>
          <a:off x="21272500" y="71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136253</xdr:rowOff>
    </xdr:from>
    <xdr:to>
      <xdr:col>116</xdr:col>
      <xdr:colOff>63500</xdr:colOff>
      <xdr:row>41</xdr:row>
      <xdr:rowOff>136718</xdr:rowOff>
    </xdr:to>
    <xdr:cxnSp macro="">
      <xdr:nvCxnSpPr>
        <xdr:cNvPr id="482" name="直線コネクタ 481">
          <a:extLst>
            <a:ext uri="{FF2B5EF4-FFF2-40B4-BE49-F238E27FC236}">
              <a16:creationId xmlns:a16="http://schemas.microsoft.com/office/drawing/2014/main" id="{F80C5E08-257C-4BB1-AC2C-9D5EBB44DA01}"/>
            </a:ext>
          </a:extLst>
        </xdr:cNvPr>
        <xdr:cNvCxnSpPr/>
      </xdr:nvCxnSpPr>
      <xdr:spPr>
        <a:xfrm flipV="1">
          <a:off x="21323300" y="7165703"/>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89865</xdr:rowOff>
    </xdr:from>
    <xdr:to>
      <xdr:col>107</xdr:col>
      <xdr:colOff>101600</xdr:colOff>
      <xdr:row>42</xdr:row>
      <xdr:rowOff>20015</xdr:rowOff>
    </xdr:to>
    <xdr:sp macro="" textlink="">
      <xdr:nvSpPr>
        <xdr:cNvPr id="483" name="楕円 482">
          <a:extLst>
            <a:ext uri="{FF2B5EF4-FFF2-40B4-BE49-F238E27FC236}">
              <a16:creationId xmlns:a16="http://schemas.microsoft.com/office/drawing/2014/main" id="{7DC67626-5177-4C01-B3E8-C355DB5B4ABF}"/>
            </a:ext>
          </a:extLst>
        </xdr:cNvPr>
        <xdr:cNvSpPr/>
      </xdr:nvSpPr>
      <xdr:spPr>
        <a:xfrm>
          <a:off x="20383500" y="71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136718</xdr:rowOff>
    </xdr:from>
    <xdr:to>
      <xdr:col>111</xdr:col>
      <xdr:colOff>177800</xdr:colOff>
      <xdr:row>41</xdr:row>
      <xdr:rowOff>140665</xdr:rowOff>
    </xdr:to>
    <xdr:cxnSp macro="">
      <xdr:nvCxnSpPr>
        <xdr:cNvPr id="484" name="直線コネクタ 483">
          <a:extLst>
            <a:ext uri="{FF2B5EF4-FFF2-40B4-BE49-F238E27FC236}">
              <a16:creationId xmlns:a16="http://schemas.microsoft.com/office/drawing/2014/main" id="{D5063711-FA0C-452F-A0A2-EA34DFA59FAF}"/>
            </a:ext>
          </a:extLst>
        </xdr:cNvPr>
        <xdr:cNvCxnSpPr/>
      </xdr:nvCxnSpPr>
      <xdr:spPr>
        <a:xfrm flipV="1">
          <a:off x="20434300" y="7166168"/>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485" name="n_1aveValue【一般廃棄物処理施設】&#10;一人当たり有形固定資産（償却資産）額">
          <a:extLst>
            <a:ext uri="{FF2B5EF4-FFF2-40B4-BE49-F238E27FC236}">
              <a16:creationId xmlns:a16="http://schemas.microsoft.com/office/drawing/2014/main" id="{DA5A740C-C233-4BB3-A317-614D230CBF5B}"/>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486" name="n_2aveValue【一般廃棄物処理施設】&#10;一人当たり有形固定資産（償却資産）額">
          <a:extLst>
            <a:ext uri="{FF2B5EF4-FFF2-40B4-BE49-F238E27FC236}">
              <a16:creationId xmlns:a16="http://schemas.microsoft.com/office/drawing/2014/main" id="{F086D042-8832-4AC0-A8F3-4EAD37CC1965}"/>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487" name="n_3aveValue【一般廃棄物処理施設】&#10;一人当たり有形固定資産（償却資産）額">
          <a:extLst>
            <a:ext uri="{FF2B5EF4-FFF2-40B4-BE49-F238E27FC236}">
              <a16:creationId xmlns:a16="http://schemas.microsoft.com/office/drawing/2014/main" id="{B69B9903-1C2A-4363-BF40-399FE2F343D0}"/>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488" name="n_4aveValue【一般廃棄物処理施設】&#10;一人当たり有形固定資産（償却資産）額">
          <a:extLst>
            <a:ext uri="{FF2B5EF4-FFF2-40B4-BE49-F238E27FC236}">
              <a16:creationId xmlns:a16="http://schemas.microsoft.com/office/drawing/2014/main" id="{9A55DBE6-90DB-44DF-9108-FD5D262BBFB1}"/>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7195</xdr:rowOff>
    </xdr:from>
    <xdr:ext cx="469744" cy="259045"/>
    <xdr:sp macro="" textlink="">
      <xdr:nvSpPr>
        <xdr:cNvPr id="489" name="n_1mainValue【一般廃棄物処理施設】&#10;一人当たり有形固定資産（償却資産）額">
          <a:extLst>
            <a:ext uri="{FF2B5EF4-FFF2-40B4-BE49-F238E27FC236}">
              <a16:creationId xmlns:a16="http://schemas.microsoft.com/office/drawing/2014/main" id="{272323CC-9AD6-4CC7-8E37-AEF37F627EBC}"/>
            </a:ext>
          </a:extLst>
        </xdr:cNvPr>
        <xdr:cNvSpPr txBox="1"/>
      </xdr:nvSpPr>
      <xdr:spPr>
        <a:xfrm>
          <a:off x="21075728" y="720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11142</xdr:rowOff>
    </xdr:from>
    <xdr:ext cx="469744" cy="259045"/>
    <xdr:sp macro="" textlink="">
      <xdr:nvSpPr>
        <xdr:cNvPr id="490" name="n_2mainValue【一般廃棄物処理施設】&#10;一人当たり有形固定資産（償却資産）額">
          <a:extLst>
            <a:ext uri="{FF2B5EF4-FFF2-40B4-BE49-F238E27FC236}">
              <a16:creationId xmlns:a16="http://schemas.microsoft.com/office/drawing/2014/main" id="{993D2740-F292-4154-9D64-83298B1B7FDE}"/>
            </a:ext>
          </a:extLst>
        </xdr:cNvPr>
        <xdr:cNvSpPr txBox="1"/>
      </xdr:nvSpPr>
      <xdr:spPr>
        <a:xfrm>
          <a:off x="20199428" y="72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213DCE34-B017-4779-8759-5860A87CE8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2199EF05-03D4-4CB8-A60D-64CD239369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299787D1-86EE-49A4-8750-7B70152489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333D31E6-92D1-4C43-BB5C-867B2B9B00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DC7E2F1E-537D-4C35-8B59-7D3A202264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C53A983F-511F-4C54-8CA0-8326CC9940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698E4EFE-FF08-456A-81CF-C4863B6FE6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69213BC3-F4A1-4FEF-8D48-46F3D38BEF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11B31470-5FB5-4445-BD17-66789B33509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73CF6B2B-ECF3-47F6-8133-8BD77A714AA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DD5038DC-A802-4732-B2FF-732CC531958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88A57B17-E378-4A4E-9F3E-008DA28E1BE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DF9A7860-C4D6-4D8D-9776-9251807FEC8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7E8ABAE3-BC52-4585-979C-ACE6C6F931C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D0C9C8D0-C352-4B80-BF55-1DBC6DE9F9F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E7CDFD34-7B7F-46F0-B9F9-AA7F4A6B5A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E9E57CA9-44F3-48B0-A8AF-BF3F087FBC9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DA264CB5-B4B6-4B7E-BA75-EA6992A69A4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E69FB893-EBCF-49B5-8DCB-BFE07CC67F6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6F54BB68-CC7A-4DD7-9770-5683326B34D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8F3AB36B-EDB5-49C5-9DF9-56DBDCDA8A4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9D61F700-F499-4737-B24B-181E89266AD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a:extLst>
            <a:ext uri="{FF2B5EF4-FFF2-40B4-BE49-F238E27FC236}">
              <a16:creationId xmlns:a16="http://schemas.microsoft.com/office/drawing/2014/main" id="{7F164F2A-BCD2-484D-8872-EFD3F080C0A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C42249B8-CE12-4DB3-B407-0A2A298261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66CEBEDB-663C-409D-8B6F-3351D9A28EE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16" name="直線コネクタ 515">
          <a:extLst>
            <a:ext uri="{FF2B5EF4-FFF2-40B4-BE49-F238E27FC236}">
              <a16:creationId xmlns:a16="http://schemas.microsoft.com/office/drawing/2014/main" id="{E84771FB-6F29-42AD-9F8F-5D16EFE79FFC}"/>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17" name="【保健センター・保健所】&#10;有形固定資産減価償却率最小値テキスト">
          <a:extLst>
            <a:ext uri="{FF2B5EF4-FFF2-40B4-BE49-F238E27FC236}">
              <a16:creationId xmlns:a16="http://schemas.microsoft.com/office/drawing/2014/main" id="{5E1E31BE-18DD-460E-B390-6409AE42DD9A}"/>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18" name="直線コネクタ 517">
          <a:extLst>
            <a:ext uri="{FF2B5EF4-FFF2-40B4-BE49-F238E27FC236}">
              <a16:creationId xmlns:a16="http://schemas.microsoft.com/office/drawing/2014/main" id="{4089744D-EB7D-40F6-B92D-86211D645CB0}"/>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19" name="【保健センター・保健所】&#10;有形固定資産減価償却率最大値テキスト">
          <a:extLst>
            <a:ext uri="{FF2B5EF4-FFF2-40B4-BE49-F238E27FC236}">
              <a16:creationId xmlns:a16="http://schemas.microsoft.com/office/drawing/2014/main" id="{6727A71D-AC0E-4CEF-B59B-E9A9062DE208}"/>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20" name="直線コネクタ 519">
          <a:extLst>
            <a:ext uri="{FF2B5EF4-FFF2-40B4-BE49-F238E27FC236}">
              <a16:creationId xmlns:a16="http://schemas.microsoft.com/office/drawing/2014/main" id="{D96FE2B0-B2AA-4934-AFCF-8C8B24B979C1}"/>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8859A693-4ACC-4103-8B45-F07C8C4196F9}"/>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22" name="フローチャート: 判断 521">
          <a:extLst>
            <a:ext uri="{FF2B5EF4-FFF2-40B4-BE49-F238E27FC236}">
              <a16:creationId xmlns:a16="http://schemas.microsoft.com/office/drawing/2014/main" id="{39C9E846-3705-41B7-ACCB-FDC54116B0C8}"/>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23" name="フローチャート: 判断 522">
          <a:extLst>
            <a:ext uri="{FF2B5EF4-FFF2-40B4-BE49-F238E27FC236}">
              <a16:creationId xmlns:a16="http://schemas.microsoft.com/office/drawing/2014/main" id="{FC28B07D-7C3E-427B-9012-0C9842980597}"/>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24" name="フローチャート: 判断 523">
          <a:extLst>
            <a:ext uri="{FF2B5EF4-FFF2-40B4-BE49-F238E27FC236}">
              <a16:creationId xmlns:a16="http://schemas.microsoft.com/office/drawing/2014/main" id="{FC0187FB-1056-4EE8-9E7E-76282F24AC64}"/>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25" name="フローチャート: 判断 524">
          <a:extLst>
            <a:ext uri="{FF2B5EF4-FFF2-40B4-BE49-F238E27FC236}">
              <a16:creationId xmlns:a16="http://schemas.microsoft.com/office/drawing/2014/main" id="{F29065D8-5EF3-4321-B878-14877D10EE85}"/>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26" name="フローチャート: 判断 525">
          <a:extLst>
            <a:ext uri="{FF2B5EF4-FFF2-40B4-BE49-F238E27FC236}">
              <a16:creationId xmlns:a16="http://schemas.microsoft.com/office/drawing/2014/main" id="{1B8A0772-BACB-4698-99AB-96E523093547}"/>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EE883A9A-F1C5-45B9-ABCE-E1EAD56A22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FB2C48F7-CFE9-460F-A0BD-E6E00C423B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7899430D-4F24-4866-A46D-0564835A98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14FCD57-F1F4-430B-BEAD-AA8BC5EFBA2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9449AF0B-C715-43E6-8506-2772816382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32" name="楕円 531">
          <a:extLst>
            <a:ext uri="{FF2B5EF4-FFF2-40B4-BE49-F238E27FC236}">
              <a16:creationId xmlns:a16="http://schemas.microsoft.com/office/drawing/2014/main" id="{101A8648-A26C-4641-8532-5FC4A2840927}"/>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33" name="【保健センター・保健所】&#10;有形固定資産減価償却率該当値テキスト">
          <a:extLst>
            <a:ext uri="{FF2B5EF4-FFF2-40B4-BE49-F238E27FC236}">
              <a16:creationId xmlns:a16="http://schemas.microsoft.com/office/drawing/2014/main" id="{47253BB3-2027-41F7-B08E-ED73DE25EBA1}"/>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34" name="楕円 533">
          <a:extLst>
            <a:ext uri="{FF2B5EF4-FFF2-40B4-BE49-F238E27FC236}">
              <a16:creationId xmlns:a16="http://schemas.microsoft.com/office/drawing/2014/main" id="{560D6EDF-1181-489F-A352-8FAC08C9A08B}"/>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535" name="直線コネクタ 534">
          <a:extLst>
            <a:ext uri="{FF2B5EF4-FFF2-40B4-BE49-F238E27FC236}">
              <a16:creationId xmlns:a16="http://schemas.microsoft.com/office/drawing/2014/main" id="{C5345D8C-17CE-49DC-843E-D2D2ABDB76EE}"/>
            </a:ext>
          </a:extLst>
        </xdr:cNvPr>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119017</xdr:rowOff>
    </xdr:from>
    <xdr:to>
      <xdr:col>76</xdr:col>
      <xdr:colOff>165100</xdr:colOff>
      <xdr:row>60</xdr:row>
      <xdr:rowOff>49167</xdr:rowOff>
    </xdr:to>
    <xdr:sp macro="" textlink="">
      <xdr:nvSpPr>
        <xdr:cNvPr id="536" name="楕円 535">
          <a:extLst>
            <a:ext uri="{FF2B5EF4-FFF2-40B4-BE49-F238E27FC236}">
              <a16:creationId xmlns:a16="http://schemas.microsoft.com/office/drawing/2014/main" id="{DE332636-96B9-4D35-8BB6-60B477824093}"/>
            </a:ext>
          </a:extLst>
        </xdr:cNvPr>
        <xdr:cNvSpPr/>
      </xdr:nvSpPr>
      <xdr:spPr>
        <a:xfrm>
          <a:off x="1454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169817</xdr:rowOff>
    </xdr:from>
    <xdr:to>
      <xdr:col>81</xdr:col>
      <xdr:colOff>50800</xdr:colOff>
      <xdr:row>60</xdr:row>
      <xdr:rowOff>32657</xdr:rowOff>
    </xdr:to>
    <xdr:cxnSp macro="">
      <xdr:nvCxnSpPr>
        <xdr:cNvPr id="537" name="直線コネクタ 536">
          <a:extLst>
            <a:ext uri="{FF2B5EF4-FFF2-40B4-BE49-F238E27FC236}">
              <a16:creationId xmlns:a16="http://schemas.microsoft.com/office/drawing/2014/main" id="{7D4E8C90-E6B6-4C0B-99D4-9197859F713E}"/>
            </a:ext>
          </a:extLst>
        </xdr:cNvPr>
        <xdr:cNvCxnSpPr/>
      </xdr:nvCxnSpPr>
      <xdr:spPr>
        <a:xfrm>
          <a:off x="14592300" y="102853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38" name="楕円 537">
          <a:extLst>
            <a:ext uri="{FF2B5EF4-FFF2-40B4-BE49-F238E27FC236}">
              <a16:creationId xmlns:a16="http://schemas.microsoft.com/office/drawing/2014/main" id="{896BBC42-3D15-4128-BDD6-B4545B9E1353}"/>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59</xdr:row>
      <xdr:rowOff>169817</xdr:rowOff>
    </xdr:to>
    <xdr:cxnSp macro="">
      <xdr:nvCxnSpPr>
        <xdr:cNvPr id="539" name="直線コネクタ 538">
          <a:extLst>
            <a:ext uri="{FF2B5EF4-FFF2-40B4-BE49-F238E27FC236}">
              <a16:creationId xmlns:a16="http://schemas.microsoft.com/office/drawing/2014/main" id="{98894A5D-5CEE-4931-90EE-298D7E839C1B}"/>
            </a:ext>
          </a:extLst>
        </xdr:cNvPr>
        <xdr:cNvCxnSpPr/>
      </xdr:nvCxnSpPr>
      <xdr:spPr>
        <a:xfrm>
          <a:off x="13703300" y="102543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540" name="楕円 539">
          <a:extLst>
            <a:ext uri="{FF2B5EF4-FFF2-40B4-BE49-F238E27FC236}">
              <a16:creationId xmlns:a16="http://schemas.microsoft.com/office/drawing/2014/main" id="{F60B1D7F-0312-434B-9C6F-4FFC4A9D10D3}"/>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541" name="直線コネクタ 540">
          <a:extLst>
            <a:ext uri="{FF2B5EF4-FFF2-40B4-BE49-F238E27FC236}">
              <a16:creationId xmlns:a16="http://schemas.microsoft.com/office/drawing/2014/main" id="{2B263078-2B03-4B0B-8F03-A1274B7948CB}"/>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42" name="n_1aveValue【保健センター・保健所】&#10;有形固定資産減価償却率">
          <a:extLst>
            <a:ext uri="{FF2B5EF4-FFF2-40B4-BE49-F238E27FC236}">
              <a16:creationId xmlns:a16="http://schemas.microsoft.com/office/drawing/2014/main" id="{C4469F48-62D2-4AC2-B6E9-AAD5EB37854F}"/>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43" name="n_2aveValue【保健センター・保健所】&#10;有形固定資産減価償却率">
          <a:extLst>
            <a:ext uri="{FF2B5EF4-FFF2-40B4-BE49-F238E27FC236}">
              <a16:creationId xmlns:a16="http://schemas.microsoft.com/office/drawing/2014/main" id="{BBA195C2-F8C7-4667-8765-D9AA0EC73203}"/>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44" name="n_3aveValue【保健センター・保健所】&#10;有形固定資産減価償却率">
          <a:extLst>
            <a:ext uri="{FF2B5EF4-FFF2-40B4-BE49-F238E27FC236}">
              <a16:creationId xmlns:a16="http://schemas.microsoft.com/office/drawing/2014/main" id="{7F5B5145-97BA-47B0-9D39-E08ADAF69B58}"/>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45" name="n_4aveValue【保健センター・保健所】&#10;有形固定資産減価償却率">
          <a:extLst>
            <a:ext uri="{FF2B5EF4-FFF2-40B4-BE49-F238E27FC236}">
              <a16:creationId xmlns:a16="http://schemas.microsoft.com/office/drawing/2014/main" id="{0057ADDD-7C38-46E5-82AE-B3E8CF6627FD}"/>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546" name="n_1mainValue【保健センター・保健所】&#10;有形固定資産減価償却率">
          <a:extLst>
            <a:ext uri="{FF2B5EF4-FFF2-40B4-BE49-F238E27FC236}">
              <a16:creationId xmlns:a16="http://schemas.microsoft.com/office/drawing/2014/main" id="{04661586-2C86-4364-AE5E-6614C11FDADD}"/>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40294</xdr:rowOff>
    </xdr:from>
    <xdr:ext cx="405111" cy="259045"/>
    <xdr:sp macro="" textlink="">
      <xdr:nvSpPr>
        <xdr:cNvPr id="547" name="n_2mainValue【保健センター・保健所】&#10;有形固定資産減価償却率">
          <a:extLst>
            <a:ext uri="{FF2B5EF4-FFF2-40B4-BE49-F238E27FC236}">
              <a16:creationId xmlns:a16="http://schemas.microsoft.com/office/drawing/2014/main" id="{AAE47544-53EE-413C-B22C-B63D511510EA}"/>
            </a:ext>
          </a:extLst>
        </xdr:cNvPr>
        <xdr:cNvSpPr txBox="1"/>
      </xdr:nvSpPr>
      <xdr:spPr>
        <a:xfrm>
          <a:off x="14389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48" name="n_3mainValue【保健センター・保健所】&#10;有形固定資産減価償却率">
          <a:extLst>
            <a:ext uri="{FF2B5EF4-FFF2-40B4-BE49-F238E27FC236}">
              <a16:creationId xmlns:a16="http://schemas.microsoft.com/office/drawing/2014/main" id="{394BD705-5F98-4A8E-82B4-2E7725B4F041}"/>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549" name="n_4mainValue【保健センター・保健所】&#10;有形固定資産減価償却率">
          <a:extLst>
            <a:ext uri="{FF2B5EF4-FFF2-40B4-BE49-F238E27FC236}">
              <a16:creationId xmlns:a16="http://schemas.microsoft.com/office/drawing/2014/main" id="{03B1993A-15E7-4F63-9769-6AA2A9EA1EBC}"/>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6802CAA7-6648-4259-9004-952D12DD11D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6A2F2FFE-C10A-4506-95A3-C7ADBC560C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D976CFE0-1F05-4F13-8457-911366D843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5E729785-CECD-4833-843A-F7E845A162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72F3B67F-A083-4C62-BCA4-A5756F08AF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AE3D9749-476B-4BF6-80C2-949E0FE9E6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E4A16895-5C32-4CE9-AF3E-A5DEFF0B01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A2880F8E-6F22-459E-BCE6-58BFD0607F8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CEABFBA0-24F4-4078-B9D8-67458E0705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5D23AFDF-708D-4257-AF25-C6B721F6B5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60" name="直線コネクタ 559">
          <a:extLst>
            <a:ext uri="{FF2B5EF4-FFF2-40B4-BE49-F238E27FC236}">
              <a16:creationId xmlns:a16="http://schemas.microsoft.com/office/drawing/2014/main" id="{EC3EF6C7-A381-477B-B3A5-05EDAAD7413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1" name="テキスト ボックス 560">
          <a:extLst>
            <a:ext uri="{FF2B5EF4-FFF2-40B4-BE49-F238E27FC236}">
              <a16:creationId xmlns:a16="http://schemas.microsoft.com/office/drawing/2014/main" id="{1E5333EB-F402-4ED5-84D1-7DC16E94213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63E8C5DC-6EC0-49EA-A380-B697BEA016C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a:extLst>
            <a:ext uri="{FF2B5EF4-FFF2-40B4-BE49-F238E27FC236}">
              <a16:creationId xmlns:a16="http://schemas.microsoft.com/office/drawing/2014/main" id="{080AB91B-9D0B-47D8-A10A-B7039879181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4" name="直線コネクタ 563">
          <a:extLst>
            <a:ext uri="{FF2B5EF4-FFF2-40B4-BE49-F238E27FC236}">
              <a16:creationId xmlns:a16="http://schemas.microsoft.com/office/drawing/2014/main" id="{2BF9A743-4E37-4DEA-8466-6F94BF61EEC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5" name="テキスト ボックス 564">
          <a:extLst>
            <a:ext uri="{FF2B5EF4-FFF2-40B4-BE49-F238E27FC236}">
              <a16:creationId xmlns:a16="http://schemas.microsoft.com/office/drawing/2014/main" id="{879DEA6D-0322-471D-8D41-D4BB7AACFE4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C8AF3FA4-9082-4B17-B41E-54DDFCE386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305EC5A7-3E6B-4FD5-B185-5BF5F8D0546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2CFE330B-FB52-4BEF-A582-2457410209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69" name="直線コネクタ 568">
          <a:extLst>
            <a:ext uri="{FF2B5EF4-FFF2-40B4-BE49-F238E27FC236}">
              <a16:creationId xmlns:a16="http://schemas.microsoft.com/office/drawing/2014/main" id="{B37BD027-006C-493B-BCE5-911D489D8E62}"/>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7BB3D52E-6980-4389-8E05-38CFCCD470FF}"/>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71" name="直線コネクタ 570">
          <a:extLst>
            <a:ext uri="{FF2B5EF4-FFF2-40B4-BE49-F238E27FC236}">
              <a16:creationId xmlns:a16="http://schemas.microsoft.com/office/drawing/2014/main" id="{1EBF3F2A-64E2-4EDE-BBC1-E97CEB064C37}"/>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08F84C86-B670-4B80-A7DA-9F6F66D0EEB6}"/>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73" name="直線コネクタ 572">
          <a:extLst>
            <a:ext uri="{FF2B5EF4-FFF2-40B4-BE49-F238E27FC236}">
              <a16:creationId xmlns:a16="http://schemas.microsoft.com/office/drawing/2014/main" id="{68ADD392-24B3-496D-9A7D-4F1F21D88FD1}"/>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91E9C4BE-F09C-401E-A5E8-D0D7B8926269}"/>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75" name="フローチャート: 判断 574">
          <a:extLst>
            <a:ext uri="{FF2B5EF4-FFF2-40B4-BE49-F238E27FC236}">
              <a16:creationId xmlns:a16="http://schemas.microsoft.com/office/drawing/2014/main" id="{3ADA6277-7B16-426D-A49B-23908D64D223}"/>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76" name="フローチャート: 判断 575">
          <a:extLst>
            <a:ext uri="{FF2B5EF4-FFF2-40B4-BE49-F238E27FC236}">
              <a16:creationId xmlns:a16="http://schemas.microsoft.com/office/drawing/2014/main" id="{ABDDE536-6C7F-4325-9E17-E9D8652AFB4E}"/>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77" name="フローチャート: 判断 576">
          <a:extLst>
            <a:ext uri="{FF2B5EF4-FFF2-40B4-BE49-F238E27FC236}">
              <a16:creationId xmlns:a16="http://schemas.microsoft.com/office/drawing/2014/main" id="{384CABE8-EE38-4E61-B55A-530D23B6743D}"/>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78" name="フローチャート: 判断 577">
          <a:extLst>
            <a:ext uri="{FF2B5EF4-FFF2-40B4-BE49-F238E27FC236}">
              <a16:creationId xmlns:a16="http://schemas.microsoft.com/office/drawing/2014/main" id="{2199F3D8-616F-4A24-B613-FB856AE0CD0B}"/>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79" name="フローチャート: 判断 578">
          <a:extLst>
            <a:ext uri="{FF2B5EF4-FFF2-40B4-BE49-F238E27FC236}">
              <a16:creationId xmlns:a16="http://schemas.microsoft.com/office/drawing/2014/main" id="{7018000C-6490-4C80-9DC5-782319A54331}"/>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8631899E-93FD-440B-9A22-A618FE5979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25585E2-1583-48FB-AF7E-7098A3D0DE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1D8F0FE5-DC2D-4EA8-A584-A50ED51E34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C5A2D68E-BFA0-4CD5-BDC6-02C7F32928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36E9B1E4-E539-4909-8D47-8965E06B39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5" name="楕円 584">
          <a:extLst>
            <a:ext uri="{FF2B5EF4-FFF2-40B4-BE49-F238E27FC236}">
              <a16:creationId xmlns:a16="http://schemas.microsoft.com/office/drawing/2014/main" id="{B8A5F1DD-40A6-4A56-AF6E-A3A1B670964F}"/>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3B4EEC7A-2936-40C9-BACF-362C825D42A5}"/>
            </a:ext>
          </a:extLst>
        </xdr:cNvPr>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87" name="楕円 586">
          <a:extLst>
            <a:ext uri="{FF2B5EF4-FFF2-40B4-BE49-F238E27FC236}">
              <a16:creationId xmlns:a16="http://schemas.microsoft.com/office/drawing/2014/main" id="{2848D910-B96E-480D-93E0-FE8384581347}"/>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588" name="直線コネクタ 587">
          <a:extLst>
            <a:ext uri="{FF2B5EF4-FFF2-40B4-BE49-F238E27FC236}">
              <a16:creationId xmlns:a16="http://schemas.microsoft.com/office/drawing/2014/main" id="{168AD67F-B880-4247-994D-E3F63357D4D7}"/>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589" name="楕円 588">
          <a:extLst>
            <a:ext uri="{FF2B5EF4-FFF2-40B4-BE49-F238E27FC236}">
              <a16:creationId xmlns:a16="http://schemas.microsoft.com/office/drawing/2014/main" id="{7EB4E18D-BC7D-4DA4-8B86-CBC47EA1F185}"/>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590" name="直線コネクタ 589">
          <a:extLst>
            <a:ext uri="{FF2B5EF4-FFF2-40B4-BE49-F238E27FC236}">
              <a16:creationId xmlns:a16="http://schemas.microsoft.com/office/drawing/2014/main" id="{75A13373-9F6A-4EAE-B560-F148B06A74F1}"/>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591" name="楕円 590">
          <a:extLst>
            <a:ext uri="{FF2B5EF4-FFF2-40B4-BE49-F238E27FC236}">
              <a16:creationId xmlns:a16="http://schemas.microsoft.com/office/drawing/2014/main" id="{25929EBF-3472-423F-BBAD-F236F2C68F3F}"/>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592" name="直線コネクタ 591">
          <a:extLst>
            <a:ext uri="{FF2B5EF4-FFF2-40B4-BE49-F238E27FC236}">
              <a16:creationId xmlns:a16="http://schemas.microsoft.com/office/drawing/2014/main" id="{23CB0913-455D-4CCF-B25D-8D852B4EED76}"/>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593" name="楕円 592">
          <a:extLst>
            <a:ext uri="{FF2B5EF4-FFF2-40B4-BE49-F238E27FC236}">
              <a16:creationId xmlns:a16="http://schemas.microsoft.com/office/drawing/2014/main" id="{4E6204E6-C3F4-46A6-94A4-C29D885DE02F}"/>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594" name="直線コネクタ 593">
          <a:extLst>
            <a:ext uri="{FF2B5EF4-FFF2-40B4-BE49-F238E27FC236}">
              <a16:creationId xmlns:a16="http://schemas.microsoft.com/office/drawing/2014/main" id="{18CA9D98-35F6-430E-AA7D-1F9A61217370}"/>
            </a:ext>
          </a:extLst>
        </xdr:cNvPr>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595" name="n_1aveValue【保健センター・保健所】&#10;一人当たり面積">
          <a:extLst>
            <a:ext uri="{FF2B5EF4-FFF2-40B4-BE49-F238E27FC236}">
              <a16:creationId xmlns:a16="http://schemas.microsoft.com/office/drawing/2014/main" id="{F9980C04-9CAB-4CB1-820D-51B6ECF60FF6}"/>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96" name="n_2aveValue【保健センター・保健所】&#10;一人当たり面積">
          <a:extLst>
            <a:ext uri="{FF2B5EF4-FFF2-40B4-BE49-F238E27FC236}">
              <a16:creationId xmlns:a16="http://schemas.microsoft.com/office/drawing/2014/main" id="{138F89B8-2145-4C4E-ABF4-16DEB80C3577}"/>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97" name="n_3aveValue【保健センター・保健所】&#10;一人当たり面積">
          <a:extLst>
            <a:ext uri="{FF2B5EF4-FFF2-40B4-BE49-F238E27FC236}">
              <a16:creationId xmlns:a16="http://schemas.microsoft.com/office/drawing/2014/main" id="{9C4ACBBF-9627-4D71-A658-640B659274D8}"/>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98" name="n_4aveValue【保健センター・保健所】&#10;一人当たり面積">
          <a:extLst>
            <a:ext uri="{FF2B5EF4-FFF2-40B4-BE49-F238E27FC236}">
              <a16:creationId xmlns:a16="http://schemas.microsoft.com/office/drawing/2014/main" id="{1FC73313-7C7B-4DAF-B8E7-BEAA4A5F6739}"/>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99" name="n_1mainValue【保健センター・保健所】&#10;一人当たり面積">
          <a:extLst>
            <a:ext uri="{FF2B5EF4-FFF2-40B4-BE49-F238E27FC236}">
              <a16:creationId xmlns:a16="http://schemas.microsoft.com/office/drawing/2014/main" id="{5369A206-847B-4F0F-B5CE-C71751C474C3}"/>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00" name="n_2mainValue【保健センター・保健所】&#10;一人当たり面積">
          <a:extLst>
            <a:ext uri="{FF2B5EF4-FFF2-40B4-BE49-F238E27FC236}">
              <a16:creationId xmlns:a16="http://schemas.microsoft.com/office/drawing/2014/main" id="{592A30BA-85F5-45AE-91DA-CFF0A1B076BE}"/>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01" name="n_3mainValue【保健センター・保健所】&#10;一人当たり面積">
          <a:extLst>
            <a:ext uri="{FF2B5EF4-FFF2-40B4-BE49-F238E27FC236}">
              <a16:creationId xmlns:a16="http://schemas.microsoft.com/office/drawing/2014/main" id="{4B907B7B-3285-4D1D-ADC0-8CC15D46BFFE}"/>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02" name="n_4mainValue【保健センター・保健所】&#10;一人当たり面積">
          <a:extLst>
            <a:ext uri="{FF2B5EF4-FFF2-40B4-BE49-F238E27FC236}">
              <a16:creationId xmlns:a16="http://schemas.microsoft.com/office/drawing/2014/main" id="{27C21492-442E-4813-AB61-24E2AF15D78C}"/>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B0212640-A132-4796-81E7-C53C562928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7C755FE0-94A1-443E-8123-C70203C882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5E20D579-5DFD-40BC-90AC-A8E642D632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A1261DE9-8054-4EE3-8AED-818682DDA1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4D77C083-A8FC-44F2-9818-1FBE2A63DA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A6890725-276C-43AD-8168-80A25785C9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E4870E79-4513-49B1-B5A2-FD4DB1A5B4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468DF677-EEC1-4325-852D-0AA0D96C1C4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9CDD71A8-5AE2-4087-BF15-B2EF3496C9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78DE6ED6-7096-421E-B91A-8FC1C35560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372E177C-5F31-4221-AD15-AAF66D5909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a:extLst>
            <a:ext uri="{FF2B5EF4-FFF2-40B4-BE49-F238E27FC236}">
              <a16:creationId xmlns:a16="http://schemas.microsoft.com/office/drawing/2014/main" id="{5984CFA9-8478-4BB4-9662-F5F5DC08219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5" name="テキスト ボックス 614">
          <a:extLst>
            <a:ext uri="{FF2B5EF4-FFF2-40B4-BE49-F238E27FC236}">
              <a16:creationId xmlns:a16="http://schemas.microsoft.com/office/drawing/2014/main" id="{16E2460A-876B-41D3-BC2E-3E8935A68E7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a:extLst>
            <a:ext uri="{FF2B5EF4-FFF2-40B4-BE49-F238E27FC236}">
              <a16:creationId xmlns:a16="http://schemas.microsoft.com/office/drawing/2014/main" id="{FC0A6EBF-39AC-4692-BF95-775CC2D9825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a:extLst>
            <a:ext uri="{FF2B5EF4-FFF2-40B4-BE49-F238E27FC236}">
              <a16:creationId xmlns:a16="http://schemas.microsoft.com/office/drawing/2014/main" id="{3A947A60-FCD4-493E-8F3D-65DABD0E0AD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a:extLst>
            <a:ext uri="{FF2B5EF4-FFF2-40B4-BE49-F238E27FC236}">
              <a16:creationId xmlns:a16="http://schemas.microsoft.com/office/drawing/2014/main" id="{862FC0C0-5A11-438C-B387-EC865A7800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a:extLst>
            <a:ext uri="{FF2B5EF4-FFF2-40B4-BE49-F238E27FC236}">
              <a16:creationId xmlns:a16="http://schemas.microsoft.com/office/drawing/2014/main" id="{D4BE022A-C79C-4E72-BEBD-703A9F2A3C1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a:extLst>
            <a:ext uri="{FF2B5EF4-FFF2-40B4-BE49-F238E27FC236}">
              <a16:creationId xmlns:a16="http://schemas.microsoft.com/office/drawing/2014/main" id="{7A8F5AC6-D590-43AB-859D-367F922554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a:extLst>
            <a:ext uri="{FF2B5EF4-FFF2-40B4-BE49-F238E27FC236}">
              <a16:creationId xmlns:a16="http://schemas.microsoft.com/office/drawing/2014/main" id="{A50A245F-024E-4C0F-A11D-248582DD12D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a:extLst>
            <a:ext uri="{FF2B5EF4-FFF2-40B4-BE49-F238E27FC236}">
              <a16:creationId xmlns:a16="http://schemas.microsoft.com/office/drawing/2014/main" id="{A3AD7DBA-616A-4C25-AF58-1D3A9C54C5D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a:extLst>
            <a:ext uri="{FF2B5EF4-FFF2-40B4-BE49-F238E27FC236}">
              <a16:creationId xmlns:a16="http://schemas.microsoft.com/office/drawing/2014/main" id="{629B362B-B17F-4E40-9C6B-1EF8F158BFE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a:extLst>
            <a:ext uri="{FF2B5EF4-FFF2-40B4-BE49-F238E27FC236}">
              <a16:creationId xmlns:a16="http://schemas.microsoft.com/office/drawing/2014/main" id="{09C8BBC2-AD79-4F78-985B-371A2F66D77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5" name="テキスト ボックス 624">
          <a:extLst>
            <a:ext uri="{FF2B5EF4-FFF2-40B4-BE49-F238E27FC236}">
              <a16:creationId xmlns:a16="http://schemas.microsoft.com/office/drawing/2014/main" id="{C370B57F-A1CA-4E76-8D68-1C91A497047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6277C623-3FCF-485B-B047-A426B7CC9F4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8FF54E41-39F8-4328-B50D-6E06821973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28" name="直線コネクタ 627">
          <a:extLst>
            <a:ext uri="{FF2B5EF4-FFF2-40B4-BE49-F238E27FC236}">
              <a16:creationId xmlns:a16="http://schemas.microsoft.com/office/drawing/2014/main" id="{7E6473F4-D5C5-4577-B028-35785D0DACFA}"/>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29" name="【消防施設】&#10;有形固定資産減価償却率最小値テキスト">
          <a:extLst>
            <a:ext uri="{FF2B5EF4-FFF2-40B4-BE49-F238E27FC236}">
              <a16:creationId xmlns:a16="http://schemas.microsoft.com/office/drawing/2014/main" id="{32251589-EA9A-47E5-998B-D263D12FFBAF}"/>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30" name="直線コネクタ 629">
          <a:extLst>
            <a:ext uri="{FF2B5EF4-FFF2-40B4-BE49-F238E27FC236}">
              <a16:creationId xmlns:a16="http://schemas.microsoft.com/office/drawing/2014/main" id="{FD1CEFF7-2B37-49AB-B777-8682E2E5C76E}"/>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31" name="【消防施設】&#10;有形固定資産減価償却率最大値テキスト">
          <a:extLst>
            <a:ext uri="{FF2B5EF4-FFF2-40B4-BE49-F238E27FC236}">
              <a16:creationId xmlns:a16="http://schemas.microsoft.com/office/drawing/2014/main" id="{64F0C065-69A2-4EB3-8506-E011592A156B}"/>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32" name="直線コネクタ 631">
          <a:extLst>
            <a:ext uri="{FF2B5EF4-FFF2-40B4-BE49-F238E27FC236}">
              <a16:creationId xmlns:a16="http://schemas.microsoft.com/office/drawing/2014/main" id="{D125E73A-646E-448E-A236-021547338A2D}"/>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9911A178-8431-479E-8F05-5A901146316F}"/>
            </a:ext>
          </a:extLst>
        </xdr:cNvPr>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34" name="フローチャート: 判断 633">
          <a:extLst>
            <a:ext uri="{FF2B5EF4-FFF2-40B4-BE49-F238E27FC236}">
              <a16:creationId xmlns:a16="http://schemas.microsoft.com/office/drawing/2014/main" id="{C973EB09-0982-48EA-B1D5-E21335B2D714}"/>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35" name="フローチャート: 判断 634">
          <a:extLst>
            <a:ext uri="{FF2B5EF4-FFF2-40B4-BE49-F238E27FC236}">
              <a16:creationId xmlns:a16="http://schemas.microsoft.com/office/drawing/2014/main" id="{F2C880A8-6107-4E25-B7FA-C544D25AAFD8}"/>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36" name="フローチャート: 判断 635">
          <a:extLst>
            <a:ext uri="{FF2B5EF4-FFF2-40B4-BE49-F238E27FC236}">
              <a16:creationId xmlns:a16="http://schemas.microsoft.com/office/drawing/2014/main" id="{5B57FF92-388D-4331-B541-69EBEA2DD0EF}"/>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37" name="フローチャート: 判断 636">
          <a:extLst>
            <a:ext uri="{FF2B5EF4-FFF2-40B4-BE49-F238E27FC236}">
              <a16:creationId xmlns:a16="http://schemas.microsoft.com/office/drawing/2014/main" id="{1517F180-DE33-4C33-A17B-E10BC45453C4}"/>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38" name="フローチャート: 判断 637">
          <a:extLst>
            <a:ext uri="{FF2B5EF4-FFF2-40B4-BE49-F238E27FC236}">
              <a16:creationId xmlns:a16="http://schemas.microsoft.com/office/drawing/2014/main" id="{911F4EC1-238E-499C-AA58-8D32301F10F5}"/>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CA6EC28-09D3-4AD8-8EAF-E9770F3B3FF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A1506087-4F2B-443E-A6C2-F8F2637B2C4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85149566-967A-4A71-B0ED-F6DE522AA72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7E69BB54-0A81-44E1-A9FB-082D82C45D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D4D4F6AB-6FEC-43DD-A070-CC3CB8E5975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129358</xdr:rowOff>
    </xdr:from>
    <xdr:to>
      <xdr:col>85</xdr:col>
      <xdr:colOff>177800</xdr:colOff>
      <xdr:row>84</xdr:row>
      <xdr:rowOff>59508</xdr:rowOff>
    </xdr:to>
    <xdr:sp macro="" textlink="">
      <xdr:nvSpPr>
        <xdr:cNvPr id="644" name="楕円 643">
          <a:extLst>
            <a:ext uri="{FF2B5EF4-FFF2-40B4-BE49-F238E27FC236}">
              <a16:creationId xmlns:a16="http://schemas.microsoft.com/office/drawing/2014/main" id="{4DD4A0B3-0014-4C80-8A9A-051677576C0E}"/>
            </a:ext>
          </a:extLst>
        </xdr:cNvPr>
        <xdr:cNvSpPr/>
      </xdr:nvSpPr>
      <xdr:spPr>
        <a:xfrm>
          <a:off x="16268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107785</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EC69DF27-9BF3-476C-A3DC-B89BFBD9F23F}"/>
            </a:ext>
          </a:extLst>
        </xdr:cNvPr>
        <xdr:cNvSpPr txBox="1"/>
      </xdr:nvSpPr>
      <xdr:spPr>
        <a:xfrm>
          <a:off x="16357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646" name="楕円 645">
          <a:extLst>
            <a:ext uri="{FF2B5EF4-FFF2-40B4-BE49-F238E27FC236}">
              <a16:creationId xmlns:a16="http://schemas.microsoft.com/office/drawing/2014/main" id="{87FBE3F3-AC9D-4E6C-B382-9E22C6F072E5}"/>
            </a:ext>
          </a:extLst>
        </xdr:cNvPr>
        <xdr:cNvSpPr/>
      </xdr:nvSpPr>
      <xdr:spPr>
        <a:xfrm>
          <a:off x="15430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16873</xdr:rowOff>
    </xdr:to>
    <xdr:cxnSp macro="">
      <xdr:nvCxnSpPr>
        <xdr:cNvPr id="647" name="直線コネクタ 646">
          <a:extLst>
            <a:ext uri="{FF2B5EF4-FFF2-40B4-BE49-F238E27FC236}">
              <a16:creationId xmlns:a16="http://schemas.microsoft.com/office/drawing/2014/main" id="{F4A16F18-C515-4B03-BBF8-61400A12614D}"/>
            </a:ext>
          </a:extLst>
        </xdr:cNvPr>
        <xdr:cNvCxnSpPr/>
      </xdr:nvCxnSpPr>
      <xdr:spPr>
        <a:xfrm flipV="1">
          <a:off x="15481300" y="1441050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122827</xdr:rowOff>
    </xdr:from>
    <xdr:to>
      <xdr:col>76</xdr:col>
      <xdr:colOff>165100</xdr:colOff>
      <xdr:row>84</xdr:row>
      <xdr:rowOff>52977</xdr:rowOff>
    </xdr:to>
    <xdr:sp macro="" textlink="">
      <xdr:nvSpPr>
        <xdr:cNvPr id="648" name="楕円 647">
          <a:extLst>
            <a:ext uri="{FF2B5EF4-FFF2-40B4-BE49-F238E27FC236}">
              <a16:creationId xmlns:a16="http://schemas.microsoft.com/office/drawing/2014/main" id="{15E03BDE-5C06-4AFA-AB8C-DD77358B1555}"/>
            </a:ext>
          </a:extLst>
        </xdr:cNvPr>
        <xdr:cNvSpPr/>
      </xdr:nvSpPr>
      <xdr:spPr>
        <a:xfrm>
          <a:off x="14541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xdr:rowOff>
    </xdr:from>
    <xdr:to>
      <xdr:col>81</xdr:col>
      <xdr:colOff>50800</xdr:colOff>
      <xdr:row>84</xdr:row>
      <xdr:rowOff>16873</xdr:rowOff>
    </xdr:to>
    <xdr:cxnSp macro="">
      <xdr:nvCxnSpPr>
        <xdr:cNvPr id="649" name="直線コネクタ 648">
          <a:extLst>
            <a:ext uri="{FF2B5EF4-FFF2-40B4-BE49-F238E27FC236}">
              <a16:creationId xmlns:a16="http://schemas.microsoft.com/office/drawing/2014/main" id="{0622071F-F44D-4B53-8127-925A30A2CF3D}"/>
            </a:ext>
          </a:extLst>
        </xdr:cNvPr>
        <xdr:cNvCxnSpPr/>
      </xdr:nvCxnSpPr>
      <xdr:spPr>
        <a:xfrm>
          <a:off x="14592300" y="144039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650" name="n_1aveValue【消防施設】&#10;有形固定資産減価償却率">
          <a:extLst>
            <a:ext uri="{FF2B5EF4-FFF2-40B4-BE49-F238E27FC236}">
              <a16:creationId xmlns:a16="http://schemas.microsoft.com/office/drawing/2014/main" id="{366F9B69-60DB-41CC-B527-3AF69C0133F7}"/>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51" name="n_2aveValue【消防施設】&#10;有形固定資産減価償却率">
          <a:extLst>
            <a:ext uri="{FF2B5EF4-FFF2-40B4-BE49-F238E27FC236}">
              <a16:creationId xmlns:a16="http://schemas.microsoft.com/office/drawing/2014/main" id="{D621B689-1FAC-4027-A7BA-2A1967A3048C}"/>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652" name="n_3aveValue【消防施設】&#10;有形固定資産減価償却率">
          <a:extLst>
            <a:ext uri="{FF2B5EF4-FFF2-40B4-BE49-F238E27FC236}">
              <a16:creationId xmlns:a16="http://schemas.microsoft.com/office/drawing/2014/main" id="{8456D776-4B7F-4B60-86C1-747FDEA31AF1}"/>
            </a:ext>
          </a:extLst>
        </xdr:cNvPr>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53" name="n_4aveValue【消防施設】&#10;有形固定資産減価償却率">
          <a:extLst>
            <a:ext uri="{FF2B5EF4-FFF2-40B4-BE49-F238E27FC236}">
              <a16:creationId xmlns:a16="http://schemas.microsoft.com/office/drawing/2014/main" id="{3D111E99-E50D-46ED-AD8D-826AB91B75FE}"/>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654" name="n_1mainValue【消防施設】&#10;有形固定資産減価償却率">
          <a:extLst>
            <a:ext uri="{FF2B5EF4-FFF2-40B4-BE49-F238E27FC236}">
              <a16:creationId xmlns:a16="http://schemas.microsoft.com/office/drawing/2014/main" id="{6D384368-5E9F-4249-AB3B-5D3CBF490172}"/>
            </a:ext>
          </a:extLst>
        </xdr:cNvPr>
        <xdr:cNvSpPr txBox="1"/>
      </xdr:nvSpPr>
      <xdr:spPr>
        <a:xfrm>
          <a:off x="15266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44104</xdr:rowOff>
    </xdr:from>
    <xdr:ext cx="405111" cy="259045"/>
    <xdr:sp macro="" textlink="">
      <xdr:nvSpPr>
        <xdr:cNvPr id="655" name="n_2mainValue【消防施設】&#10;有形固定資産減価償却率">
          <a:extLst>
            <a:ext uri="{FF2B5EF4-FFF2-40B4-BE49-F238E27FC236}">
              <a16:creationId xmlns:a16="http://schemas.microsoft.com/office/drawing/2014/main" id="{19B21F38-E179-4D83-A535-926DBF96C2DE}"/>
            </a:ext>
          </a:extLst>
        </xdr:cNvPr>
        <xdr:cNvSpPr txBox="1"/>
      </xdr:nvSpPr>
      <xdr:spPr>
        <a:xfrm>
          <a:off x="14389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BE0A4B3C-F5C4-4421-9C12-F896508DB2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a:extLst>
            <a:ext uri="{FF2B5EF4-FFF2-40B4-BE49-F238E27FC236}">
              <a16:creationId xmlns:a16="http://schemas.microsoft.com/office/drawing/2014/main" id="{07AEAF08-8C74-4E7D-8731-7263763579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a:extLst>
            <a:ext uri="{FF2B5EF4-FFF2-40B4-BE49-F238E27FC236}">
              <a16:creationId xmlns:a16="http://schemas.microsoft.com/office/drawing/2014/main" id="{28207FD7-FE52-4807-93F5-283D4C966B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a:extLst>
            <a:ext uri="{FF2B5EF4-FFF2-40B4-BE49-F238E27FC236}">
              <a16:creationId xmlns:a16="http://schemas.microsoft.com/office/drawing/2014/main" id="{CBEDEAC2-455D-4120-A26B-2344AAA7C7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a:extLst>
            <a:ext uri="{FF2B5EF4-FFF2-40B4-BE49-F238E27FC236}">
              <a16:creationId xmlns:a16="http://schemas.microsoft.com/office/drawing/2014/main" id="{6129DB3B-286E-482C-84D1-120540BEB05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a:extLst>
            <a:ext uri="{FF2B5EF4-FFF2-40B4-BE49-F238E27FC236}">
              <a16:creationId xmlns:a16="http://schemas.microsoft.com/office/drawing/2014/main" id="{C6875840-520B-4100-B839-EB64B695E8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a:extLst>
            <a:ext uri="{FF2B5EF4-FFF2-40B4-BE49-F238E27FC236}">
              <a16:creationId xmlns:a16="http://schemas.microsoft.com/office/drawing/2014/main" id="{B9D235EC-6BE5-40A6-AB50-20E9A12B8F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CEDA2A08-4758-462F-8BCB-B3F5A40EA17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a:extLst>
            <a:ext uri="{FF2B5EF4-FFF2-40B4-BE49-F238E27FC236}">
              <a16:creationId xmlns:a16="http://schemas.microsoft.com/office/drawing/2014/main" id="{A272D896-16F2-4A08-AD2E-1B86FC52AEF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a:extLst>
            <a:ext uri="{FF2B5EF4-FFF2-40B4-BE49-F238E27FC236}">
              <a16:creationId xmlns:a16="http://schemas.microsoft.com/office/drawing/2014/main" id="{2F63938C-65BF-4869-B1A4-3B7EAF19A1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a:extLst>
            <a:ext uri="{FF2B5EF4-FFF2-40B4-BE49-F238E27FC236}">
              <a16:creationId xmlns:a16="http://schemas.microsoft.com/office/drawing/2014/main" id="{1DE454DF-93F0-4899-89FC-D57DE2815DA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a:extLst>
            <a:ext uri="{FF2B5EF4-FFF2-40B4-BE49-F238E27FC236}">
              <a16:creationId xmlns:a16="http://schemas.microsoft.com/office/drawing/2014/main" id="{AB334B42-87C7-409A-A40D-0F79DEDE35C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a:extLst>
            <a:ext uri="{FF2B5EF4-FFF2-40B4-BE49-F238E27FC236}">
              <a16:creationId xmlns:a16="http://schemas.microsoft.com/office/drawing/2014/main" id="{2FB31601-2749-4EC5-9923-FC941E798F1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a:extLst>
            <a:ext uri="{FF2B5EF4-FFF2-40B4-BE49-F238E27FC236}">
              <a16:creationId xmlns:a16="http://schemas.microsoft.com/office/drawing/2014/main" id="{791D664B-5BA8-46A7-9119-B95E1557BA0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a:extLst>
            <a:ext uri="{FF2B5EF4-FFF2-40B4-BE49-F238E27FC236}">
              <a16:creationId xmlns:a16="http://schemas.microsoft.com/office/drawing/2014/main" id="{B77F4E42-4C33-4029-8D14-BDA816C8552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a:extLst>
            <a:ext uri="{FF2B5EF4-FFF2-40B4-BE49-F238E27FC236}">
              <a16:creationId xmlns:a16="http://schemas.microsoft.com/office/drawing/2014/main" id="{3B0F7E55-1785-4EC0-A6D5-EDC41F86CDC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a:extLst>
            <a:ext uri="{FF2B5EF4-FFF2-40B4-BE49-F238E27FC236}">
              <a16:creationId xmlns:a16="http://schemas.microsoft.com/office/drawing/2014/main" id="{B33CD963-59A6-4177-ACF9-4779DDA86D5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a:extLst>
            <a:ext uri="{FF2B5EF4-FFF2-40B4-BE49-F238E27FC236}">
              <a16:creationId xmlns:a16="http://schemas.microsoft.com/office/drawing/2014/main" id="{B600AF59-D030-4D0E-9022-92B6158782E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74ACE065-E599-462C-B539-B9F5E64649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897589FB-C458-4FE8-87BA-489E95FF21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a:extLst>
            <a:ext uri="{FF2B5EF4-FFF2-40B4-BE49-F238E27FC236}">
              <a16:creationId xmlns:a16="http://schemas.microsoft.com/office/drawing/2014/main" id="{CF5B016E-8AD5-44F2-A87C-A2E95DFCA2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77" name="直線コネクタ 676">
          <a:extLst>
            <a:ext uri="{FF2B5EF4-FFF2-40B4-BE49-F238E27FC236}">
              <a16:creationId xmlns:a16="http://schemas.microsoft.com/office/drawing/2014/main" id="{8EA08E2A-B0B9-4D92-8D94-700E52AFD666}"/>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8" name="【消防施設】&#10;一人当たり面積最小値テキスト">
          <a:extLst>
            <a:ext uri="{FF2B5EF4-FFF2-40B4-BE49-F238E27FC236}">
              <a16:creationId xmlns:a16="http://schemas.microsoft.com/office/drawing/2014/main" id="{E8DEB156-0F5C-4170-A49A-E8C975947BE8}"/>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9" name="直線コネクタ 678">
          <a:extLst>
            <a:ext uri="{FF2B5EF4-FFF2-40B4-BE49-F238E27FC236}">
              <a16:creationId xmlns:a16="http://schemas.microsoft.com/office/drawing/2014/main" id="{D6721B36-5CE9-40A8-A006-2F73BDC0E865}"/>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80" name="【消防施設】&#10;一人当たり面積最大値テキスト">
          <a:extLst>
            <a:ext uri="{FF2B5EF4-FFF2-40B4-BE49-F238E27FC236}">
              <a16:creationId xmlns:a16="http://schemas.microsoft.com/office/drawing/2014/main" id="{66E45270-4F8D-424B-84D8-C0C5156EF59C}"/>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81" name="直線コネクタ 680">
          <a:extLst>
            <a:ext uri="{FF2B5EF4-FFF2-40B4-BE49-F238E27FC236}">
              <a16:creationId xmlns:a16="http://schemas.microsoft.com/office/drawing/2014/main" id="{BF2AB2D8-3A70-423B-B778-5D1DF90B6974}"/>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82" name="【消防施設】&#10;一人当たり面積平均値テキスト">
          <a:extLst>
            <a:ext uri="{FF2B5EF4-FFF2-40B4-BE49-F238E27FC236}">
              <a16:creationId xmlns:a16="http://schemas.microsoft.com/office/drawing/2014/main" id="{87A9B2EA-E95B-48CF-9582-2754743939D4}"/>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83" name="フローチャート: 判断 682">
          <a:extLst>
            <a:ext uri="{FF2B5EF4-FFF2-40B4-BE49-F238E27FC236}">
              <a16:creationId xmlns:a16="http://schemas.microsoft.com/office/drawing/2014/main" id="{8DE2CBD1-E5DA-4748-A1FB-2DD65A44ACE1}"/>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84" name="フローチャート: 判断 683">
          <a:extLst>
            <a:ext uri="{FF2B5EF4-FFF2-40B4-BE49-F238E27FC236}">
              <a16:creationId xmlns:a16="http://schemas.microsoft.com/office/drawing/2014/main" id="{699471F9-DCD2-4C3A-90AA-DE814BAC2C91}"/>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85" name="フローチャート: 判断 684">
          <a:extLst>
            <a:ext uri="{FF2B5EF4-FFF2-40B4-BE49-F238E27FC236}">
              <a16:creationId xmlns:a16="http://schemas.microsoft.com/office/drawing/2014/main" id="{ED14AA1D-7F5E-477A-9172-ABFF8893E327}"/>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86" name="フローチャート: 判断 685">
          <a:extLst>
            <a:ext uri="{FF2B5EF4-FFF2-40B4-BE49-F238E27FC236}">
              <a16:creationId xmlns:a16="http://schemas.microsoft.com/office/drawing/2014/main" id="{E0FAAFA6-FCF5-4854-B16B-B6742F7879AF}"/>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87" name="フローチャート: 判断 686">
          <a:extLst>
            <a:ext uri="{FF2B5EF4-FFF2-40B4-BE49-F238E27FC236}">
              <a16:creationId xmlns:a16="http://schemas.microsoft.com/office/drawing/2014/main" id="{87AC2188-9BBE-4484-AC43-1457BC59F273}"/>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F8C5D040-69D0-486E-8424-1368BC611CC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CF805FA8-200F-48DA-9A68-3D8384B3E5F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2A389401-7136-47C8-9111-76A5DD56BE3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42B11A24-F776-46F0-BEAE-698BEAC397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1ECF635C-BE3E-40C9-9E56-CDE9009CA72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93" name="楕円 692">
          <a:extLst>
            <a:ext uri="{FF2B5EF4-FFF2-40B4-BE49-F238E27FC236}">
              <a16:creationId xmlns:a16="http://schemas.microsoft.com/office/drawing/2014/main" id="{020C667B-AEBE-4398-86D5-99482D8207B7}"/>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94" name="【消防施設】&#10;一人当たり面積該当値テキスト">
          <a:extLst>
            <a:ext uri="{FF2B5EF4-FFF2-40B4-BE49-F238E27FC236}">
              <a16:creationId xmlns:a16="http://schemas.microsoft.com/office/drawing/2014/main" id="{FE4E7A5D-1CC7-4EDF-901C-89C9687C53F7}"/>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95" name="楕円 694">
          <a:extLst>
            <a:ext uri="{FF2B5EF4-FFF2-40B4-BE49-F238E27FC236}">
              <a16:creationId xmlns:a16="http://schemas.microsoft.com/office/drawing/2014/main" id="{D05D29E2-474E-49F9-9A60-E0206824B27D}"/>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96" name="直線コネクタ 695">
          <a:extLst>
            <a:ext uri="{FF2B5EF4-FFF2-40B4-BE49-F238E27FC236}">
              <a16:creationId xmlns:a16="http://schemas.microsoft.com/office/drawing/2014/main" id="{B38128CD-7A94-4C21-B957-FC80A8FE6E92}"/>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97" name="楕円 696">
          <a:extLst>
            <a:ext uri="{FF2B5EF4-FFF2-40B4-BE49-F238E27FC236}">
              <a16:creationId xmlns:a16="http://schemas.microsoft.com/office/drawing/2014/main" id="{27A8BB1F-B158-4168-AEC8-2F56F36DF61D}"/>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98" name="直線コネクタ 697">
          <a:extLst>
            <a:ext uri="{FF2B5EF4-FFF2-40B4-BE49-F238E27FC236}">
              <a16:creationId xmlns:a16="http://schemas.microsoft.com/office/drawing/2014/main" id="{4E9AA5A7-5435-4EFB-8431-DBB9C05DD1AB}"/>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99" name="n_1aveValue【消防施設】&#10;一人当たり面積">
          <a:extLst>
            <a:ext uri="{FF2B5EF4-FFF2-40B4-BE49-F238E27FC236}">
              <a16:creationId xmlns:a16="http://schemas.microsoft.com/office/drawing/2014/main" id="{A5BBCC23-B0AE-4B51-B577-55C199AF3FA5}"/>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00" name="n_2aveValue【消防施設】&#10;一人当たり面積">
          <a:extLst>
            <a:ext uri="{FF2B5EF4-FFF2-40B4-BE49-F238E27FC236}">
              <a16:creationId xmlns:a16="http://schemas.microsoft.com/office/drawing/2014/main" id="{599350FA-4D2D-481B-8815-01B658C01ED7}"/>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01" name="n_3aveValue【消防施設】&#10;一人当たり面積">
          <a:extLst>
            <a:ext uri="{FF2B5EF4-FFF2-40B4-BE49-F238E27FC236}">
              <a16:creationId xmlns:a16="http://schemas.microsoft.com/office/drawing/2014/main" id="{1B5E711C-F17D-4A8A-8BFC-E052CB430126}"/>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02" name="n_4aveValue【消防施設】&#10;一人当たり面積">
          <a:extLst>
            <a:ext uri="{FF2B5EF4-FFF2-40B4-BE49-F238E27FC236}">
              <a16:creationId xmlns:a16="http://schemas.microsoft.com/office/drawing/2014/main" id="{0343DA30-2B4C-4C3D-BC4B-3DC3CB058BFD}"/>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03" name="n_1mainValue【消防施設】&#10;一人当たり面積">
          <a:extLst>
            <a:ext uri="{FF2B5EF4-FFF2-40B4-BE49-F238E27FC236}">
              <a16:creationId xmlns:a16="http://schemas.microsoft.com/office/drawing/2014/main" id="{C9BD66ED-235B-49A4-81C6-69DC3BC26A72}"/>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04" name="n_2mainValue【消防施設】&#10;一人当たり面積">
          <a:extLst>
            <a:ext uri="{FF2B5EF4-FFF2-40B4-BE49-F238E27FC236}">
              <a16:creationId xmlns:a16="http://schemas.microsoft.com/office/drawing/2014/main" id="{6D735041-8BD9-4219-96B9-2AB4EA9918BC}"/>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id="{C429E7CB-1F34-4290-BD90-71728740C5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id="{35EBED90-2878-44CA-8AD7-49FC2E30FA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id="{87CEC0A2-286C-41F3-BF59-EA941DA2C2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id="{77A8FAD7-B2E9-43C8-9231-E4F48A5553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id="{CBF37A01-C151-4C0D-B1DD-0A0784B588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id="{3A04D731-5004-4B13-B49C-5563DA8407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id="{43BCF15B-CD61-48E4-8C76-FB8D01B6CA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id="{5E4FA109-2535-44D9-AFA5-A030830DC3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a:extLst>
            <a:ext uri="{FF2B5EF4-FFF2-40B4-BE49-F238E27FC236}">
              <a16:creationId xmlns:a16="http://schemas.microsoft.com/office/drawing/2014/main" id="{72590E29-729F-492D-84BB-C47ED51BCA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id="{7E971A1A-E12B-466A-A285-281F294935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9EBFD486-2D5B-447D-A14A-7176DC8C27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a:extLst>
            <a:ext uri="{FF2B5EF4-FFF2-40B4-BE49-F238E27FC236}">
              <a16:creationId xmlns:a16="http://schemas.microsoft.com/office/drawing/2014/main" id="{1EF7F8B9-7BB2-4EAF-9B21-016C21EA745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44D75086-6406-4225-B6F0-D0636F9F2CA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a:extLst>
            <a:ext uri="{FF2B5EF4-FFF2-40B4-BE49-F238E27FC236}">
              <a16:creationId xmlns:a16="http://schemas.microsoft.com/office/drawing/2014/main" id="{B863347E-0803-4CC7-99D0-1AC14ABB1D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a:extLst>
            <a:ext uri="{FF2B5EF4-FFF2-40B4-BE49-F238E27FC236}">
              <a16:creationId xmlns:a16="http://schemas.microsoft.com/office/drawing/2014/main" id="{8FC427AE-D99C-4EFA-837D-D6C74472083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a:extLst>
            <a:ext uri="{FF2B5EF4-FFF2-40B4-BE49-F238E27FC236}">
              <a16:creationId xmlns:a16="http://schemas.microsoft.com/office/drawing/2014/main" id="{98F65FCA-9C8A-45BC-9786-6E1F8E1F55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a:extLst>
            <a:ext uri="{FF2B5EF4-FFF2-40B4-BE49-F238E27FC236}">
              <a16:creationId xmlns:a16="http://schemas.microsoft.com/office/drawing/2014/main" id="{66D6B862-11BC-425F-9B36-C843429CDC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a:extLst>
            <a:ext uri="{FF2B5EF4-FFF2-40B4-BE49-F238E27FC236}">
              <a16:creationId xmlns:a16="http://schemas.microsoft.com/office/drawing/2014/main" id="{2094AFB6-7D23-4C84-A3D0-5473CDBE6A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a:extLst>
            <a:ext uri="{FF2B5EF4-FFF2-40B4-BE49-F238E27FC236}">
              <a16:creationId xmlns:a16="http://schemas.microsoft.com/office/drawing/2014/main" id="{C641AEBE-2A9F-4698-A4A3-275D12606E6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a:extLst>
            <a:ext uri="{FF2B5EF4-FFF2-40B4-BE49-F238E27FC236}">
              <a16:creationId xmlns:a16="http://schemas.microsoft.com/office/drawing/2014/main" id="{E7073C7B-A707-46BB-BCB0-EBA098A6B9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a:extLst>
            <a:ext uri="{FF2B5EF4-FFF2-40B4-BE49-F238E27FC236}">
              <a16:creationId xmlns:a16="http://schemas.microsoft.com/office/drawing/2014/main" id="{F6F13330-C7A5-423A-AC25-DBA27507584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a:extLst>
            <a:ext uri="{FF2B5EF4-FFF2-40B4-BE49-F238E27FC236}">
              <a16:creationId xmlns:a16="http://schemas.microsoft.com/office/drawing/2014/main" id="{8D1BB44B-7A08-421E-9D99-8104A66A8F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a:extLst>
            <a:ext uri="{FF2B5EF4-FFF2-40B4-BE49-F238E27FC236}">
              <a16:creationId xmlns:a16="http://schemas.microsoft.com/office/drawing/2014/main" id="{EF89203A-BAEC-4AF6-87EA-9CDCF929C15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4697A4DC-C2D5-4BD6-B3C3-E5DF09D34B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a:extLst>
            <a:ext uri="{FF2B5EF4-FFF2-40B4-BE49-F238E27FC236}">
              <a16:creationId xmlns:a16="http://schemas.microsoft.com/office/drawing/2014/main" id="{6D264D9F-CCCC-4D04-B462-C32D066FA1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30" name="直線コネクタ 729">
          <a:extLst>
            <a:ext uri="{FF2B5EF4-FFF2-40B4-BE49-F238E27FC236}">
              <a16:creationId xmlns:a16="http://schemas.microsoft.com/office/drawing/2014/main" id="{82A94394-7278-44A8-8AEA-69CDB725C59D}"/>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31" name="【庁舎】&#10;有形固定資産減価償却率最小値テキスト">
          <a:extLst>
            <a:ext uri="{FF2B5EF4-FFF2-40B4-BE49-F238E27FC236}">
              <a16:creationId xmlns:a16="http://schemas.microsoft.com/office/drawing/2014/main" id="{73EE5F5A-4E02-4592-9DC9-528241CB6EAB}"/>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32" name="直線コネクタ 731">
          <a:extLst>
            <a:ext uri="{FF2B5EF4-FFF2-40B4-BE49-F238E27FC236}">
              <a16:creationId xmlns:a16="http://schemas.microsoft.com/office/drawing/2014/main" id="{8F5B99BF-A19A-46DA-8D86-090CD627D8F6}"/>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33" name="【庁舎】&#10;有形固定資産減価償却率最大値テキスト">
          <a:extLst>
            <a:ext uri="{FF2B5EF4-FFF2-40B4-BE49-F238E27FC236}">
              <a16:creationId xmlns:a16="http://schemas.microsoft.com/office/drawing/2014/main" id="{4CA9B032-2038-42E9-89C0-5713322DE682}"/>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34" name="直線コネクタ 733">
          <a:extLst>
            <a:ext uri="{FF2B5EF4-FFF2-40B4-BE49-F238E27FC236}">
              <a16:creationId xmlns:a16="http://schemas.microsoft.com/office/drawing/2014/main" id="{FAF23F81-9A8B-4028-8541-E37178BAE68B}"/>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35" name="【庁舎】&#10;有形固定資産減価償却率平均値テキスト">
          <a:extLst>
            <a:ext uri="{FF2B5EF4-FFF2-40B4-BE49-F238E27FC236}">
              <a16:creationId xmlns:a16="http://schemas.microsoft.com/office/drawing/2014/main" id="{858090BA-1BDF-4188-8F5A-FB408A72A5F5}"/>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36" name="フローチャート: 判断 735">
          <a:extLst>
            <a:ext uri="{FF2B5EF4-FFF2-40B4-BE49-F238E27FC236}">
              <a16:creationId xmlns:a16="http://schemas.microsoft.com/office/drawing/2014/main" id="{9097C51D-E62F-4074-8583-6476152CE94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37" name="フローチャート: 判断 736">
          <a:extLst>
            <a:ext uri="{FF2B5EF4-FFF2-40B4-BE49-F238E27FC236}">
              <a16:creationId xmlns:a16="http://schemas.microsoft.com/office/drawing/2014/main" id="{2DBF21BF-5500-424B-80E8-7E6068D6A39D}"/>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38" name="フローチャート: 判断 737">
          <a:extLst>
            <a:ext uri="{FF2B5EF4-FFF2-40B4-BE49-F238E27FC236}">
              <a16:creationId xmlns:a16="http://schemas.microsoft.com/office/drawing/2014/main" id="{13F9FD0D-E4E9-4C9E-BAE0-4CDF10D715D3}"/>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39" name="フローチャート: 判断 738">
          <a:extLst>
            <a:ext uri="{FF2B5EF4-FFF2-40B4-BE49-F238E27FC236}">
              <a16:creationId xmlns:a16="http://schemas.microsoft.com/office/drawing/2014/main" id="{84DA47E8-3222-4B97-95F4-B1AC83A8EC2B}"/>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40" name="フローチャート: 判断 739">
          <a:extLst>
            <a:ext uri="{FF2B5EF4-FFF2-40B4-BE49-F238E27FC236}">
              <a16:creationId xmlns:a16="http://schemas.microsoft.com/office/drawing/2014/main" id="{75F7C098-142E-4F21-AEF1-8432D2BA5B88}"/>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0F1BCD9-F0EB-4B33-ADE0-DD6C2A4B33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79DD055-28F3-4D3A-AA19-EB357A5BF5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339AFCD-B045-4D29-AA23-398F28C271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A186ABA-50D6-4433-96A8-4359FCA68C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5B55D3E9-213E-47C5-BF88-CBF0B17786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746" name="楕円 745">
          <a:extLst>
            <a:ext uri="{FF2B5EF4-FFF2-40B4-BE49-F238E27FC236}">
              <a16:creationId xmlns:a16="http://schemas.microsoft.com/office/drawing/2014/main" id="{E26F9DC4-437A-46EF-A186-5AA8AA80C09D}"/>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747" name="【庁舎】&#10;有形固定資産減価償却率該当値テキスト">
          <a:extLst>
            <a:ext uri="{FF2B5EF4-FFF2-40B4-BE49-F238E27FC236}">
              <a16:creationId xmlns:a16="http://schemas.microsoft.com/office/drawing/2014/main" id="{B7A27941-4AE0-48C4-902B-BD762CBC7318}"/>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748" name="楕円 747">
          <a:extLst>
            <a:ext uri="{FF2B5EF4-FFF2-40B4-BE49-F238E27FC236}">
              <a16:creationId xmlns:a16="http://schemas.microsoft.com/office/drawing/2014/main" id="{8BB092ED-4D3F-48A7-8BF0-C0CB008C2AC7}"/>
            </a:ext>
          </a:extLst>
        </xdr:cNvPr>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64770</xdr:rowOff>
    </xdr:to>
    <xdr:cxnSp macro="">
      <xdr:nvCxnSpPr>
        <xdr:cNvPr id="749" name="直線コネクタ 748">
          <a:extLst>
            <a:ext uri="{FF2B5EF4-FFF2-40B4-BE49-F238E27FC236}">
              <a16:creationId xmlns:a16="http://schemas.microsoft.com/office/drawing/2014/main" id="{D353D976-4284-4291-88F9-6813B68196E9}"/>
            </a:ext>
          </a:extLst>
        </xdr:cNvPr>
        <xdr:cNvCxnSpPr/>
      </xdr:nvCxnSpPr>
      <xdr:spPr>
        <a:xfrm>
          <a:off x="15481300" y="180555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750" name="楕円 749">
          <a:extLst>
            <a:ext uri="{FF2B5EF4-FFF2-40B4-BE49-F238E27FC236}">
              <a16:creationId xmlns:a16="http://schemas.microsoft.com/office/drawing/2014/main" id="{4B9EA2AA-39BE-4B45-ACF3-83F265A3440A}"/>
            </a:ext>
          </a:extLst>
        </xdr:cNvPr>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53339</xdr:rowOff>
    </xdr:to>
    <xdr:cxnSp macro="">
      <xdr:nvCxnSpPr>
        <xdr:cNvPr id="751" name="直線コネクタ 750">
          <a:extLst>
            <a:ext uri="{FF2B5EF4-FFF2-40B4-BE49-F238E27FC236}">
              <a16:creationId xmlns:a16="http://schemas.microsoft.com/office/drawing/2014/main" id="{6E7DD00B-4B0B-4170-B308-77558DA351DB}"/>
            </a:ext>
          </a:extLst>
        </xdr:cNvPr>
        <xdr:cNvCxnSpPr/>
      </xdr:nvCxnSpPr>
      <xdr:spPr>
        <a:xfrm>
          <a:off x="14592300" y="180229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macro="" textlink="">
      <xdr:nvSpPr>
        <xdr:cNvPr id="752" name="楕円 751">
          <a:extLst>
            <a:ext uri="{FF2B5EF4-FFF2-40B4-BE49-F238E27FC236}">
              <a16:creationId xmlns:a16="http://schemas.microsoft.com/office/drawing/2014/main" id="{659EEF49-6019-4DBE-85EA-753E9E00FD61}"/>
            </a:ext>
          </a:extLst>
        </xdr:cNvPr>
        <xdr:cNvSpPr/>
      </xdr:nvSpPr>
      <xdr:spPr>
        <a:xfrm>
          <a:off x="1365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20682</xdr:rowOff>
    </xdr:to>
    <xdr:cxnSp macro="">
      <xdr:nvCxnSpPr>
        <xdr:cNvPr id="753" name="直線コネクタ 752">
          <a:extLst>
            <a:ext uri="{FF2B5EF4-FFF2-40B4-BE49-F238E27FC236}">
              <a16:creationId xmlns:a16="http://schemas.microsoft.com/office/drawing/2014/main" id="{40AB2A0B-1701-48F9-9E57-169432968914}"/>
            </a:ext>
          </a:extLst>
        </xdr:cNvPr>
        <xdr:cNvCxnSpPr/>
      </xdr:nvCxnSpPr>
      <xdr:spPr>
        <a:xfrm>
          <a:off x="13703300" y="1798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77651</xdr:rowOff>
    </xdr:from>
    <xdr:to>
      <xdr:col>67</xdr:col>
      <xdr:colOff>101600</xdr:colOff>
      <xdr:row>105</xdr:row>
      <xdr:rowOff>7801</xdr:rowOff>
    </xdr:to>
    <xdr:sp macro="" textlink="">
      <xdr:nvSpPr>
        <xdr:cNvPr id="754" name="楕円 753">
          <a:extLst>
            <a:ext uri="{FF2B5EF4-FFF2-40B4-BE49-F238E27FC236}">
              <a16:creationId xmlns:a16="http://schemas.microsoft.com/office/drawing/2014/main" id="{4B7B50B1-0D8F-442D-BB7D-78959C38CFAB}"/>
            </a:ext>
          </a:extLst>
        </xdr:cNvPr>
        <xdr:cNvSpPr/>
      </xdr:nvSpPr>
      <xdr:spPr>
        <a:xfrm>
          <a:off x="1276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128451</xdr:rowOff>
    </xdr:from>
    <xdr:to>
      <xdr:col>71</xdr:col>
      <xdr:colOff>177800</xdr:colOff>
      <xdr:row>104</xdr:row>
      <xdr:rowOff>157843</xdr:rowOff>
    </xdr:to>
    <xdr:cxnSp macro="">
      <xdr:nvCxnSpPr>
        <xdr:cNvPr id="755" name="直線コネクタ 754">
          <a:extLst>
            <a:ext uri="{FF2B5EF4-FFF2-40B4-BE49-F238E27FC236}">
              <a16:creationId xmlns:a16="http://schemas.microsoft.com/office/drawing/2014/main" id="{04798982-3289-49D4-B117-C248769A2C79}"/>
            </a:ext>
          </a:extLst>
        </xdr:cNvPr>
        <xdr:cNvCxnSpPr/>
      </xdr:nvCxnSpPr>
      <xdr:spPr>
        <a:xfrm>
          <a:off x="12814300" y="1795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56" name="n_1aveValue【庁舎】&#10;有形固定資産減価償却率">
          <a:extLst>
            <a:ext uri="{FF2B5EF4-FFF2-40B4-BE49-F238E27FC236}">
              <a16:creationId xmlns:a16="http://schemas.microsoft.com/office/drawing/2014/main" id="{6FF8E491-18BC-4B49-8F0F-7D4436A60D23}"/>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57" name="n_2aveValue【庁舎】&#10;有形固定資産減価償却率">
          <a:extLst>
            <a:ext uri="{FF2B5EF4-FFF2-40B4-BE49-F238E27FC236}">
              <a16:creationId xmlns:a16="http://schemas.microsoft.com/office/drawing/2014/main" id="{55054887-A8B0-4FF8-B5D3-9EE94D980CCB}"/>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58" name="n_3aveValue【庁舎】&#10;有形固定資産減価償却率">
          <a:extLst>
            <a:ext uri="{FF2B5EF4-FFF2-40B4-BE49-F238E27FC236}">
              <a16:creationId xmlns:a16="http://schemas.microsoft.com/office/drawing/2014/main" id="{922CD80F-02DF-4A24-B96F-963DCA15B89C}"/>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759" name="n_4aveValue【庁舎】&#10;有形固定資産減価償却率">
          <a:extLst>
            <a:ext uri="{FF2B5EF4-FFF2-40B4-BE49-F238E27FC236}">
              <a16:creationId xmlns:a16="http://schemas.microsoft.com/office/drawing/2014/main" id="{E3165815-795B-4886-AFE6-8F567EBF06C8}"/>
            </a:ext>
          </a:extLst>
        </xdr:cNvPr>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760" name="n_1mainValue【庁舎】&#10;有形固定資産減価償却率">
          <a:extLst>
            <a:ext uri="{FF2B5EF4-FFF2-40B4-BE49-F238E27FC236}">
              <a16:creationId xmlns:a16="http://schemas.microsoft.com/office/drawing/2014/main" id="{77B42C0B-5685-4CE0-9E4A-E642C4D68C34}"/>
            </a:ext>
          </a:extLst>
        </xdr:cNvPr>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761" name="n_2mainValue【庁舎】&#10;有形固定資産減価償却率">
          <a:extLst>
            <a:ext uri="{FF2B5EF4-FFF2-40B4-BE49-F238E27FC236}">
              <a16:creationId xmlns:a16="http://schemas.microsoft.com/office/drawing/2014/main" id="{2EFF0474-F14F-40BC-A33F-3DF27EF0F99B}"/>
            </a:ext>
          </a:extLst>
        </xdr:cNvPr>
        <xdr:cNvSpPr txBox="1"/>
      </xdr:nvSpPr>
      <xdr:spPr>
        <a:xfrm>
          <a:off x="14389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28320</xdr:rowOff>
    </xdr:from>
    <xdr:ext cx="405111" cy="259045"/>
    <xdr:sp macro="" textlink="">
      <xdr:nvSpPr>
        <xdr:cNvPr id="762" name="n_3mainValue【庁舎】&#10;有形固定資産減価償却率">
          <a:extLst>
            <a:ext uri="{FF2B5EF4-FFF2-40B4-BE49-F238E27FC236}">
              <a16:creationId xmlns:a16="http://schemas.microsoft.com/office/drawing/2014/main" id="{0781F291-7157-4BE4-8295-1A318E488A2D}"/>
            </a:ext>
          </a:extLst>
        </xdr:cNvPr>
        <xdr:cNvSpPr txBox="1"/>
      </xdr:nvSpPr>
      <xdr:spPr>
        <a:xfrm>
          <a:off x="13500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24328</xdr:rowOff>
    </xdr:from>
    <xdr:ext cx="405111" cy="259045"/>
    <xdr:sp macro="" textlink="">
      <xdr:nvSpPr>
        <xdr:cNvPr id="763" name="n_4mainValue【庁舎】&#10;有形固定資産減価償却率">
          <a:extLst>
            <a:ext uri="{FF2B5EF4-FFF2-40B4-BE49-F238E27FC236}">
              <a16:creationId xmlns:a16="http://schemas.microsoft.com/office/drawing/2014/main" id="{2BA48026-28BA-40EF-9994-B16BCC3065CD}"/>
            </a:ext>
          </a:extLst>
        </xdr:cNvPr>
        <xdr:cNvSpPr txBox="1"/>
      </xdr:nvSpPr>
      <xdr:spPr>
        <a:xfrm>
          <a:off x="12611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a:extLst>
            <a:ext uri="{FF2B5EF4-FFF2-40B4-BE49-F238E27FC236}">
              <a16:creationId xmlns:a16="http://schemas.microsoft.com/office/drawing/2014/main" id="{EB4EB7BC-6846-4A16-B583-9C6418A142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a:extLst>
            <a:ext uri="{FF2B5EF4-FFF2-40B4-BE49-F238E27FC236}">
              <a16:creationId xmlns:a16="http://schemas.microsoft.com/office/drawing/2014/main" id="{954F41E8-8BF5-4CB5-99AF-E38872C36F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a:extLst>
            <a:ext uri="{FF2B5EF4-FFF2-40B4-BE49-F238E27FC236}">
              <a16:creationId xmlns:a16="http://schemas.microsoft.com/office/drawing/2014/main" id="{A54C5482-E1A5-4B67-BE2E-41C0332BB1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a:extLst>
            <a:ext uri="{FF2B5EF4-FFF2-40B4-BE49-F238E27FC236}">
              <a16:creationId xmlns:a16="http://schemas.microsoft.com/office/drawing/2014/main" id="{11E957E6-194D-49CD-9C9F-83396D56E3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a:extLst>
            <a:ext uri="{FF2B5EF4-FFF2-40B4-BE49-F238E27FC236}">
              <a16:creationId xmlns:a16="http://schemas.microsoft.com/office/drawing/2014/main" id="{087348CF-F5BB-40E3-B9C9-C3802398A8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a:extLst>
            <a:ext uri="{FF2B5EF4-FFF2-40B4-BE49-F238E27FC236}">
              <a16:creationId xmlns:a16="http://schemas.microsoft.com/office/drawing/2014/main" id="{7BA8D5F6-1B15-498F-9AA4-BAE63EFB74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a:extLst>
            <a:ext uri="{FF2B5EF4-FFF2-40B4-BE49-F238E27FC236}">
              <a16:creationId xmlns:a16="http://schemas.microsoft.com/office/drawing/2014/main" id="{50B51B5E-557B-4697-82F0-D4B0C522D8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AAE2571B-6261-4033-AE11-5CF5045B2B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2CB22F00-4036-43D4-AB3A-4954145B9B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99098EDF-8525-43A5-A862-22F1EF08A3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4" name="直線コネクタ 773">
          <a:extLst>
            <a:ext uri="{FF2B5EF4-FFF2-40B4-BE49-F238E27FC236}">
              <a16:creationId xmlns:a16="http://schemas.microsoft.com/office/drawing/2014/main" id="{BB5C1868-E9C7-46A8-AEFE-E422F6AD41B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5" name="テキスト ボックス 774">
          <a:extLst>
            <a:ext uri="{FF2B5EF4-FFF2-40B4-BE49-F238E27FC236}">
              <a16:creationId xmlns:a16="http://schemas.microsoft.com/office/drawing/2014/main" id="{A3F3A1E9-331E-4C74-A1E1-3134B7D3970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6" name="直線コネクタ 775">
          <a:extLst>
            <a:ext uri="{FF2B5EF4-FFF2-40B4-BE49-F238E27FC236}">
              <a16:creationId xmlns:a16="http://schemas.microsoft.com/office/drawing/2014/main" id="{CCBCD7A5-79CD-420D-BC9C-F5D1F2A50B6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7" name="テキスト ボックス 776">
          <a:extLst>
            <a:ext uri="{FF2B5EF4-FFF2-40B4-BE49-F238E27FC236}">
              <a16:creationId xmlns:a16="http://schemas.microsoft.com/office/drawing/2014/main" id="{09AB33D9-A587-4E1A-B16D-FDF9B0232BB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8" name="直線コネクタ 777">
          <a:extLst>
            <a:ext uri="{FF2B5EF4-FFF2-40B4-BE49-F238E27FC236}">
              <a16:creationId xmlns:a16="http://schemas.microsoft.com/office/drawing/2014/main" id="{B62253B8-019C-4926-B1AC-5CC0D617EC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9" name="テキスト ボックス 778">
          <a:extLst>
            <a:ext uri="{FF2B5EF4-FFF2-40B4-BE49-F238E27FC236}">
              <a16:creationId xmlns:a16="http://schemas.microsoft.com/office/drawing/2014/main" id="{ED51D8FE-3C11-4E9A-AC5E-4A2F6796356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0" name="直線コネクタ 779">
          <a:extLst>
            <a:ext uri="{FF2B5EF4-FFF2-40B4-BE49-F238E27FC236}">
              <a16:creationId xmlns:a16="http://schemas.microsoft.com/office/drawing/2014/main" id="{FD86F88F-F490-4508-9118-94BFDE9C8AA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1" name="テキスト ボックス 780">
          <a:extLst>
            <a:ext uri="{FF2B5EF4-FFF2-40B4-BE49-F238E27FC236}">
              <a16:creationId xmlns:a16="http://schemas.microsoft.com/office/drawing/2014/main" id="{717E7089-E8BE-4F69-8C26-6A1280714D5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2" name="直線コネクタ 781">
          <a:extLst>
            <a:ext uri="{FF2B5EF4-FFF2-40B4-BE49-F238E27FC236}">
              <a16:creationId xmlns:a16="http://schemas.microsoft.com/office/drawing/2014/main" id="{14AA2069-88A5-455D-BCD1-DBAA9AF6D43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3" name="テキスト ボックス 782">
          <a:extLst>
            <a:ext uri="{FF2B5EF4-FFF2-40B4-BE49-F238E27FC236}">
              <a16:creationId xmlns:a16="http://schemas.microsoft.com/office/drawing/2014/main" id="{82CC2C37-8465-4EDE-9409-984AF401923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4" name="直線コネクタ 783">
          <a:extLst>
            <a:ext uri="{FF2B5EF4-FFF2-40B4-BE49-F238E27FC236}">
              <a16:creationId xmlns:a16="http://schemas.microsoft.com/office/drawing/2014/main" id="{9DCDE15B-A600-4CD7-9913-98C797AED61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5" name="テキスト ボックス 784">
          <a:extLst>
            <a:ext uri="{FF2B5EF4-FFF2-40B4-BE49-F238E27FC236}">
              <a16:creationId xmlns:a16="http://schemas.microsoft.com/office/drawing/2014/main" id="{66DFFA2B-C738-4732-A8AD-9E79B05B340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a:extLst>
            <a:ext uri="{FF2B5EF4-FFF2-40B4-BE49-F238E27FC236}">
              <a16:creationId xmlns:a16="http://schemas.microsoft.com/office/drawing/2014/main" id="{1D997654-8DEF-426F-9643-723B437E6B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D645F1CC-C0A5-4871-A4E2-61B746DACA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a:extLst>
            <a:ext uri="{FF2B5EF4-FFF2-40B4-BE49-F238E27FC236}">
              <a16:creationId xmlns:a16="http://schemas.microsoft.com/office/drawing/2014/main" id="{A94E49E0-D191-4FBA-A841-2BC2001C23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89" name="直線コネクタ 788">
          <a:extLst>
            <a:ext uri="{FF2B5EF4-FFF2-40B4-BE49-F238E27FC236}">
              <a16:creationId xmlns:a16="http://schemas.microsoft.com/office/drawing/2014/main" id="{5AD0D570-CCBE-499D-8A6D-DC5D94DA7F9D}"/>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0" name="【庁舎】&#10;一人当たり面積最小値テキスト">
          <a:extLst>
            <a:ext uri="{FF2B5EF4-FFF2-40B4-BE49-F238E27FC236}">
              <a16:creationId xmlns:a16="http://schemas.microsoft.com/office/drawing/2014/main" id="{93822DB6-A396-437F-89E0-DDA7378E9E7E}"/>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1" name="直線コネクタ 790">
          <a:extLst>
            <a:ext uri="{FF2B5EF4-FFF2-40B4-BE49-F238E27FC236}">
              <a16:creationId xmlns:a16="http://schemas.microsoft.com/office/drawing/2014/main" id="{B2BB9AD3-35F8-4953-8A82-AB65E38BD4A6}"/>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92" name="【庁舎】&#10;一人当たり面積最大値テキスト">
          <a:extLst>
            <a:ext uri="{FF2B5EF4-FFF2-40B4-BE49-F238E27FC236}">
              <a16:creationId xmlns:a16="http://schemas.microsoft.com/office/drawing/2014/main" id="{0FA77F76-8A0D-49BF-9F41-72D44761191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93" name="直線コネクタ 792">
          <a:extLst>
            <a:ext uri="{FF2B5EF4-FFF2-40B4-BE49-F238E27FC236}">
              <a16:creationId xmlns:a16="http://schemas.microsoft.com/office/drawing/2014/main" id="{F7662B5B-5402-441D-8F01-BFD580773C59}"/>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94" name="【庁舎】&#10;一人当たり面積平均値テキスト">
          <a:extLst>
            <a:ext uri="{FF2B5EF4-FFF2-40B4-BE49-F238E27FC236}">
              <a16:creationId xmlns:a16="http://schemas.microsoft.com/office/drawing/2014/main" id="{76AF7E90-4267-4BB3-AC22-A0FF8A5AC4DF}"/>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95" name="フローチャート: 判断 794">
          <a:extLst>
            <a:ext uri="{FF2B5EF4-FFF2-40B4-BE49-F238E27FC236}">
              <a16:creationId xmlns:a16="http://schemas.microsoft.com/office/drawing/2014/main" id="{D82BFA50-2E94-45B2-AE3E-3FABF9065FB3}"/>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96" name="フローチャート: 判断 795">
          <a:extLst>
            <a:ext uri="{FF2B5EF4-FFF2-40B4-BE49-F238E27FC236}">
              <a16:creationId xmlns:a16="http://schemas.microsoft.com/office/drawing/2014/main" id="{96B264F4-99C0-4111-98DE-00A34198CBB9}"/>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97" name="フローチャート: 判断 796">
          <a:extLst>
            <a:ext uri="{FF2B5EF4-FFF2-40B4-BE49-F238E27FC236}">
              <a16:creationId xmlns:a16="http://schemas.microsoft.com/office/drawing/2014/main" id="{4C48D4A7-A11D-46B0-AAAE-57CFC0D6656A}"/>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98" name="フローチャート: 判断 797">
          <a:extLst>
            <a:ext uri="{FF2B5EF4-FFF2-40B4-BE49-F238E27FC236}">
              <a16:creationId xmlns:a16="http://schemas.microsoft.com/office/drawing/2014/main" id="{E07687E0-3955-46F6-90C8-6B9C69323119}"/>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99" name="フローチャート: 判断 798">
          <a:extLst>
            <a:ext uri="{FF2B5EF4-FFF2-40B4-BE49-F238E27FC236}">
              <a16:creationId xmlns:a16="http://schemas.microsoft.com/office/drawing/2014/main" id="{DE6126D4-4249-40B4-BF0F-9BF24D1A8CDA}"/>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5E38D50B-6B8D-4BA6-B22F-9A159993B4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239D4E03-1DAF-437E-A798-7ABE995731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59369599-9AEC-461E-9F6A-B8FAA91B34B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54E41AA6-936B-4C1D-B987-0BE27716F9E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E3F673E1-1497-4060-9AA0-ECD233FDA9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05" name="楕円 804">
          <a:extLst>
            <a:ext uri="{FF2B5EF4-FFF2-40B4-BE49-F238E27FC236}">
              <a16:creationId xmlns:a16="http://schemas.microsoft.com/office/drawing/2014/main" id="{71ADBDCF-FC9F-40AE-BC8F-D78BFAC8E133}"/>
            </a:ext>
          </a:extLst>
        </xdr:cNvPr>
        <xdr:cNvSpPr/>
      </xdr:nvSpPr>
      <xdr:spPr>
        <a:xfrm>
          <a:off x="22110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92364</xdr:rowOff>
    </xdr:from>
    <xdr:ext cx="469744" cy="259045"/>
    <xdr:sp macro="" textlink="">
      <xdr:nvSpPr>
        <xdr:cNvPr id="806" name="【庁舎】&#10;一人当たり面積該当値テキスト">
          <a:extLst>
            <a:ext uri="{FF2B5EF4-FFF2-40B4-BE49-F238E27FC236}">
              <a16:creationId xmlns:a16="http://schemas.microsoft.com/office/drawing/2014/main" id="{76D4CB0D-B6A1-4719-B678-19EE7A3761C1}"/>
            </a:ext>
          </a:extLst>
        </xdr:cNvPr>
        <xdr:cNvSpPr txBox="1"/>
      </xdr:nvSpPr>
      <xdr:spPr>
        <a:xfrm>
          <a:off x="22199600"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807" name="楕円 806">
          <a:extLst>
            <a:ext uri="{FF2B5EF4-FFF2-40B4-BE49-F238E27FC236}">
              <a16:creationId xmlns:a16="http://schemas.microsoft.com/office/drawing/2014/main" id="{11A3A4FE-A97E-4EE5-A18A-647217AF1235}"/>
            </a:ext>
          </a:extLst>
        </xdr:cNvPr>
        <xdr:cNvSpPr/>
      </xdr:nvSpPr>
      <xdr:spPr>
        <a:xfrm>
          <a:off x="2127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120287</xdr:rowOff>
    </xdr:to>
    <xdr:cxnSp macro="">
      <xdr:nvCxnSpPr>
        <xdr:cNvPr id="808" name="直線コネクタ 807">
          <a:extLst>
            <a:ext uri="{FF2B5EF4-FFF2-40B4-BE49-F238E27FC236}">
              <a16:creationId xmlns:a16="http://schemas.microsoft.com/office/drawing/2014/main" id="{9A6F995D-59CE-4EA8-B570-DC49BEBB1C2F}"/>
            </a:ext>
          </a:extLst>
        </xdr:cNvPr>
        <xdr:cNvCxnSpPr/>
      </xdr:nvCxnSpPr>
      <xdr:spPr>
        <a:xfrm>
          <a:off x="21323300" y="181225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809" name="楕円 808">
          <a:extLst>
            <a:ext uri="{FF2B5EF4-FFF2-40B4-BE49-F238E27FC236}">
              <a16:creationId xmlns:a16="http://schemas.microsoft.com/office/drawing/2014/main" id="{D3475D9D-A74B-4A10-ACBF-A8FCC2FF66D5}"/>
            </a:ext>
          </a:extLst>
        </xdr:cNvPr>
        <xdr:cNvSpPr/>
      </xdr:nvSpPr>
      <xdr:spPr>
        <a:xfrm>
          <a:off x="2038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105</xdr:row>
      <xdr:rowOff>120287</xdr:rowOff>
    </xdr:to>
    <xdr:cxnSp macro="">
      <xdr:nvCxnSpPr>
        <xdr:cNvPr id="810" name="直線コネクタ 809">
          <a:extLst>
            <a:ext uri="{FF2B5EF4-FFF2-40B4-BE49-F238E27FC236}">
              <a16:creationId xmlns:a16="http://schemas.microsoft.com/office/drawing/2014/main" id="{7D92537D-EACF-4DB7-B9ED-4875A1EF179B}"/>
            </a:ext>
          </a:extLst>
        </xdr:cNvPr>
        <xdr:cNvCxnSpPr/>
      </xdr:nvCxnSpPr>
      <xdr:spPr>
        <a:xfrm>
          <a:off x="20434300" y="18122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811" name="楕円 810">
          <a:extLst>
            <a:ext uri="{FF2B5EF4-FFF2-40B4-BE49-F238E27FC236}">
              <a16:creationId xmlns:a16="http://schemas.microsoft.com/office/drawing/2014/main" id="{13A3AEE2-BF42-41A2-B626-5AE377909E96}"/>
            </a:ext>
          </a:extLst>
        </xdr:cNvPr>
        <xdr:cNvSpPr/>
      </xdr:nvSpPr>
      <xdr:spPr>
        <a:xfrm>
          <a:off x="19494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105</xdr:row>
      <xdr:rowOff>120287</xdr:rowOff>
    </xdr:to>
    <xdr:cxnSp macro="">
      <xdr:nvCxnSpPr>
        <xdr:cNvPr id="812" name="直線コネクタ 811">
          <a:extLst>
            <a:ext uri="{FF2B5EF4-FFF2-40B4-BE49-F238E27FC236}">
              <a16:creationId xmlns:a16="http://schemas.microsoft.com/office/drawing/2014/main" id="{5BC3B1D7-F2AA-48F4-943E-9DD29620F4BD}"/>
            </a:ext>
          </a:extLst>
        </xdr:cNvPr>
        <xdr:cNvCxnSpPr/>
      </xdr:nvCxnSpPr>
      <xdr:spPr>
        <a:xfrm>
          <a:off x="19545300" y="18122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813" name="楕円 812">
          <a:extLst>
            <a:ext uri="{FF2B5EF4-FFF2-40B4-BE49-F238E27FC236}">
              <a16:creationId xmlns:a16="http://schemas.microsoft.com/office/drawing/2014/main" id="{A8A4219C-4A5D-4FAB-A2FC-A9CE07C5897B}"/>
            </a:ext>
          </a:extLst>
        </xdr:cNvPr>
        <xdr:cNvSpPr/>
      </xdr:nvSpPr>
      <xdr:spPr>
        <a:xfrm>
          <a:off x="18605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120287</xdr:rowOff>
    </xdr:to>
    <xdr:cxnSp macro="">
      <xdr:nvCxnSpPr>
        <xdr:cNvPr id="814" name="直線コネクタ 813">
          <a:extLst>
            <a:ext uri="{FF2B5EF4-FFF2-40B4-BE49-F238E27FC236}">
              <a16:creationId xmlns:a16="http://schemas.microsoft.com/office/drawing/2014/main" id="{CF8BCCE9-1A36-4C41-BAF4-55757D293694}"/>
            </a:ext>
          </a:extLst>
        </xdr:cNvPr>
        <xdr:cNvCxnSpPr/>
      </xdr:nvCxnSpPr>
      <xdr:spPr>
        <a:xfrm>
          <a:off x="18656300" y="18122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15" name="n_1aveValue【庁舎】&#10;一人当たり面積">
          <a:extLst>
            <a:ext uri="{FF2B5EF4-FFF2-40B4-BE49-F238E27FC236}">
              <a16:creationId xmlns:a16="http://schemas.microsoft.com/office/drawing/2014/main" id="{7700B39A-F864-453A-9594-9B365EA38320}"/>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16" name="n_2aveValue【庁舎】&#10;一人当たり面積">
          <a:extLst>
            <a:ext uri="{FF2B5EF4-FFF2-40B4-BE49-F238E27FC236}">
              <a16:creationId xmlns:a16="http://schemas.microsoft.com/office/drawing/2014/main" id="{B0F978D8-8D41-4FC4-AAF6-BC8AB7B69A02}"/>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17" name="n_3aveValue【庁舎】&#10;一人当たり面積">
          <a:extLst>
            <a:ext uri="{FF2B5EF4-FFF2-40B4-BE49-F238E27FC236}">
              <a16:creationId xmlns:a16="http://schemas.microsoft.com/office/drawing/2014/main" id="{3B496E8B-D117-48FB-83BB-8F6D30EC805C}"/>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18" name="n_4aveValue【庁舎】&#10;一人当たり面積">
          <a:extLst>
            <a:ext uri="{FF2B5EF4-FFF2-40B4-BE49-F238E27FC236}">
              <a16:creationId xmlns:a16="http://schemas.microsoft.com/office/drawing/2014/main" id="{A7B27157-4CBD-4BF8-AABB-B9A3675C7DA3}"/>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819" name="n_1mainValue【庁舎】&#10;一人当たり面積">
          <a:extLst>
            <a:ext uri="{FF2B5EF4-FFF2-40B4-BE49-F238E27FC236}">
              <a16:creationId xmlns:a16="http://schemas.microsoft.com/office/drawing/2014/main" id="{925747FA-5B08-40C9-BFFC-C77772519B96}"/>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820" name="n_2mainValue【庁舎】&#10;一人当たり面積">
          <a:extLst>
            <a:ext uri="{FF2B5EF4-FFF2-40B4-BE49-F238E27FC236}">
              <a16:creationId xmlns:a16="http://schemas.microsoft.com/office/drawing/2014/main" id="{B172B4E4-DC11-4332-8DB7-2B148B8DB0FC}"/>
            </a:ext>
          </a:extLst>
        </xdr:cNvPr>
        <xdr:cNvSpPr txBox="1"/>
      </xdr:nvSpPr>
      <xdr:spPr>
        <a:xfrm>
          <a:off x="20199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821" name="n_3mainValue【庁舎】&#10;一人当たり面積">
          <a:extLst>
            <a:ext uri="{FF2B5EF4-FFF2-40B4-BE49-F238E27FC236}">
              <a16:creationId xmlns:a16="http://schemas.microsoft.com/office/drawing/2014/main" id="{6FF4231C-3659-46EE-B57E-8D9ACDD17618}"/>
            </a:ext>
          </a:extLst>
        </xdr:cNvPr>
        <xdr:cNvSpPr txBox="1"/>
      </xdr:nvSpPr>
      <xdr:spPr>
        <a:xfrm>
          <a:off x="19310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822" name="n_4mainValue【庁舎】&#10;一人当たり面積">
          <a:extLst>
            <a:ext uri="{FF2B5EF4-FFF2-40B4-BE49-F238E27FC236}">
              <a16:creationId xmlns:a16="http://schemas.microsoft.com/office/drawing/2014/main" id="{D506C802-611E-4724-9539-68B8D4FCCB29}"/>
            </a:ext>
          </a:extLst>
        </xdr:cNvPr>
        <xdr:cNvSpPr txBox="1"/>
      </xdr:nvSpPr>
      <xdr:spPr>
        <a:xfrm>
          <a:off x="18421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a:extLst>
            <a:ext uri="{FF2B5EF4-FFF2-40B4-BE49-F238E27FC236}">
              <a16:creationId xmlns:a16="http://schemas.microsoft.com/office/drawing/2014/main" id="{5373D373-6BF6-4FA7-BB3F-760050F3C0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a:extLst>
            <a:ext uri="{FF2B5EF4-FFF2-40B4-BE49-F238E27FC236}">
              <a16:creationId xmlns:a16="http://schemas.microsoft.com/office/drawing/2014/main" id="{5BFB6068-AE97-4C5D-B539-3D781266D1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a:extLst>
            <a:ext uri="{FF2B5EF4-FFF2-40B4-BE49-F238E27FC236}">
              <a16:creationId xmlns:a16="http://schemas.microsoft.com/office/drawing/2014/main" id="{7D4D98AE-2416-4257-A24C-3C5A1613BA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類似団体と比較して特に有形固定資産減価償却率が高くなっている施設は、体育館・プール、福祉施設である。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いずれの施設についても、借地の上に建設されている施設が多く、借地問題の解消に向け、代替施設を確保（施設の機能移転を含む）することによって借地の一部又は全部を返還するべき施設と位置付けており、機能維持のために必要な最低限の修繕のみ実施しているため、有形固定資産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今後は、公共施設個別利用計画を策定し、施設の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統廃合も含めた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老朽化対策及び適正な維持管理に取り組んでいく。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23156494</v>
      </c>
      <c r="BO4" s="393"/>
      <c r="BP4" s="393"/>
      <c r="BQ4" s="393"/>
      <c r="BR4" s="393"/>
      <c r="BS4" s="393"/>
      <c r="BT4" s="393"/>
      <c r="BU4" s="394"/>
      <c r="BV4" s="392">
        <v>22182829</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7.8</v>
      </c>
      <c r="CU4" s="399"/>
      <c r="CV4" s="399"/>
      <c r="CW4" s="399"/>
      <c r="CX4" s="399"/>
      <c r="CY4" s="399"/>
      <c r="CZ4" s="399"/>
      <c r="DA4" s="400"/>
      <c r="DB4" s="398">
        <v>7.1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22042464</v>
      </c>
      <c r="BO5" s="430"/>
      <c r="BP5" s="430"/>
      <c r="BQ5" s="430"/>
      <c r="BR5" s="430"/>
      <c r="BS5" s="430"/>
      <c r="BT5" s="430"/>
      <c r="BU5" s="431"/>
      <c r="BV5" s="429">
        <v>21206780</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94.1</v>
      </c>
      <c r="CU5" s="427"/>
      <c r="CV5" s="427"/>
      <c r="CW5" s="427"/>
      <c r="CX5" s="427"/>
      <c r="CY5" s="427"/>
      <c r="CZ5" s="427"/>
      <c r="DA5" s="428"/>
      <c r="DB5" s="426">
        <v>93.5</v>
      </c>
      <c r="DC5" s="427"/>
      <c r="DD5" s="427"/>
      <c r="DE5" s="427"/>
      <c r="DF5" s="427"/>
      <c r="DG5" s="427"/>
      <c r="DH5" s="427"/>
      <c r="DI5" s="428"/>
      <c r="DJ5" s="186"/>
      <c r="DK5" s="186"/>
      <c r="DL5" s="186"/>
      <c r="DM5" s="186"/>
      <c r="DN5" s="186"/>
      <c r="DO5" s="186"/>
    </row>
    <row r="6" spans="1:119" ht="18.75" customHeight="1" x14ac:dyDescent="0.15">
      <c r="A6" s="187"/>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92</v>
      </c>
      <c r="AV6" s="462"/>
      <c r="AW6" s="462"/>
      <c r="AX6" s="462"/>
      <c r="AY6" s="463" t="s">
        <v>100</v>
      </c>
      <c r="AZ6" s="464"/>
      <c r="BA6" s="464"/>
      <c r="BB6" s="464"/>
      <c r="BC6" s="464"/>
      <c r="BD6" s="464"/>
      <c r="BE6" s="464"/>
      <c r="BF6" s="464"/>
      <c r="BG6" s="464"/>
      <c r="BH6" s="464"/>
      <c r="BI6" s="464"/>
      <c r="BJ6" s="464"/>
      <c r="BK6" s="464"/>
      <c r="BL6" s="464"/>
      <c r="BM6" s="465"/>
      <c r="BN6" s="429">
        <v>1114030</v>
      </c>
      <c r="BO6" s="430"/>
      <c r="BP6" s="430"/>
      <c r="BQ6" s="430"/>
      <c r="BR6" s="430"/>
      <c r="BS6" s="430"/>
      <c r="BT6" s="430"/>
      <c r="BU6" s="431"/>
      <c r="BV6" s="429">
        <v>976049</v>
      </c>
      <c r="BW6" s="430"/>
      <c r="BX6" s="430"/>
      <c r="BY6" s="430"/>
      <c r="BZ6" s="430"/>
      <c r="CA6" s="430"/>
      <c r="CB6" s="430"/>
      <c r="CC6" s="431"/>
      <c r="CD6" s="432" t="s">
        <v>101</v>
      </c>
      <c r="CE6" s="433"/>
      <c r="CF6" s="433"/>
      <c r="CG6" s="433"/>
      <c r="CH6" s="433"/>
      <c r="CI6" s="433"/>
      <c r="CJ6" s="433"/>
      <c r="CK6" s="433"/>
      <c r="CL6" s="433"/>
      <c r="CM6" s="433"/>
      <c r="CN6" s="433"/>
      <c r="CO6" s="433"/>
      <c r="CP6" s="433"/>
      <c r="CQ6" s="433"/>
      <c r="CR6" s="433"/>
      <c r="CS6" s="434"/>
      <c r="CT6" s="466">
        <v>100.6</v>
      </c>
      <c r="CU6" s="467"/>
      <c r="CV6" s="467"/>
      <c r="CW6" s="467"/>
      <c r="CX6" s="467"/>
      <c r="CY6" s="467"/>
      <c r="CZ6" s="467"/>
      <c r="DA6" s="468"/>
      <c r="DB6" s="466">
        <v>100.7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102</v>
      </c>
      <c r="AN7" s="459"/>
      <c r="AO7" s="459"/>
      <c r="AP7" s="459"/>
      <c r="AQ7" s="459"/>
      <c r="AR7" s="459"/>
      <c r="AS7" s="459"/>
      <c r="AT7" s="460"/>
      <c r="AU7" s="461" t="s">
        <v>103</v>
      </c>
      <c r="AV7" s="462"/>
      <c r="AW7" s="462"/>
      <c r="AX7" s="462"/>
      <c r="AY7" s="463" t="s">
        <v>104</v>
      </c>
      <c r="AZ7" s="464"/>
      <c r="BA7" s="464"/>
      <c r="BB7" s="464"/>
      <c r="BC7" s="464"/>
      <c r="BD7" s="464"/>
      <c r="BE7" s="464"/>
      <c r="BF7" s="464"/>
      <c r="BG7" s="464"/>
      <c r="BH7" s="464"/>
      <c r="BI7" s="464"/>
      <c r="BJ7" s="464"/>
      <c r="BK7" s="464"/>
      <c r="BL7" s="464"/>
      <c r="BM7" s="465"/>
      <c r="BN7" s="429">
        <v>93541</v>
      </c>
      <c r="BO7" s="430"/>
      <c r="BP7" s="430"/>
      <c r="BQ7" s="430"/>
      <c r="BR7" s="430"/>
      <c r="BS7" s="430"/>
      <c r="BT7" s="430"/>
      <c r="BU7" s="431"/>
      <c r="BV7" s="429">
        <v>60257</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13008127</v>
      </c>
      <c r="CU7" s="430"/>
      <c r="CV7" s="430"/>
      <c r="CW7" s="430"/>
      <c r="CX7" s="430"/>
      <c r="CY7" s="430"/>
      <c r="CZ7" s="430"/>
      <c r="DA7" s="431"/>
      <c r="DB7" s="429">
        <v>12934176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92</v>
      </c>
      <c r="AV8" s="462"/>
      <c r="AW8" s="462"/>
      <c r="AX8" s="462"/>
      <c r="AY8" s="463" t="s">
        <v>107</v>
      </c>
      <c r="AZ8" s="464"/>
      <c r="BA8" s="464"/>
      <c r="BB8" s="464"/>
      <c r="BC8" s="464"/>
      <c r="BD8" s="464"/>
      <c r="BE8" s="464"/>
      <c r="BF8" s="464"/>
      <c r="BG8" s="464"/>
      <c r="BH8" s="464"/>
      <c r="BI8" s="464"/>
      <c r="BJ8" s="464"/>
      <c r="BK8" s="464"/>
      <c r="BL8" s="464"/>
      <c r="BM8" s="465"/>
      <c r="BN8" s="429">
        <v>1020489</v>
      </c>
      <c r="BO8" s="430"/>
      <c r="BP8" s="430"/>
      <c r="BQ8" s="430"/>
      <c r="BR8" s="430"/>
      <c r="BS8" s="430"/>
      <c r="BT8" s="430"/>
      <c r="BU8" s="431"/>
      <c r="BV8" s="429">
        <v>915792</v>
      </c>
      <c r="BW8" s="430"/>
      <c r="BX8" s="430"/>
      <c r="BY8" s="430"/>
      <c r="BZ8" s="430"/>
      <c r="CA8" s="430"/>
      <c r="CB8" s="430"/>
      <c r="CC8" s="431"/>
      <c r="CD8" s="432" t="s">
        <v>108</v>
      </c>
      <c r="CE8" s="433"/>
      <c r="CF8" s="433"/>
      <c r="CG8" s="433"/>
      <c r="CH8" s="433"/>
      <c r="CI8" s="433"/>
      <c r="CJ8" s="433"/>
      <c r="CK8" s="433"/>
      <c r="CL8" s="433"/>
      <c r="CM8" s="433"/>
      <c r="CN8" s="433"/>
      <c r="CO8" s="433"/>
      <c r="CP8" s="433"/>
      <c r="CQ8" s="433"/>
      <c r="CR8" s="433"/>
      <c r="CS8" s="434"/>
      <c r="CT8" s="469">
        <v>0.88</v>
      </c>
      <c r="CU8" s="470"/>
      <c r="CV8" s="470"/>
      <c r="CW8" s="470"/>
      <c r="CX8" s="470"/>
      <c r="CY8" s="470"/>
      <c r="CZ8" s="470"/>
      <c r="DA8" s="471"/>
      <c r="DB8" s="469">
        <v>0.88</v>
      </c>
      <c r="DC8" s="470"/>
      <c r="DD8" s="470"/>
      <c r="DE8" s="470"/>
      <c r="DF8" s="470"/>
      <c r="DG8" s="470"/>
      <c r="DH8" s="470"/>
      <c r="DI8" s="471"/>
      <c r="DJ8" s="186"/>
      <c r="DK8" s="186"/>
      <c r="DL8" s="186"/>
      <c r="DM8" s="186"/>
      <c r="DN8" s="186"/>
      <c r="DO8" s="186"/>
    </row>
    <row r="9" spans="1:119" ht="18.75" customHeight="1" thickBot="1" x14ac:dyDescent="0.2">
      <c r="A9" s="187"/>
      <c r="B9" s="423" t="s">
        <v>109</v>
      </c>
      <c r="C9" s="424"/>
      <c r="D9" s="424"/>
      <c r="E9" s="424"/>
      <c r="F9" s="424"/>
      <c r="G9" s="424"/>
      <c r="H9" s="424"/>
      <c r="I9" s="424"/>
      <c r="J9" s="424"/>
      <c r="K9" s="472"/>
      <c r="L9" s="473" t="s">
        <v>110</v>
      </c>
      <c r="M9" s="474"/>
      <c r="N9" s="474"/>
      <c r="O9" s="474"/>
      <c r="P9" s="474"/>
      <c r="Q9" s="475"/>
      <c r="R9" s="476">
        <v>70255</v>
      </c>
      <c r="S9" s="477"/>
      <c r="T9" s="477"/>
      <c r="U9" s="477"/>
      <c r="V9" s="478"/>
      <c r="W9" s="386" t="s">
        <v>111</v>
      </c>
      <c r="X9" s="387"/>
      <c r="Y9" s="387"/>
      <c r="Z9" s="387"/>
      <c r="AA9" s="387"/>
      <c r="AB9" s="387"/>
      <c r="AC9" s="387"/>
      <c r="AD9" s="387"/>
      <c r="AE9" s="387"/>
      <c r="AF9" s="387"/>
      <c r="AG9" s="387"/>
      <c r="AH9" s="387"/>
      <c r="AI9" s="387"/>
      <c r="AJ9" s="387"/>
      <c r="AK9" s="387"/>
      <c r="AL9" s="388"/>
      <c r="AM9" s="458" t="s">
        <v>112</v>
      </c>
      <c r="AN9" s="459"/>
      <c r="AO9" s="459"/>
      <c r="AP9" s="459"/>
      <c r="AQ9" s="459"/>
      <c r="AR9" s="459"/>
      <c r="AS9" s="459"/>
      <c r="AT9" s="460"/>
      <c r="AU9" s="461" t="s">
        <v>92</v>
      </c>
      <c r="AV9" s="462"/>
      <c r="AW9" s="462"/>
      <c r="AX9" s="462"/>
      <c r="AY9" s="463" t="s">
        <v>113</v>
      </c>
      <c r="AZ9" s="464"/>
      <c r="BA9" s="464"/>
      <c r="BB9" s="464"/>
      <c r="BC9" s="464"/>
      <c r="BD9" s="464"/>
      <c r="BE9" s="464"/>
      <c r="BF9" s="464"/>
      <c r="BG9" s="464"/>
      <c r="BH9" s="464"/>
      <c r="BI9" s="464"/>
      <c r="BJ9" s="464"/>
      <c r="BK9" s="464"/>
      <c r="BL9" s="464"/>
      <c r="BM9" s="465"/>
      <c r="BN9" s="429">
        <v>104697</v>
      </c>
      <c r="BO9" s="430"/>
      <c r="BP9" s="430"/>
      <c r="BQ9" s="430"/>
      <c r="BR9" s="430"/>
      <c r="BS9" s="430"/>
      <c r="BT9" s="430"/>
      <c r="BU9" s="431"/>
      <c r="BV9" s="429">
        <v>101957</v>
      </c>
      <c r="BW9" s="430"/>
      <c r="BX9" s="430"/>
      <c r="BY9" s="430"/>
      <c r="BZ9" s="430"/>
      <c r="CA9" s="430"/>
      <c r="CB9" s="430"/>
      <c r="CC9" s="431"/>
      <c r="CD9" s="432" t="s">
        <v>114</v>
      </c>
      <c r="CE9" s="433"/>
      <c r="CF9" s="433"/>
      <c r="CG9" s="433"/>
      <c r="CH9" s="433"/>
      <c r="CI9" s="433"/>
      <c r="CJ9" s="433"/>
      <c r="CK9" s="433"/>
      <c r="CL9" s="433"/>
      <c r="CM9" s="433"/>
      <c r="CN9" s="433"/>
      <c r="CO9" s="433"/>
      <c r="CP9" s="433"/>
      <c r="CQ9" s="433"/>
      <c r="CR9" s="433"/>
      <c r="CS9" s="434"/>
      <c r="CT9" s="426">
        <v>10.7</v>
      </c>
      <c r="CU9" s="427"/>
      <c r="CV9" s="427"/>
      <c r="CW9" s="427"/>
      <c r="CX9" s="427"/>
      <c r="CY9" s="427"/>
      <c r="CZ9" s="427"/>
      <c r="DA9" s="428"/>
      <c r="DB9" s="426">
        <v>10.9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115</v>
      </c>
      <c r="M10" s="459"/>
      <c r="N10" s="459"/>
      <c r="O10" s="459"/>
      <c r="P10" s="459"/>
      <c r="Q10" s="460"/>
      <c r="R10" s="480">
        <v>69990</v>
      </c>
      <c r="S10" s="481"/>
      <c r="T10" s="481"/>
      <c r="U10" s="481"/>
      <c r="V10" s="482"/>
      <c r="W10" s="417"/>
      <c r="X10" s="418"/>
      <c r="Y10" s="418"/>
      <c r="Z10" s="418"/>
      <c r="AA10" s="418"/>
      <c r="AB10" s="418"/>
      <c r="AC10" s="418"/>
      <c r="AD10" s="418"/>
      <c r="AE10" s="418"/>
      <c r="AF10" s="418"/>
      <c r="AG10" s="418"/>
      <c r="AH10" s="418"/>
      <c r="AI10" s="418"/>
      <c r="AJ10" s="418"/>
      <c r="AK10" s="418"/>
      <c r="AL10" s="421"/>
      <c r="AM10" s="458" t="s">
        <v>116</v>
      </c>
      <c r="AN10" s="459"/>
      <c r="AO10" s="459"/>
      <c r="AP10" s="459"/>
      <c r="AQ10" s="459"/>
      <c r="AR10" s="459"/>
      <c r="AS10" s="459"/>
      <c r="AT10" s="460"/>
      <c r="AU10" s="461" t="s">
        <v>92</v>
      </c>
      <c r="AV10" s="462"/>
      <c r="AW10" s="462"/>
      <c r="AX10" s="462"/>
      <c r="AY10" s="463" t="s">
        <v>117</v>
      </c>
      <c r="AZ10" s="464"/>
      <c r="BA10" s="464"/>
      <c r="BB10" s="464"/>
      <c r="BC10" s="464"/>
      <c r="BD10" s="464"/>
      <c r="BE10" s="464"/>
      <c r="BF10" s="464"/>
      <c r="BG10" s="464"/>
      <c r="BH10" s="464"/>
      <c r="BI10" s="464"/>
      <c r="BJ10" s="464"/>
      <c r="BK10" s="464"/>
      <c r="BL10" s="464"/>
      <c r="BM10" s="465"/>
      <c r="BN10" s="429">
        <v>607365</v>
      </c>
      <c r="BO10" s="430"/>
      <c r="BP10" s="430"/>
      <c r="BQ10" s="430"/>
      <c r="BR10" s="430"/>
      <c r="BS10" s="430"/>
      <c r="BT10" s="430"/>
      <c r="BU10" s="431"/>
      <c r="BV10" s="429">
        <v>510407</v>
      </c>
      <c r="BW10" s="430"/>
      <c r="BX10" s="430"/>
      <c r="BY10" s="430"/>
      <c r="BZ10" s="430"/>
      <c r="CA10" s="430"/>
      <c r="CB10" s="430"/>
      <c r="CC10" s="431"/>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119</v>
      </c>
      <c r="M11" s="484"/>
      <c r="N11" s="484"/>
      <c r="O11" s="484"/>
      <c r="P11" s="484"/>
      <c r="Q11" s="485"/>
      <c r="R11" s="486" t="s">
        <v>120</v>
      </c>
      <c r="S11" s="487"/>
      <c r="T11" s="487"/>
      <c r="U11" s="487"/>
      <c r="V11" s="488"/>
      <c r="W11" s="417"/>
      <c r="X11" s="418"/>
      <c r="Y11" s="418"/>
      <c r="Z11" s="418"/>
      <c r="AA11" s="418"/>
      <c r="AB11" s="418"/>
      <c r="AC11" s="418"/>
      <c r="AD11" s="418"/>
      <c r="AE11" s="418"/>
      <c r="AF11" s="418"/>
      <c r="AG11" s="418"/>
      <c r="AH11" s="418"/>
      <c r="AI11" s="418"/>
      <c r="AJ11" s="418"/>
      <c r="AK11" s="418"/>
      <c r="AL11" s="421"/>
      <c r="AM11" s="458" t="s">
        <v>121</v>
      </c>
      <c r="AN11" s="459"/>
      <c r="AO11" s="459"/>
      <c r="AP11" s="459"/>
      <c r="AQ11" s="459"/>
      <c r="AR11" s="459"/>
      <c r="AS11" s="459"/>
      <c r="AT11" s="460"/>
      <c r="AU11" s="461" t="s">
        <v>92</v>
      </c>
      <c r="AV11" s="462"/>
      <c r="AW11" s="462"/>
      <c r="AX11" s="462"/>
      <c r="AY11" s="463" t="s">
        <v>122</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123</v>
      </c>
      <c r="CE11" s="433"/>
      <c r="CF11" s="433"/>
      <c r="CG11" s="433"/>
      <c r="CH11" s="433"/>
      <c r="CI11" s="433"/>
      <c r="CJ11" s="433"/>
      <c r="CK11" s="433"/>
      <c r="CL11" s="433"/>
      <c r="CM11" s="433"/>
      <c r="CN11" s="433"/>
      <c r="CO11" s="433"/>
      <c r="CP11" s="433"/>
      <c r="CQ11" s="433"/>
      <c r="CR11" s="433"/>
      <c r="CS11" s="434"/>
      <c r="CT11" s="469" t="s">
        <v>124</v>
      </c>
      <c r="CU11" s="470"/>
      <c r="CV11" s="470"/>
      <c r="CW11" s="470"/>
      <c r="CX11" s="470"/>
      <c r="CY11" s="470"/>
      <c r="CZ11" s="470"/>
      <c r="DA11" s="471"/>
      <c r="DB11" s="469" t="s">
        <v>124</v>
      </c>
      <c r="DC11" s="470"/>
      <c r="DD11" s="470"/>
      <c r="DE11" s="470"/>
      <c r="DF11" s="470"/>
      <c r="DG11" s="470"/>
      <c r="DH11" s="470"/>
      <c r="DI11" s="471"/>
      <c r="DJ11" s="186"/>
      <c r="DK11" s="186"/>
      <c r="DL11" s="186"/>
      <c r="DM11" s="186"/>
      <c r="DN11" s="186"/>
      <c r="DO11" s="186"/>
    </row>
    <row r="12" spans="1:119" ht="18.75" customHeight="1" x14ac:dyDescent="0.15">
      <c r="A12" s="187"/>
      <c r="B12" s="489" t="s">
        <v>125</v>
      </c>
      <c r="C12" s="490"/>
      <c r="D12" s="490"/>
      <c r="E12" s="490"/>
      <c r="F12" s="490"/>
      <c r="G12" s="490"/>
      <c r="H12" s="490"/>
      <c r="I12" s="490"/>
      <c r="J12" s="490"/>
      <c r="K12" s="491"/>
      <c r="L12" s="498" t="s">
        <v>126</v>
      </c>
      <c r="M12" s="499"/>
      <c r="N12" s="499"/>
      <c r="O12" s="499"/>
      <c r="P12" s="499"/>
      <c r="Q12" s="500"/>
      <c r="R12" s="501">
        <v>69935</v>
      </c>
      <c r="S12" s="502"/>
      <c r="T12" s="502"/>
      <c r="U12" s="502"/>
      <c r="V12" s="503"/>
      <c r="W12" s="504" t="s">
        <v>1</v>
      </c>
      <c r="X12" s="462"/>
      <c r="Y12" s="462"/>
      <c r="Z12" s="462"/>
      <c r="AA12" s="462"/>
      <c r="AB12" s="505"/>
      <c r="AC12" s="506" t="s">
        <v>127</v>
      </c>
      <c r="AD12" s="507"/>
      <c r="AE12" s="507"/>
      <c r="AF12" s="507"/>
      <c r="AG12" s="508"/>
      <c r="AH12" s="506" t="s">
        <v>128</v>
      </c>
      <c r="AI12" s="507"/>
      <c r="AJ12" s="507"/>
      <c r="AK12" s="507"/>
      <c r="AL12" s="509"/>
      <c r="AM12" s="458" t="s">
        <v>129</v>
      </c>
      <c r="AN12" s="459"/>
      <c r="AO12" s="459"/>
      <c r="AP12" s="459"/>
      <c r="AQ12" s="459"/>
      <c r="AR12" s="459"/>
      <c r="AS12" s="459"/>
      <c r="AT12" s="460"/>
      <c r="AU12" s="461" t="s">
        <v>92</v>
      </c>
      <c r="AV12" s="462"/>
      <c r="AW12" s="462"/>
      <c r="AX12" s="462"/>
      <c r="AY12" s="463" t="s">
        <v>130</v>
      </c>
      <c r="AZ12" s="464"/>
      <c r="BA12" s="464"/>
      <c r="BB12" s="464"/>
      <c r="BC12" s="464"/>
      <c r="BD12" s="464"/>
      <c r="BE12" s="464"/>
      <c r="BF12" s="464"/>
      <c r="BG12" s="464"/>
      <c r="BH12" s="464"/>
      <c r="BI12" s="464"/>
      <c r="BJ12" s="464"/>
      <c r="BK12" s="464"/>
      <c r="BL12" s="464"/>
      <c r="BM12" s="465"/>
      <c r="BN12" s="429">
        <v>601549</v>
      </c>
      <c r="BO12" s="430"/>
      <c r="BP12" s="430"/>
      <c r="BQ12" s="430"/>
      <c r="BR12" s="430"/>
      <c r="BS12" s="430"/>
      <c r="BT12" s="430"/>
      <c r="BU12" s="431"/>
      <c r="BV12" s="429">
        <v>519720</v>
      </c>
      <c r="BW12" s="430"/>
      <c r="BX12" s="430"/>
      <c r="BY12" s="430"/>
      <c r="BZ12" s="430"/>
      <c r="CA12" s="430"/>
      <c r="CB12" s="430"/>
      <c r="CC12" s="431"/>
      <c r="CD12" s="432" t="s">
        <v>131</v>
      </c>
      <c r="CE12" s="433"/>
      <c r="CF12" s="433"/>
      <c r="CG12" s="433"/>
      <c r="CH12" s="433"/>
      <c r="CI12" s="433"/>
      <c r="CJ12" s="433"/>
      <c r="CK12" s="433"/>
      <c r="CL12" s="433"/>
      <c r="CM12" s="433"/>
      <c r="CN12" s="433"/>
      <c r="CO12" s="433"/>
      <c r="CP12" s="433"/>
      <c r="CQ12" s="433"/>
      <c r="CR12" s="433"/>
      <c r="CS12" s="434"/>
      <c r="CT12" s="469" t="s">
        <v>124</v>
      </c>
      <c r="CU12" s="470"/>
      <c r="CV12" s="470"/>
      <c r="CW12" s="470"/>
      <c r="CX12" s="470"/>
      <c r="CY12" s="470"/>
      <c r="CZ12" s="470"/>
      <c r="DA12" s="471"/>
      <c r="DB12" s="469" t="s">
        <v>132</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133</v>
      </c>
      <c r="N13" s="521"/>
      <c r="O13" s="521"/>
      <c r="P13" s="521"/>
      <c r="Q13" s="522"/>
      <c r="R13" s="513">
        <v>68577</v>
      </c>
      <c r="S13" s="514"/>
      <c r="T13" s="514"/>
      <c r="U13" s="514"/>
      <c r="V13" s="515"/>
      <c r="W13" s="445" t="s">
        <v>134</v>
      </c>
      <c r="X13" s="446"/>
      <c r="Y13" s="446"/>
      <c r="Z13" s="446"/>
      <c r="AA13" s="446"/>
      <c r="AB13" s="436"/>
      <c r="AC13" s="480">
        <v>315</v>
      </c>
      <c r="AD13" s="481"/>
      <c r="AE13" s="481"/>
      <c r="AF13" s="481"/>
      <c r="AG13" s="523"/>
      <c r="AH13" s="480">
        <v>316</v>
      </c>
      <c r="AI13" s="481"/>
      <c r="AJ13" s="481"/>
      <c r="AK13" s="481"/>
      <c r="AL13" s="482"/>
      <c r="AM13" s="458" t="s">
        <v>135</v>
      </c>
      <c r="AN13" s="459"/>
      <c r="AO13" s="459"/>
      <c r="AP13" s="459"/>
      <c r="AQ13" s="459"/>
      <c r="AR13" s="459"/>
      <c r="AS13" s="459"/>
      <c r="AT13" s="460"/>
      <c r="AU13" s="461" t="s">
        <v>103</v>
      </c>
      <c r="AV13" s="462"/>
      <c r="AW13" s="462"/>
      <c r="AX13" s="462"/>
      <c r="AY13" s="463" t="s">
        <v>136</v>
      </c>
      <c r="AZ13" s="464"/>
      <c r="BA13" s="464"/>
      <c r="BB13" s="464"/>
      <c r="BC13" s="464"/>
      <c r="BD13" s="464"/>
      <c r="BE13" s="464"/>
      <c r="BF13" s="464"/>
      <c r="BG13" s="464"/>
      <c r="BH13" s="464"/>
      <c r="BI13" s="464"/>
      <c r="BJ13" s="464"/>
      <c r="BK13" s="464"/>
      <c r="BL13" s="464"/>
      <c r="BM13" s="465"/>
      <c r="BN13" s="429">
        <v>110513</v>
      </c>
      <c r="BO13" s="430"/>
      <c r="BP13" s="430"/>
      <c r="BQ13" s="430"/>
      <c r="BR13" s="430"/>
      <c r="BS13" s="430"/>
      <c r="BT13" s="430"/>
      <c r="BU13" s="431"/>
      <c r="BV13" s="429">
        <v>92644</v>
      </c>
      <c r="BW13" s="430"/>
      <c r="BX13" s="430"/>
      <c r="BY13" s="430"/>
      <c r="BZ13" s="430"/>
      <c r="CA13" s="430"/>
      <c r="CB13" s="430"/>
      <c r="CC13" s="431"/>
      <c r="CD13" s="432" t="s">
        <v>137</v>
      </c>
      <c r="CE13" s="433"/>
      <c r="CF13" s="433"/>
      <c r="CG13" s="433"/>
      <c r="CH13" s="433"/>
      <c r="CI13" s="433"/>
      <c r="CJ13" s="433"/>
      <c r="CK13" s="433"/>
      <c r="CL13" s="433"/>
      <c r="CM13" s="433"/>
      <c r="CN13" s="433"/>
      <c r="CO13" s="433"/>
      <c r="CP13" s="433"/>
      <c r="CQ13" s="433"/>
      <c r="CR13" s="433"/>
      <c r="CS13" s="434"/>
      <c r="CT13" s="426">
        <v>7.2</v>
      </c>
      <c r="CU13" s="427"/>
      <c r="CV13" s="427"/>
      <c r="CW13" s="427"/>
      <c r="CX13" s="427"/>
      <c r="CY13" s="427"/>
      <c r="CZ13" s="427"/>
      <c r="DA13" s="428"/>
      <c r="DB13" s="426">
        <v>7.7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138</v>
      </c>
      <c r="M14" s="511"/>
      <c r="N14" s="511"/>
      <c r="O14" s="511"/>
      <c r="P14" s="511"/>
      <c r="Q14" s="512"/>
      <c r="R14" s="513">
        <v>70144</v>
      </c>
      <c r="S14" s="514"/>
      <c r="T14" s="514"/>
      <c r="U14" s="514"/>
      <c r="V14" s="515"/>
      <c r="W14" s="419"/>
      <c r="X14" s="420"/>
      <c r="Y14" s="420"/>
      <c r="Z14" s="420"/>
      <c r="AA14" s="420"/>
      <c r="AB14" s="409"/>
      <c r="AC14" s="516">
        <v>1</v>
      </c>
      <c r="AD14" s="517"/>
      <c r="AE14" s="517"/>
      <c r="AF14" s="517"/>
      <c r="AG14" s="518"/>
      <c r="AH14" s="516">
        <v>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139</v>
      </c>
      <c r="CE14" s="525"/>
      <c r="CF14" s="525"/>
      <c r="CG14" s="525"/>
      <c r="CH14" s="525"/>
      <c r="CI14" s="525"/>
      <c r="CJ14" s="525"/>
      <c r="CK14" s="525"/>
      <c r="CL14" s="525"/>
      <c r="CM14" s="525"/>
      <c r="CN14" s="525"/>
      <c r="CO14" s="525"/>
      <c r="CP14" s="525"/>
      <c r="CQ14" s="525"/>
      <c r="CR14" s="525"/>
      <c r="CS14" s="526"/>
      <c r="CT14" s="527" t="s">
        <v>124</v>
      </c>
      <c r="CU14" s="528"/>
      <c r="CV14" s="528"/>
      <c r="CW14" s="528"/>
      <c r="CX14" s="528"/>
      <c r="CY14" s="528"/>
      <c r="CZ14" s="528"/>
      <c r="DA14" s="529"/>
      <c r="DB14" s="527" t="s">
        <v>124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133</v>
      </c>
      <c r="N15" s="521"/>
      <c r="O15" s="521"/>
      <c r="P15" s="521"/>
      <c r="Q15" s="522"/>
      <c r="R15" s="513">
        <v>68878</v>
      </c>
      <c r="S15" s="514"/>
      <c r="T15" s="514"/>
      <c r="U15" s="514"/>
      <c r="V15" s="515"/>
      <c r="W15" s="445" t="s">
        <v>140</v>
      </c>
      <c r="X15" s="446"/>
      <c r="Y15" s="446"/>
      <c r="Z15" s="446"/>
      <c r="AA15" s="446"/>
      <c r="AB15" s="436"/>
      <c r="AC15" s="480">
        <v>8276</v>
      </c>
      <c r="AD15" s="481"/>
      <c r="AE15" s="481"/>
      <c r="AF15" s="481"/>
      <c r="AG15" s="523"/>
      <c r="AH15" s="480">
        <v>8698</v>
      </c>
      <c r="AI15" s="481"/>
      <c r="AJ15" s="481"/>
      <c r="AK15" s="481"/>
      <c r="AL15" s="482"/>
      <c r="AM15" s="458"/>
      <c r="AN15" s="459"/>
      <c r="AO15" s="459"/>
      <c r="AP15" s="459"/>
      <c r="AQ15" s="459"/>
      <c r="AR15" s="459"/>
      <c r="AS15" s="459"/>
      <c r="AT15" s="460"/>
      <c r="AU15" s="461"/>
      <c r="AV15" s="462"/>
      <c r="AW15" s="462"/>
      <c r="AX15" s="462"/>
      <c r="AY15" s="389" t="s">
        <v>141</v>
      </c>
      <c r="AZ15" s="390"/>
      <c r="BA15" s="390"/>
      <c r="BB15" s="390"/>
      <c r="BC15" s="390"/>
      <c r="BD15" s="390"/>
      <c r="BE15" s="390"/>
      <c r="BF15" s="390"/>
      <c r="BG15" s="390"/>
      <c r="BH15" s="390"/>
      <c r="BI15" s="390"/>
      <c r="BJ15" s="390"/>
      <c r="BK15" s="390"/>
      <c r="BL15" s="390"/>
      <c r="BM15" s="391"/>
      <c r="BN15" s="392">
        <v>8499548</v>
      </c>
      <c r="BO15" s="393"/>
      <c r="BP15" s="393"/>
      <c r="BQ15" s="393"/>
      <c r="BR15" s="393"/>
      <c r="BS15" s="393"/>
      <c r="BT15" s="393"/>
      <c r="BU15" s="394"/>
      <c r="BV15" s="392">
        <v>8487415</v>
      </c>
      <c r="BW15" s="393"/>
      <c r="BX15" s="393"/>
      <c r="BY15" s="393"/>
      <c r="BZ15" s="393"/>
      <c r="CA15" s="393"/>
      <c r="CB15" s="393"/>
      <c r="CC15" s="394"/>
      <c r="CD15" s="530" t="s">
        <v>142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143</v>
      </c>
      <c r="M16" s="541"/>
      <c r="N16" s="541"/>
      <c r="O16" s="541"/>
      <c r="P16" s="541"/>
      <c r="Q16" s="542"/>
      <c r="R16" s="533" t="s">
        <v>144</v>
      </c>
      <c r="S16" s="534"/>
      <c r="T16" s="534"/>
      <c r="U16" s="534"/>
      <c r="V16" s="535"/>
      <c r="W16" s="419"/>
      <c r="X16" s="420"/>
      <c r="Y16" s="420"/>
      <c r="Z16" s="420"/>
      <c r="AA16" s="420"/>
      <c r="AB16" s="409"/>
      <c r="AC16" s="516">
        <v>26</v>
      </c>
      <c r="AD16" s="517"/>
      <c r="AE16" s="517"/>
      <c r="AF16" s="517"/>
      <c r="AG16" s="518"/>
      <c r="AH16" s="516">
        <v>27.1</v>
      </c>
      <c r="AI16" s="517"/>
      <c r="AJ16" s="517"/>
      <c r="AK16" s="517"/>
      <c r="AL16" s="519"/>
      <c r="AM16" s="458"/>
      <c r="AN16" s="459"/>
      <c r="AO16" s="459"/>
      <c r="AP16" s="459"/>
      <c r="AQ16" s="459"/>
      <c r="AR16" s="459"/>
      <c r="AS16" s="459"/>
      <c r="AT16" s="460"/>
      <c r="AU16" s="461"/>
      <c r="AV16" s="462"/>
      <c r="AW16" s="462"/>
      <c r="AX16" s="462"/>
      <c r="AY16" s="463" t="s">
        <v>145</v>
      </c>
      <c r="AZ16" s="464"/>
      <c r="BA16" s="464"/>
      <c r="BB16" s="464"/>
      <c r="BC16" s="464"/>
      <c r="BD16" s="464"/>
      <c r="BE16" s="464"/>
      <c r="BF16" s="464"/>
      <c r="BG16" s="464"/>
      <c r="BH16" s="464"/>
      <c r="BI16" s="464"/>
      <c r="BJ16" s="464"/>
      <c r="BK16" s="464"/>
      <c r="BL16" s="464"/>
      <c r="BM16" s="465"/>
      <c r="BN16" s="429">
        <v>9766695</v>
      </c>
      <c r="BO16" s="430"/>
      <c r="BP16" s="430"/>
      <c r="BQ16" s="430"/>
      <c r="BR16" s="430"/>
      <c r="BS16" s="430"/>
      <c r="BT16" s="430"/>
      <c r="BU16" s="431"/>
      <c r="BV16" s="429">
        <v>9609318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146</v>
      </c>
      <c r="N17" s="537"/>
      <c r="O17" s="537"/>
      <c r="P17" s="537"/>
      <c r="Q17" s="538"/>
      <c r="R17" s="533" t="s">
        <v>147</v>
      </c>
      <c r="S17" s="534"/>
      <c r="T17" s="534"/>
      <c r="U17" s="534"/>
      <c r="V17" s="535"/>
      <c r="W17" s="445" t="s">
        <v>148</v>
      </c>
      <c r="X17" s="446"/>
      <c r="Y17" s="446"/>
      <c r="Z17" s="446"/>
      <c r="AA17" s="446"/>
      <c r="AB17" s="436"/>
      <c r="AC17" s="480">
        <v>23281</v>
      </c>
      <c r="AD17" s="481"/>
      <c r="AE17" s="481"/>
      <c r="AF17" s="481"/>
      <c r="AG17" s="523"/>
      <c r="AH17" s="480">
        <v>23126</v>
      </c>
      <c r="AI17" s="481"/>
      <c r="AJ17" s="481"/>
      <c r="AK17" s="481"/>
      <c r="AL17" s="482"/>
      <c r="AM17" s="458"/>
      <c r="AN17" s="459"/>
      <c r="AO17" s="459"/>
      <c r="AP17" s="459"/>
      <c r="AQ17" s="459"/>
      <c r="AR17" s="459"/>
      <c r="AS17" s="459"/>
      <c r="AT17" s="460"/>
      <c r="AU17" s="461"/>
      <c r="AV17" s="462"/>
      <c r="AW17" s="462"/>
      <c r="AX17" s="462"/>
      <c r="AY17" s="463" t="s">
        <v>149</v>
      </c>
      <c r="AZ17" s="464"/>
      <c r="BA17" s="464"/>
      <c r="BB17" s="464"/>
      <c r="BC17" s="464"/>
      <c r="BD17" s="464"/>
      <c r="BE17" s="464"/>
      <c r="BF17" s="464"/>
      <c r="BG17" s="464"/>
      <c r="BH17" s="464"/>
      <c r="BI17" s="464"/>
      <c r="BJ17" s="464"/>
      <c r="BK17" s="464"/>
      <c r="BL17" s="464"/>
      <c r="BM17" s="465"/>
      <c r="BN17" s="429">
        <v>10890054</v>
      </c>
      <c r="BO17" s="430"/>
      <c r="BP17" s="430"/>
      <c r="BQ17" s="430"/>
      <c r="BR17" s="430"/>
      <c r="BS17" s="430"/>
      <c r="BT17" s="430"/>
      <c r="BU17" s="431"/>
      <c r="BV17" s="429">
        <v>10867062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150</v>
      </c>
      <c r="C18" s="472"/>
      <c r="D18" s="472"/>
      <c r="E18" s="544"/>
      <c r="F18" s="544"/>
      <c r="G18" s="544"/>
      <c r="H18" s="544"/>
      <c r="I18" s="544"/>
      <c r="J18" s="544"/>
      <c r="K18" s="544"/>
      <c r="L18" s="545">
        <v>17.649999999999999</v>
      </c>
      <c r="M18" s="545"/>
      <c r="N18" s="545"/>
      <c r="O18" s="545"/>
      <c r="P18" s="545"/>
      <c r="Q18" s="545"/>
      <c r="R18" s="546"/>
      <c r="S18" s="546"/>
      <c r="T18" s="546"/>
      <c r="U18" s="546"/>
      <c r="V18" s="547"/>
      <c r="W18" s="447"/>
      <c r="X18" s="448"/>
      <c r="Y18" s="448"/>
      <c r="Z18" s="448"/>
      <c r="AA18" s="448"/>
      <c r="AB18" s="439"/>
      <c r="AC18" s="548">
        <v>73</v>
      </c>
      <c r="AD18" s="549"/>
      <c r="AE18" s="549"/>
      <c r="AF18" s="549"/>
      <c r="AG18" s="550"/>
      <c r="AH18" s="548">
        <v>72</v>
      </c>
      <c r="AI18" s="549"/>
      <c r="AJ18" s="549"/>
      <c r="AK18" s="549"/>
      <c r="AL18" s="551"/>
      <c r="AM18" s="458"/>
      <c r="AN18" s="459"/>
      <c r="AO18" s="459"/>
      <c r="AP18" s="459"/>
      <c r="AQ18" s="459"/>
      <c r="AR18" s="459"/>
      <c r="AS18" s="459"/>
      <c r="AT18" s="460"/>
      <c r="AU18" s="461"/>
      <c r="AV18" s="462"/>
      <c r="AW18" s="462"/>
      <c r="AX18" s="462"/>
      <c r="AY18" s="463" t="s">
        <v>151</v>
      </c>
      <c r="AZ18" s="464"/>
      <c r="BA18" s="464"/>
      <c r="BB18" s="464"/>
      <c r="BC18" s="464"/>
      <c r="BD18" s="464"/>
      <c r="BE18" s="464"/>
      <c r="BF18" s="464"/>
      <c r="BG18" s="464"/>
      <c r="BH18" s="464"/>
      <c r="BI18" s="464"/>
      <c r="BJ18" s="464"/>
      <c r="BK18" s="464"/>
      <c r="BL18" s="464"/>
      <c r="BM18" s="465"/>
      <c r="BN18" s="429">
        <v>12554966</v>
      </c>
      <c r="BO18" s="430"/>
      <c r="BP18" s="430"/>
      <c r="BQ18" s="430"/>
      <c r="BR18" s="430"/>
      <c r="BS18" s="430"/>
      <c r="BT18" s="430"/>
      <c r="BU18" s="431"/>
      <c r="BV18" s="429">
        <v>12388043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152</v>
      </c>
      <c r="C19" s="472"/>
      <c r="D19" s="472"/>
      <c r="E19" s="544"/>
      <c r="F19" s="544"/>
      <c r="G19" s="544"/>
      <c r="H19" s="544"/>
      <c r="I19" s="544"/>
      <c r="J19" s="544"/>
      <c r="K19" s="544"/>
      <c r="L19" s="552">
        <v>3980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153</v>
      </c>
      <c r="AZ19" s="464"/>
      <c r="BA19" s="464"/>
      <c r="BB19" s="464"/>
      <c r="BC19" s="464"/>
      <c r="BD19" s="464"/>
      <c r="BE19" s="464"/>
      <c r="BF19" s="464"/>
      <c r="BG19" s="464"/>
      <c r="BH19" s="464"/>
      <c r="BI19" s="464"/>
      <c r="BJ19" s="464"/>
      <c r="BK19" s="464"/>
      <c r="BL19" s="464"/>
      <c r="BM19" s="465"/>
      <c r="BN19" s="429">
        <v>16114684</v>
      </c>
      <c r="BO19" s="430"/>
      <c r="BP19" s="430"/>
      <c r="BQ19" s="430"/>
      <c r="BR19" s="430"/>
      <c r="BS19" s="430"/>
      <c r="BT19" s="430"/>
      <c r="BU19" s="431"/>
      <c r="BV19" s="429">
        <v>15973510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154</v>
      </c>
      <c r="C20" s="472"/>
      <c r="D20" s="472"/>
      <c r="E20" s="544"/>
      <c r="F20" s="544"/>
      <c r="G20" s="544"/>
      <c r="H20" s="544"/>
      <c r="I20" s="544"/>
      <c r="J20" s="544"/>
      <c r="K20" s="544"/>
      <c r="L20" s="552">
        <v>28658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156</v>
      </c>
      <c r="C22" s="567"/>
      <c r="D22" s="568"/>
      <c r="E22" s="441" t="s">
        <v>1</v>
      </c>
      <c r="F22" s="446"/>
      <c r="G22" s="446"/>
      <c r="H22" s="446"/>
      <c r="I22" s="446"/>
      <c r="J22" s="446"/>
      <c r="K22" s="436"/>
      <c r="L22" s="441" t="s">
        <v>157</v>
      </c>
      <c r="M22" s="446"/>
      <c r="N22" s="446"/>
      <c r="O22" s="446"/>
      <c r="P22" s="436"/>
      <c r="Q22" s="575" t="s">
        <v>158</v>
      </c>
      <c r="R22" s="576"/>
      <c r="S22" s="576"/>
      <c r="T22" s="576"/>
      <c r="U22" s="576"/>
      <c r="V22" s="577"/>
      <c r="W22" s="581" t="s">
        <v>159</v>
      </c>
      <c r="X22" s="567"/>
      <c r="Y22" s="568"/>
      <c r="Z22" s="441" t="s">
        <v>1</v>
      </c>
      <c r="AA22" s="446"/>
      <c r="AB22" s="446"/>
      <c r="AC22" s="446"/>
      <c r="AD22" s="446"/>
      <c r="AE22" s="446"/>
      <c r="AF22" s="446"/>
      <c r="AG22" s="436"/>
      <c r="AH22" s="594" t="s">
        <v>160</v>
      </c>
      <c r="AI22" s="446"/>
      <c r="AJ22" s="446"/>
      <c r="AK22" s="446"/>
      <c r="AL22" s="436"/>
      <c r="AM22" s="594" t="s">
        <v>161</v>
      </c>
      <c r="AN22" s="595"/>
      <c r="AO22" s="595"/>
      <c r="AP22" s="595"/>
      <c r="AQ22" s="595"/>
      <c r="AR22" s="596"/>
      <c r="AS22" s="575" t="s">
        <v>158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162</v>
      </c>
      <c r="AZ23" s="390"/>
      <c r="BA23" s="390"/>
      <c r="BB23" s="390"/>
      <c r="BC23" s="390"/>
      <c r="BD23" s="390"/>
      <c r="BE23" s="390"/>
      <c r="BF23" s="390"/>
      <c r="BG23" s="390"/>
      <c r="BH23" s="390"/>
      <c r="BI23" s="390"/>
      <c r="BJ23" s="390"/>
      <c r="BK23" s="390"/>
      <c r="BL23" s="390"/>
      <c r="BM23" s="391"/>
      <c r="BN23" s="429">
        <v>17507073</v>
      </c>
      <c r="BO23" s="430"/>
      <c r="BP23" s="430"/>
      <c r="BQ23" s="430"/>
      <c r="BR23" s="430"/>
      <c r="BS23" s="430"/>
      <c r="BT23" s="430"/>
      <c r="BU23" s="431"/>
      <c r="BV23" s="429">
        <v>17455069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163</v>
      </c>
      <c r="F24" s="459"/>
      <c r="G24" s="459"/>
      <c r="H24" s="459"/>
      <c r="I24" s="459"/>
      <c r="J24" s="459"/>
      <c r="K24" s="460"/>
      <c r="L24" s="480">
        <v>1</v>
      </c>
      <c r="M24" s="481"/>
      <c r="N24" s="481"/>
      <c r="O24" s="481"/>
      <c r="P24" s="523"/>
      <c r="Q24" s="480">
        <v>8730</v>
      </c>
      <c r="R24" s="481"/>
      <c r="S24" s="481"/>
      <c r="T24" s="481"/>
      <c r="U24" s="481"/>
      <c r="V24" s="523"/>
      <c r="W24" s="582"/>
      <c r="X24" s="570"/>
      <c r="Y24" s="571"/>
      <c r="Z24" s="479" t="s">
        <v>164</v>
      </c>
      <c r="AA24" s="459"/>
      <c r="AB24" s="459"/>
      <c r="AC24" s="459"/>
      <c r="AD24" s="459"/>
      <c r="AE24" s="459"/>
      <c r="AF24" s="459"/>
      <c r="AG24" s="460"/>
      <c r="AH24" s="480">
        <v>353</v>
      </c>
      <c r="AI24" s="481"/>
      <c r="AJ24" s="481"/>
      <c r="AK24" s="481"/>
      <c r="AL24" s="523"/>
      <c r="AM24" s="480">
        <v>1121481</v>
      </c>
      <c r="AN24" s="481"/>
      <c r="AO24" s="481"/>
      <c r="AP24" s="481"/>
      <c r="AQ24" s="481"/>
      <c r="AR24" s="523"/>
      <c r="AS24" s="480">
        <v>3177</v>
      </c>
      <c r="AT24" s="481"/>
      <c r="AU24" s="481"/>
      <c r="AV24" s="481"/>
      <c r="AW24" s="481"/>
      <c r="AX24" s="482"/>
      <c r="AY24" s="602" t="s">
        <v>165</v>
      </c>
      <c r="AZ24" s="603"/>
      <c r="BA24" s="603"/>
      <c r="BB24" s="603"/>
      <c r="BC24" s="603"/>
      <c r="BD24" s="603"/>
      <c r="BE24" s="603"/>
      <c r="BF24" s="603"/>
      <c r="BG24" s="603"/>
      <c r="BH24" s="603"/>
      <c r="BI24" s="603"/>
      <c r="BJ24" s="603"/>
      <c r="BK24" s="603"/>
      <c r="BL24" s="603"/>
      <c r="BM24" s="604"/>
      <c r="BN24" s="429">
        <v>14630975</v>
      </c>
      <c r="BO24" s="430"/>
      <c r="BP24" s="430"/>
      <c r="BQ24" s="430"/>
      <c r="BR24" s="430"/>
      <c r="BS24" s="430"/>
      <c r="BT24" s="430"/>
      <c r="BU24" s="431"/>
      <c r="BV24" s="429">
        <v>14329389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166</v>
      </c>
      <c r="F25" s="459"/>
      <c r="G25" s="459"/>
      <c r="H25" s="459"/>
      <c r="I25" s="459"/>
      <c r="J25" s="459"/>
      <c r="K25" s="460"/>
      <c r="L25" s="480">
        <v>1</v>
      </c>
      <c r="M25" s="481"/>
      <c r="N25" s="481"/>
      <c r="O25" s="481"/>
      <c r="P25" s="523"/>
      <c r="Q25" s="480">
        <v>7410</v>
      </c>
      <c r="R25" s="481"/>
      <c r="S25" s="481"/>
      <c r="T25" s="481"/>
      <c r="U25" s="481"/>
      <c r="V25" s="523"/>
      <c r="W25" s="582"/>
      <c r="X25" s="570"/>
      <c r="Y25" s="571"/>
      <c r="Z25" s="479" t="s">
        <v>167</v>
      </c>
      <c r="AA25" s="459"/>
      <c r="AB25" s="459"/>
      <c r="AC25" s="459"/>
      <c r="AD25" s="459"/>
      <c r="AE25" s="459"/>
      <c r="AF25" s="459"/>
      <c r="AG25" s="460"/>
      <c r="AH25" s="480" t="s">
        <v>132</v>
      </c>
      <c r="AI25" s="481"/>
      <c r="AJ25" s="481"/>
      <c r="AK25" s="481"/>
      <c r="AL25" s="523"/>
      <c r="AM25" s="480" t="s">
        <v>124</v>
      </c>
      <c r="AN25" s="481"/>
      <c r="AO25" s="481"/>
      <c r="AP25" s="481"/>
      <c r="AQ25" s="481"/>
      <c r="AR25" s="523"/>
      <c r="AS25" s="480" t="s">
        <v>124</v>
      </c>
      <c r="AT25" s="481"/>
      <c r="AU25" s="481"/>
      <c r="AV25" s="481"/>
      <c r="AW25" s="481"/>
      <c r="AX25" s="482"/>
      <c r="AY25" s="389" t="s">
        <v>168</v>
      </c>
      <c r="AZ25" s="390"/>
      <c r="BA25" s="390"/>
      <c r="BB25" s="390"/>
      <c r="BC25" s="390"/>
      <c r="BD25" s="390"/>
      <c r="BE25" s="390"/>
      <c r="BF25" s="390"/>
      <c r="BG25" s="390"/>
      <c r="BH25" s="390"/>
      <c r="BI25" s="390"/>
      <c r="BJ25" s="390"/>
      <c r="BK25" s="390"/>
      <c r="BL25" s="390"/>
      <c r="BM25" s="391"/>
      <c r="BN25" s="392">
        <v>5190820</v>
      </c>
      <c r="BO25" s="393"/>
      <c r="BP25" s="393"/>
      <c r="BQ25" s="393"/>
      <c r="BR25" s="393"/>
      <c r="BS25" s="393"/>
      <c r="BT25" s="393"/>
      <c r="BU25" s="394"/>
      <c r="BV25" s="392">
        <v>4519396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169</v>
      </c>
      <c r="F26" s="459"/>
      <c r="G26" s="459"/>
      <c r="H26" s="459"/>
      <c r="I26" s="459"/>
      <c r="J26" s="459"/>
      <c r="K26" s="460"/>
      <c r="L26" s="480">
        <v>1</v>
      </c>
      <c r="M26" s="481"/>
      <c r="N26" s="481"/>
      <c r="O26" s="481"/>
      <c r="P26" s="523"/>
      <c r="Q26" s="480">
        <v>6940</v>
      </c>
      <c r="R26" s="481"/>
      <c r="S26" s="481"/>
      <c r="T26" s="481"/>
      <c r="U26" s="481"/>
      <c r="V26" s="523"/>
      <c r="W26" s="582"/>
      <c r="X26" s="570"/>
      <c r="Y26" s="571"/>
      <c r="Z26" s="479" t="s">
        <v>170</v>
      </c>
      <c r="AA26" s="592"/>
      <c r="AB26" s="592"/>
      <c r="AC26" s="592"/>
      <c r="AD26" s="592"/>
      <c r="AE26" s="592"/>
      <c r="AF26" s="592"/>
      <c r="AG26" s="593"/>
      <c r="AH26" s="480">
        <v>4</v>
      </c>
      <c r="AI26" s="481"/>
      <c r="AJ26" s="481"/>
      <c r="AK26" s="481"/>
      <c r="AL26" s="523"/>
      <c r="AM26" s="480">
        <v>12824</v>
      </c>
      <c r="AN26" s="481"/>
      <c r="AO26" s="481"/>
      <c r="AP26" s="481"/>
      <c r="AQ26" s="481"/>
      <c r="AR26" s="523"/>
      <c r="AS26" s="480">
        <v>3206</v>
      </c>
      <c r="AT26" s="481"/>
      <c r="AU26" s="481"/>
      <c r="AV26" s="481"/>
      <c r="AW26" s="481"/>
      <c r="AX26" s="482"/>
      <c r="AY26" s="432" t="s">
        <v>171</v>
      </c>
      <c r="AZ26" s="433"/>
      <c r="BA26" s="433"/>
      <c r="BB26" s="433"/>
      <c r="BC26" s="433"/>
      <c r="BD26" s="433"/>
      <c r="BE26" s="433"/>
      <c r="BF26" s="433"/>
      <c r="BG26" s="433"/>
      <c r="BH26" s="433"/>
      <c r="BI26" s="433"/>
      <c r="BJ26" s="433"/>
      <c r="BK26" s="433"/>
      <c r="BL26" s="433"/>
      <c r="BM26" s="434"/>
      <c r="BN26" s="429" t="s">
        <v>132</v>
      </c>
      <c r="BO26" s="430"/>
      <c r="BP26" s="430"/>
      <c r="BQ26" s="430"/>
      <c r="BR26" s="430"/>
      <c r="BS26" s="430"/>
      <c r="BT26" s="430"/>
      <c r="BU26" s="431"/>
      <c r="BV26" s="429" t="s">
        <v>132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172</v>
      </c>
      <c r="F27" s="459"/>
      <c r="G27" s="459"/>
      <c r="H27" s="459"/>
      <c r="I27" s="459"/>
      <c r="J27" s="459"/>
      <c r="K27" s="460"/>
      <c r="L27" s="480">
        <v>1</v>
      </c>
      <c r="M27" s="481"/>
      <c r="N27" s="481"/>
      <c r="O27" s="481"/>
      <c r="P27" s="523"/>
      <c r="Q27" s="480">
        <v>4330</v>
      </c>
      <c r="R27" s="481"/>
      <c r="S27" s="481"/>
      <c r="T27" s="481"/>
      <c r="U27" s="481"/>
      <c r="V27" s="523"/>
      <c r="W27" s="582"/>
      <c r="X27" s="570"/>
      <c r="Y27" s="571"/>
      <c r="Z27" s="479" t="s">
        <v>173</v>
      </c>
      <c r="AA27" s="459"/>
      <c r="AB27" s="459"/>
      <c r="AC27" s="459"/>
      <c r="AD27" s="459"/>
      <c r="AE27" s="459"/>
      <c r="AF27" s="459"/>
      <c r="AG27" s="460"/>
      <c r="AH27" s="480">
        <v>8</v>
      </c>
      <c r="AI27" s="481"/>
      <c r="AJ27" s="481"/>
      <c r="AK27" s="481"/>
      <c r="AL27" s="523"/>
      <c r="AM27" s="480">
        <v>31952</v>
      </c>
      <c r="AN27" s="481"/>
      <c r="AO27" s="481"/>
      <c r="AP27" s="481"/>
      <c r="AQ27" s="481"/>
      <c r="AR27" s="523"/>
      <c r="AS27" s="480">
        <v>3994</v>
      </c>
      <c r="AT27" s="481"/>
      <c r="AU27" s="481"/>
      <c r="AV27" s="481"/>
      <c r="AW27" s="481"/>
      <c r="AX27" s="482"/>
      <c r="AY27" s="524" t="s">
        <v>174</v>
      </c>
      <c r="AZ27" s="525"/>
      <c r="BA27" s="525"/>
      <c r="BB27" s="525"/>
      <c r="BC27" s="525"/>
      <c r="BD27" s="525"/>
      <c r="BE27" s="525"/>
      <c r="BF27" s="525"/>
      <c r="BG27" s="525"/>
      <c r="BH27" s="525"/>
      <c r="BI27" s="525"/>
      <c r="BJ27" s="525"/>
      <c r="BK27" s="525"/>
      <c r="BL27" s="525"/>
      <c r="BM27" s="526"/>
      <c r="BN27" s="605">
        <v>1297314</v>
      </c>
      <c r="BO27" s="606"/>
      <c r="BP27" s="606"/>
      <c r="BQ27" s="606"/>
      <c r="BR27" s="606"/>
      <c r="BS27" s="606"/>
      <c r="BT27" s="606"/>
      <c r="BU27" s="607"/>
      <c r="BV27" s="605">
        <v>1297314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175</v>
      </c>
      <c r="F28" s="459"/>
      <c r="G28" s="459"/>
      <c r="H28" s="459"/>
      <c r="I28" s="459"/>
      <c r="J28" s="459"/>
      <c r="K28" s="460"/>
      <c r="L28" s="480">
        <v>1</v>
      </c>
      <c r="M28" s="481"/>
      <c r="N28" s="481"/>
      <c r="O28" s="481"/>
      <c r="P28" s="523"/>
      <c r="Q28" s="480">
        <v>3790</v>
      </c>
      <c r="R28" s="481"/>
      <c r="S28" s="481"/>
      <c r="T28" s="481"/>
      <c r="U28" s="481"/>
      <c r="V28" s="523"/>
      <c r="W28" s="582"/>
      <c r="X28" s="570"/>
      <c r="Y28" s="571"/>
      <c r="Z28" s="479" t="s">
        <v>176</v>
      </c>
      <c r="AA28" s="459"/>
      <c r="AB28" s="459"/>
      <c r="AC28" s="459"/>
      <c r="AD28" s="459"/>
      <c r="AE28" s="459"/>
      <c r="AF28" s="459"/>
      <c r="AG28" s="460"/>
      <c r="AH28" s="480" t="s">
        <v>124</v>
      </c>
      <c r="AI28" s="481"/>
      <c r="AJ28" s="481"/>
      <c r="AK28" s="481"/>
      <c r="AL28" s="523"/>
      <c r="AM28" s="480" t="s">
        <v>132</v>
      </c>
      <c r="AN28" s="481"/>
      <c r="AO28" s="481"/>
      <c r="AP28" s="481"/>
      <c r="AQ28" s="481"/>
      <c r="AR28" s="523"/>
      <c r="AS28" s="480" t="s">
        <v>132</v>
      </c>
      <c r="AT28" s="481"/>
      <c r="AU28" s="481"/>
      <c r="AV28" s="481"/>
      <c r="AW28" s="481"/>
      <c r="AX28" s="482"/>
      <c r="AY28" s="608" t="s">
        <v>177</v>
      </c>
      <c r="AZ28" s="609"/>
      <c r="BA28" s="609"/>
      <c r="BB28" s="610"/>
      <c r="BC28" s="389" t="s">
        <v>47</v>
      </c>
      <c r="BD28" s="390"/>
      <c r="BE28" s="390"/>
      <c r="BF28" s="390"/>
      <c r="BG28" s="390"/>
      <c r="BH28" s="390"/>
      <c r="BI28" s="390"/>
      <c r="BJ28" s="390"/>
      <c r="BK28" s="390"/>
      <c r="BL28" s="390"/>
      <c r="BM28" s="391"/>
      <c r="BN28" s="392">
        <v>1298304</v>
      </c>
      <c r="BO28" s="393"/>
      <c r="BP28" s="393"/>
      <c r="BQ28" s="393"/>
      <c r="BR28" s="393"/>
      <c r="BS28" s="393"/>
      <c r="BT28" s="393"/>
      <c r="BU28" s="394"/>
      <c r="BV28" s="392">
        <v>1292488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178</v>
      </c>
      <c r="F29" s="459"/>
      <c r="G29" s="459"/>
      <c r="H29" s="459"/>
      <c r="I29" s="459"/>
      <c r="J29" s="459"/>
      <c r="K29" s="460"/>
      <c r="L29" s="480">
        <v>16</v>
      </c>
      <c r="M29" s="481"/>
      <c r="N29" s="481"/>
      <c r="O29" s="481"/>
      <c r="P29" s="523"/>
      <c r="Q29" s="480">
        <v>3550</v>
      </c>
      <c r="R29" s="481"/>
      <c r="S29" s="481"/>
      <c r="T29" s="481"/>
      <c r="U29" s="481"/>
      <c r="V29" s="523"/>
      <c r="W29" s="583"/>
      <c r="X29" s="584"/>
      <c r="Y29" s="585"/>
      <c r="Z29" s="479" t="s">
        <v>179</v>
      </c>
      <c r="AA29" s="459"/>
      <c r="AB29" s="459"/>
      <c r="AC29" s="459"/>
      <c r="AD29" s="459"/>
      <c r="AE29" s="459"/>
      <c r="AF29" s="459"/>
      <c r="AG29" s="460"/>
      <c r="AH29" s="480">
        <v>361</v>
      </c>
      <c r="AI29" s="481"/>
      <c r="AJ29" s="481"/>
      <c r="AK29" s="481"/>
      <c r="AL29" s="523"/>
      <c r="AM29" s="480">
        <v>1153433</v>
      </c>
      <c r="AN29" s="481"/>
      <c r="AO29" s="481"/>
      <c r="AP29" s="481"/>
      <c r="AQ29" s="481"/>
      <c r="AR29" s="523"/>
      <c r="AS29" s="480">
        <v>3195</v>
      </c>
      <c r="AT29" s="481"/>
      <c r="AU29" s="481"/>
      <c r="AV29" s="481"/>
      <c r="AW29" s="481"/>
      <c r="AX29" s="482"/>
      <c r="AY29" s="611"/>
      <c r="AZ29" s="612"/>
      <c r="BA29" s="612"/>
      <c r="BB29" s="613"/>
      <c r="BC29" s="463" t="s">
        <v>180</v>
      </c>
      <c r="BD29" s="464"/>
      <c r="BE29" s="464"/>
      <c r="BF29" s="464"/>
      <c r="BG29" s="464"/>
      <c r="BH29" s="464"/>
      <c r="BI29" s="464"/>
      <c r="BJ29" s="464"/>
      <c r="BK29" s="464"/>
      <c r="BL29" s="464"/>
      <c r="BM29" s="465"/>
      <c r="BN29" s="429" t="s">
        <v>124</v>
      </c>
      <c r="BO29" s="430"/>
      <c r="BP29" s="430"/>
      <c r="BQ29" s="430"/>
      <c r="BR29" s="430"/>
      <c r="BS29" s="430"/>
      <c r="BT29" s="430"/>
      <c r="BU29" s="431"/>
      <c r="BV29" s="429" t="s">
        <v>132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181</v>
      </c>
      <c r="X30" s="590"/>
      <c r="Y30" s="590"/>
      <c r="Z30" s="590"/>
      <c r="AA30" s="590"/>
      <c r="AB30" s="590"/>
      <c r="AC30" s="590"/>
      <c r="AD30" s="590"/>
      <c r="AE30" s="590"/>
      <c r="AF30" s="590"/>
      <c r="AG30" s="591"/>
      <c r="AH30" s="548">
        <v>98.5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1737449</v>
      </c>
      <c r="BO30" s="606"/>
      <c r="BP30" s="606"/>
      <c r="BQ30" s="606"/>
      <c r="BR30" s="606"/>
      <c r="BS30" s="606"/>
      <c r="BT30" s="606"/>
      <c r="BU30" s="607"/>
      <c r="BV30" s="605">
        <v>1858114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182</v>
      </c>
      <c r="D32" s="214"/>
      <c r="E32" s="214"/>
      <c r="F32" s="211"/>
      <c r="G32" s="211"/>
      <c r="H32" s="211"/>
      <c r="I32" s="211"/>
      <c r="J32" s="211"/>
      <c r="K32" s="211"/>
      <c r="L32" s="211"/>
      <c r="M32" s="211"/>
      <c r="N32" s="211"/>
      <c r="O32" s="211"/>
      <c r="P32" s="211"/>
      <c r="Q32" s="211"/>
      <c r="R32" s="211"/>
      <c r="S32" s="211"/>
      <c r="T32" s="211"/>
      <c r="U32" s="211" t="s">
        <v>183</v>
      </c>
      <c r="V32" s="211"/>
      <c r="W32" s="211"/>
      <c r="X32" s="211"/>
      <c r="Y32" s="211"/>
      <c r="Z32" s="211"/>
      <c r="AA32" s="211"/>
      <c r="AB32" s="211"/>
      <c r="AC32" s="211"/>
      <c r="AD32" s="211"/>
      <c r="AE32" s="211"/>
      <c r="AF32" s="211"/>
      <c r="AG32" s="211"/>
      <c r="AH32" s="211"/>
      <c r="AI32" s="211"/>
      <c r="AJ32" s="211"/>
      <c r="AK32" s="211"/>
      <c r="AL32" s="211"/>
      <c r="AM32" s="215" t="s">
        <v>184</v>
      </c>
      <c r="AN32" s="211"/>
      <c r="AO32" s="211"/>
      <c r="AP32" s="211"/>
      <c r="AQ32" s="211"/>
      <c r="AR32" s="211"/>
      <c r="AS32" s="215"/>
      <c r="AT32" s="215"/>
      <c r="AU32" s="215"/>
      <c r="AV32" s="215"/>
      <c r="AW32" s="215"/>
      <c r="AX32" s="215"/>
      <c r="AY32" s="215"/>
      <c r="AZ32" s="215"/>
      <c r="BA32" s="215"/>
      <c r="BB32" s="211"/>
      <c r="BC32" s="215"/>
      <c r="BD32" s="211"/>
      <c r="BE32" s="215" t="s">
        <v>185</v>
      </c>
      <c r="BF32" s="211"/>
      <c r="BG32" s="211"/>
      <c r="BH32" s="211"/>
      <c r="BI32" s="211"/>
      <c r="BJ32" s="215"/>
      <c r="BK32" s="215"/>
      <c r="BL32" s="215"/>
      <c r="BM32" s="215"/>
      <c r="BN32" s="215"/>
      <c r="BO32" s="215"/>
      <c r="BP32" s="215"/>
      <c r="BQ32" s="215"/>
      <c r="BR32" s="211"/>
      <c r="BS32" s="211"/>
      <c r="BT32" s="211"/>
      <c r="BU32" s="211"/>
      <c r="BV32" s="211"/>
      <c r="BW32" s="211" t="s">
        <v>186</v>
      </c>
      <c r="BX32" s="211"/>
      <c r="BY32" s="211"/>
      <c r="BZ32" s="211"/>
      <c r="CA32" s="211"/>
      <c r="CB32" s="215"/>
      <c r="CC32" s="215"/>
      <c r="CD32" s="215"/>
      <c r="CE32" s="215"/>
      <c r="CF32" s="215"/>
      <c r="CG32" s="215"/>
      <c r="CH32" s="215"/>
      <c r="CI32" s="215"/>
      <c r="CJ32" s="215"/>
      <c r="CK32" s="215"/>
      <c r="CL32" s="215"/>
      <c r="CM32" s="215"/>
      <c r="CN32" s="215"/>
      <c r="CO32" s="215" t="s">
        <v>187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188</v>
      </c>
      <c r="D33" s="453"/>
      <c r="E33" s="418" t="s">
        <v>189</v>
      </c>
      <c r="F33" s="418"/>
      <c r="G33" s="418"/>
      <c r="H33" s="418"/>
      <c r="I33" s="418"/>
      <c r="J33" s="418"/>
      <c r="K33" s="418"/>
      <c r="L33" s="418"/>
      <c r="M33" s="418"/>
      <c r="N33" s="418"/>
      <c r="O33" s="418"/>
      <c r="P33" s="418"/>
      <c r="Q33" s="418"/>
      <c r="R33" s="418"/>
      <c r="S33" s="418"/>
      <c r="T33" s="216"/>
      <c r="U33" s="453" t="s">
        <v>188</v>
      </c>
      <c r="V33" s="453"/>
      <c r="W33" s="418" t="s">
        <v>189</v>
      </c>
      <c r="X33" s="418"/>
      <c r="Y33" s="418"/>
      <c r="Z33" s="418"/>
      <c r="AA33" s="418"/>
      <c r="AB33" s="418"/>
      <c r="AC33" s="418"/>
      <c r="AD33" s="418"/>
      <c r="AE33" s="418"/>
      <c r="AF33" s="418"/>
      <c r="AG33" s="418"/>
      <c r="AH33" s="418"/>
      <c r="AI33" s="418"/>
      <c r="AJ33" s="418"/>
      <c r="AK33" s="418"/>
      <c r="AL33" s="216"/>
      <c r="AM33" s="453" t="s">
        <v>190</v>
      </c>
      <c r="AN33" s="453"/>
      <c r="AO33" s="418" t="s">
        <v>191</v>
      </c>
      <c r="AP33" s="418"/>
      <c r="AQ33" s="418"/>
      <c r="AR33" s="418"/>
      <c r="AS33" s="418"/>
      <c r="AT33" s="418"/>
      <c r="AU33" s="418"/>
      <c r="AV33" s="418"/>
      <c r="AW33" s="418"/>
      <c r="AX33" s="418"/>
      <c r="AY33" s="418"/>
      <c r="AZ33" s="418"/>
      <c r="BA33" s="418"/>
      <c r="BB33" s="418"/>
      <c r="BC33" s="418"/>
      <c r="BD33" s="217"/>
      <c r="BE33" s="418" t="s">
        <v>192</v>
      </c>
      <c r="BF33" s="418"/>
      <c r="BG33" s="418" t="s">
        <v>193</v>
      </c>
      <c r="BH33" s="418"/>
      <c r="BI33" s="418"/>
      <c r="BJ33" s="418"/>
      <c r="BK33" s="418"/>
      <c r="BL33" s="418"/>
      <c r="BM33" s="418"/>
      <c r="BN33" s="418"/>
      <c r="BO33" s="418"/>
      <c r="BP33" s="418"/>
      <c r="BQ33" s="418"/>
      <c r="BR33" s="418"/>
      <c r="BS33" s="418"/>
      <c r="BT33" s="418"/>
      <c r="BU33" s="418"/>
      <c r="BV33" s="217"/>
      <c r="BW33" s="453" t="s">
        <v>192</v>
      </c>
      <c r="BX33" s="453"/>
      <c r="BY33" s="418" t="s">
        <v>194</v>
      </c>
      <c r="BZ33" s="418"/>
      <c r="CA33" s="418"/>
      <c r="CB33" s="418"/>
      <c r="CC33" s="418"/>
      <c r="CD33" s="418"/>
      <c r="CE33" s="418"/>
      <c r="CF33" s="418"/>
      <c r="CG33" s="418"/>
      <c r="CH33" s="418"/>
      <c r="CI33" s="418"/>
      <c r="CJ33" s="418"/>
      <c r="CK33" s="418"/>
      <c r="CL33" s="418"/>
      <c r="CM33" s="418"/>
      <c r="CN33" s="216"/>
      <c r="CO33" s="453" t="s">
        <v>190</v>
      </c>
      <c r="CP33" s="453"/>
      <c r="CQ33" s="418" t="s">
        <v>195</v>
      </c>
      <c r="CR33" s="418"/>
      <c r="CS33" s="418"/>
      <c r="CT33" s="418"/>
      <c r="CU33" s="418"/>
      <c r="CV33" s="418"/>
      <c r="CW33" s="418"/>
      <c r="CX33" s="418"/>
      <c r="CY33" s="418"/>
      <c r="CZ33" s="418"/>
      <c r="DA33" s="418"/>
      <c r="DB33" s="418"/>
      <c r="DC33" s="418"/>
      <c r="DD33" s="418"/>
      <c r="DE33" s="418"/>
      <c r="DF33" s="216"/>
      <c r="DG33" s="617" t="s">
        <v>196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坂戸、鶴ヶ島水道企業団</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坂戸都市計画事業一本松土地区画整理事業特別会計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坂戸、鶴ヶ島下水道組合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坂戸都市計画事業若葉駅西口土地区画整理事業特別会計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坂戸、鶴ヶ島下水道組合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坂戸・鶴ヶ島消防組合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坂戸地区衛生組合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埼玉西部環境保全組合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広域静苑組合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埼玉県後期高齢者医療広域連合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埼玉県後期高齢者医療広域連合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16</v>
      </c>
      <c r="BX43" s="618"/>
      <c r="BY43" s="619" t="str">
        <f>IF('各会計、関係団体の財政状況及び健全化判断比率'!B77="","",'各会計、関係団体の財政状況及び健全化判断比率'!B77)</f>
        <v>埼玉県市町村総合事務組合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197</v>
      </c>
      <c r="C46" s="186"/>
      <c r="D46" s="186"/>
      <c r="E46" s="186" t="s">
        <v>198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199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201</v>
      </c>
    </row>
    <row r="50" spans="5:5" x14ac:dyDescent="0.15">
      <c r="E50" s="188" t="s">
        <v>202</v>
      </c>
    </row>
    <row r="51" spans="5:5" x14ac:dyDescent="0.15">
      <c r="E51" s="188" t="s">
        <v>203</v>
      </c>
    </row>
    <row r="52" spans="5:5" x14ac:dyDescent="0.15">
      <c r="E52" s="188" t="s">
        <v>204</v>
      </c>
    </row>
    <row r="53" spans="5:5" x14ac:dyDescent="0.15"/>
    <row r="54" spans="5:5" x14ac:dyDescent="0.15"/>
    <row r="55" spans="5:5" x14ac:dyDescent="0.15"/>
    <row r="56" spans="5:5" x14ac:dyDescent="0.15"/>
  </sheetData>
  <sheetProtection algorithmName="SHA-512" hashValue="P+f8X3c9NizQbNdkdw4u1oXrYjyhWe0Ionx0ptSID3UutkCYPNu13viCC02Xq1F5LURtJkJTuJOnuLZoolq9Bw==" saltValue="DtyUQIMgPwcc3mIPXoks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205</v>
      </c>
      <c r="DI1" s="622"/>
      <c r="DJ1" s="622"/>
      <c r="DK1" s="622"/>
      <c r="DL1" s="622"/>
      <c r="DM1" s="622"/>
      <c r="DN1" s="623"/>
      <c r="DO1" s="226"/>
      <c r="DP1" s="621" t="s">
        <v>206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207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208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209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211</v>
      </c>
      <c r="S4" s="625"/>
      <c r="T4" s="625"/>
      <c r="U4" s="625"/>
      <c r="V4" s="625"/>
      <c r="W4" s="625"/>
      <c r="X4" s="625"/>
      <c r="Y4" s="626"/>
      <c r="Z4" s="624" t="s">
        <v>212</v>
      </c>
      <c r="AA4" s="625"/>
      <c r="AB4" s="625"/>
      <c r="AC4" s="626"/>
      <c r="AD4" s="624" t="s">
        <v>213</v>
      </c>
      <c r="AE4" s="625"/>
      <c r="AF4" s="625"/>
      <c r="AG4" s="625"/>
      <c r="AH4" s="625"/>
      <c r="AI4" s="625"/>
      <c r="AJ4" s="625"/>
      <c r="AK4" s="626"/>
      <c r="AL4" s="624" t="s">
        <v>212</v>
      </c>
      <c r="AM4" s="625"/>
      <c r="AN4" s="625"/>
      <c r="AO4" s="626"/>
      <c r="AP4" s="630" t="s">
        <v>214</v>
      </c>
      <c r="AQ4" s="630"/>
      <c r="AR4" s="630"/>
      <c r="AS4" s="630"/>
      <c r="AT4" s="630"/>
      <c r="AU4" s="630"/>
      <c r="AV4" s="630"/>
      <c r="AW4" s="630"/>
      <c r="AX4" s="630"/>
      <c r="AY4" s="630"/>
      <c r="AZ4" s="630"/>
      <c r="BA4" s="630"/>
      <c r="BB4" s="630"/>
      <c r="BC4" s="630"/>
      <c r="BD4" s="630"/>
      <c r="BE4" s="630"/>
      <c r="BF4" s="630"/>
      <c r="BG4" s="630" t="s">
        <v>215</v>
      </c>
      <c r="BH4" s="630"/>
      <c r="BI4" s="630"/>
      <c r="BJ4" s="630"/>
      <c r="BK4" s="630"/>
      <c r="BL4" s="630"/>
      <c r="BM4" s="630"/>
      <c r="BN4" s="630"/>
      <c r="BO4" s="630" t="s">
        <v>212</v>
      </c>
      <c r="BP4" s="630"/>
      <c r="BQ4" s="630"/>
      <c r="BR4" s="630"/>
      <c r="BS4" s="630" t="s">
        <v>216</v>
      </c>
      <c r="BT4" s="630"/>
      <c r="BU4" s="630"/>
      <c r="BV4" s="630"/>
      <c r="BW4" s="630"/>
      <c r="BX4" s="630"/>
      <c r="BY4" s="630"/>
      <c r="BZ4" s="630"/>
      <c r="CA4" s="630"/>
      <c r="CB4" s="630"/>
      <c r="CD4" s="627" t="s">
        <v>217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218</v>
      </c>
      <c r="C5" s="632"/>
      <c r="D5" s="632"/>
      <c r="E5" s="632"/>
      <c r="F5" s="632"/>
      <c r="G5" s="632"/>
      <c r="H5" s="632"/>
      <c r="I5" s="632"/>
      <c r="J5" s="632"/>
      <c r="K5" s="632"/>
      <c r="L5" s="632"/>
      <c r="M5" s="632"/>
      <c r="N5" s="632"/>
      <c r="O5" s="632"/>
      <c r="P5" s="632"/>
      <c r="Q5" s="633"/>
      <c r="R5" s="634">
        <v>10065010</v>
      </c>
      <c r="S5" s="635"/>
      <c r="T5" s="635"/>
      <c r="U5" s="635"/>
      <c r="V5" s="635"/>
      <c r="W5" s="635"/>
      <c r="X5" s="635"/>
      <c r="Y5" s="636"/>
      <c r="Z5" s="637">
        <v>43.5</v>
      </c>
      <c r="AA5" s="637"/>
      <c r="AB5" s="637"/>
      <c r="AC5" s="637"/>
      <c r="AD5" s="638">
        <v>9524088</v>
      </c>
      <c r="AE5" s="638"/>
      <c r="AF5" s="638"/>
      <c r="AG5" s="638"/>
      <c r="AH5" s="638"/>
      <c r="AI5" s="638"/>
      <c r="AJ5" s="638"/>
      <c r="AK5" s="638"/>
      <c r="AL5" s="639">
        <v>76.3</v>
      </c>
      <c r="AM5" s="640"/>
      <c r="AN5" s="640"/>
      <c r="AO5" s="641"/>
      <c r="AP5" s="631" t="s">
        <v>219</v>
      </c>
      <c r="AQ5" s="632"/>
      <c r="AR5" s="632"/>
      <c r="AS5" s="632"/>
      <c r="AT5" s="632"/>
      <c r="AU5" s="632"/>
      <c r="AV5" s="632"/>
      <c r="AW5" s="632"/>
      <c r="AX5" s="632"/>
      <c r="AY5" s="632"/>
      <c r="AZ5" s="632"/>
      <c r="BA5" s="632"/>
      <c r="BB5" s="632"/>
      <c r="BC5" s="632"/>
      <c r="BD5" s="632"/>
      <c r="BE5" s="632"/>
      <c r="BF5" s="633"/>
      <c r="BG5" s="645">
        <v>9524088</v>
      </c>
      <c r="BH5" s="646"/>
      <c r="BI5" s="646"/>
      <c r="BJ5" s="646"/>
      <c r="BK5" s="646"/>
      <c r="BL5" s="646"/>
      <c r="BM5" s="646"/>
      <c r="BN5" s="647"/>
      <c r="BO5" s="648">
        <v>94.6</v>
      </c>
      <c r="BP5" s="648"/>
      <c r="BQ5" s="648"/>
      <c r="BR5" s="648"/>
      <c r="BS5" s="649">
        <v>74196</v>
      </c>
      <c r="BT5" s="649"/>
      <c r="BU5" s="649"/>
      <c r="BV5" s="649"/>
      <c r="BW5" s="649"/>
      <c r="BX5" s="649"/>
      <c r="BY5" s="649"/>
      <c r="BZ5" s="649"/>
      <c r="CA5" s="649"/>
      <c r="CB5" s="653"/>
      <c r="CD5" s="627" t="s">
        <v>214</v>
      </c>
      <c r="CE5" s="628"/>
      <c r="CF5" s="628"/>
      <c r="CG5" s="628"/>
      <c r="CH5" s="628"/>
      <c r="CI5" s="628"/>
      <c r="CJ5" s="628"/>
      <c r="CK5" s="628"/>
      <c r="CL5" s="628"/>
      <c r="CM5" s="628"/>
      <c r="CN5" s="628"/>
      <c r="CO5" s="628"/>
      <c r="CP5" s="628"/>
      <c r="CQ5" s="629"/>
      <c r="CR5" s="627" t="s">
        <v>220</v>
      </c>
      <c r="CS5" s="628"/>
      <c r="CT5" s="628"/>
      <c r="CU5" s="628"/>
      <c r="CV5" s="628"/>
      <c r="CW5" s="628"/>
      <c r="CX5" s="628"/>
      <c r="CY5" s="629"/>
      <c r="CZ5" s="627" t="s">
        <v>212</v>
      </c>
      <c r="DA5" s="628"/>
      <c r="DB5" s="628"/>
      <c r="DC5" s="629"/>
      <c r="DD5" s="627" t="s">
        <v>221</v>
      </c>
      <c r="DE5" s="628"/>
      <c r="DF5" s="628"/>
      <c r="DG5" s="628"/>
      <c r="DH5" s="628"/>
      <c r="DI5" s="628"/>
      <c r="DJ5" s="628"/>
      <c r="DK5" s="628"/>
      <c r="DL5" s="628"/>
      <c r="DM5" s="628"/>
      <c r="DN5" s="628"/>
      <c r="DO5" s="628"/>
      <c r="DP5" s="629"/>
      <c r="DQ5" s="627" t="s">
        <v>222</v>
      </c>
      <c r="DR5" s="628"/>
      <c r="DS5" s="628"/>
      <c r="DT5" s="628"/>
      <c r="DU5" s="628"/>
      <c r="DV5" s="628"/>
      <c r="DW5" s="628"/>
      <c r="DX5" s="628"/>
      <c r="DY5" s="628"/>
      <c r="DZ5" s="628"/>
      <c r="EA5" s="628"/>
      <c r="EB5" s="628"/>
      <c r="EC5" s="629"/>
    </row>
    <row r="6" spans="2:143" ht="11.25" customHeight="1" x14ac:dyDescent="0.15">
      <c r="B6" s="642" t="s">
        <v>223</v>
      </c>
      <c r="C6" s="643"/>
      <c r="D6" s="643"/>
      <c r="E6" s="643"/>
      <c r="F6" s="643"/>
      <c r="G6" s="643"/>
      <c r="H6" s="643"/>
      <c r="I6" s="643"/>
      <c r="J6" s="643"/>
      <c r="K6" s="643"/>
      <c r="L6" s="643"/>
      <c r="M6" s="643"/>
      <c r="N6" s="643"/>
      <c r="O6" s="643"/>
      <c r="P6" s="643"/>
      <c r="Q6" s="644"/>
      <c r="R6" s="645">
        <v>161262</v>
      </c>
      <c r="S6" s="646"/>
      <c r="T6" s="646"/>
      <c r="U6" s="646"/>
      <c r="V6" s="646"/>
      <c r="W6" s="646"/>
      <c r="X6" s="646"/>
      <c r="Y6" s="647"/>
      <c r="Z6" s="648">
        <v>0.7</v>
      </c>
      <c r="AA6" s="648"/>
      <c r="AB6" s="648"/>
      <c r="AC6" s="648"/>
      <c r="AD6" s="649">
        <v>161262</v>
      </c>
      <c r="AE6" s="649"/>
      <c r="AF6" s="649"/>
      <c r="AG6" s="649"/>
      <c r="AH6" s="649"/>
      <c r="AI6" s="649"/>
      <c r="AJ6" s="649"/>
      <c r="AK6" s="649"/>
      <c r="AL6" s="650">
        <v>1.3</v>
      </c>
      <c r="AM6" s="651"/>
      <c r="AN6" s="651"/>
      <c r="AO6" s="652"/>
      <c r="AP6" s="642" t="s">
        <v>224</v>
      </c>
      <c r="AQ6" s="643"/>
      <c r="AR6" s="643"/>
      <c r="AS6" s="643"/>
      <c r="AT6" s="643"/>
      <c r="AU6" s="643"/>
      <c r="AV6" s="643"/>
      <c r="AW6" s="643"/>
      <c r="AX6" s="643"/>
      <c r="AY6" s="643"/>
      <c r="AZ6" s="643"/>
      <c r="BA6" s="643"/>
      <c r="BB6" s="643"/>
      <c r="BC6" s="643"/>
      <c r="BD6" s="643"/>
      <c r="BE6" s="643"/>
      <c r="BF6" s="644"/>
      <c r="BG6" s="645">
        <v>9524088</v>
      </c>
      <c r="BH6" s="646"/>
      <c r="BI6" s="646"/>
      <c r="BJ6" s="646"/>
      <c r="BK6" s="646"/>
      <c r="BL6" s="646"/>
      <c r="BM6" s="646"/>
      <c r="BN6" s="647"/>
      <c r="BO6" s="648">
        <v>94.6</v>
      </c>
      <c r="BP6" s="648"/>
      <c r="BQ6" s="648"/>
      <c r="BR6" s="648"/>
      <c r="BS6" s="649">
        <v>74196</v>
      </c>
      <c r="BT6" s="649"/>
      <c r="BU6" s="649"/>
      <c r="BV6" s="649"/>
      <c r="BW6" s="649"/>
      <c r="BX6" s="649"/>
      <c r="BY6" s="649"/>
      <c r="BZ6" s="649"/>
      <c r="CA6" s="649"/>
      <c r="CB6" s="653"/>
      <c r="CD6" s="656" t="s">
        <v>225</v>
      </c>
      <c r="CE6" s="657"/>
      <c r="CF6" s="657"/>
      <c r="CG6" s="657"/>
      <c r="CH6" s="657"/>
      <c r="CI6" s="657"/>
      <c r="CJ6" s="657"/>
      <c r="CK6" s="657"/>
      <c r="CL6" s="657"/>
      <c r="CM6" s="657"/>
      <c r="CN6" s="657"/>
      <c r="CO6" s="657"/>
      <c r="CP6" s="657"/>
      <c r="CQ6" s="658"/>
      <c r="CR6" s="645">
        <v>194912</v>
      </c>
      <c r="CS6" s="646"/>
      <c r="CT6" s="646"/>
      <c r="CU6" s="646"/>
      <c r="CV6" s="646"/>
      <c r="CW6" s="646"/>
      <c r="CX6" s="646"/>
      <c r="CY6" s="647"/>
      <c r="CZ6" s="639">
        <v>0.9</v>
      </c>
      <c r="DA6" s="640"/>
      <c r="DB6" s="640"/>
      <c r="DC6" s="659"/>
      <c r="DD6" s="654" t="s">
        <v>124</v>
      </c>
      <c r="DE6" s="646"/>
      <c r="DF6" s="646"/>
      <c r="DG6" s="646"/>
      <c r="DH6" s="646"/>
      <c r="DI6" s="646"/>
      <c r="DJ6" s="646"/>
      <c r="DK6" s="646"/>
      <c r="DL6" s="646"/>
      <c r="DM6" s="646"/>
      <c r="DN6" s="646"/>
      <c r="DO6" s="646"/>
      <c r="DP6" s="647"/>
      <c r="DQ6" s="654">
        <v>194912</v>
      </c>
      <c r="DR6" s="646"/>
      <c r="DS6" s="646"/>
      <c r="DT6" s="646"/>
      <c r="DU6" s="646"/>
      <c r="DV6" s="646"/>
      <c r="DW6" s="646"/>
      <c r="DX6" s="646"/>
      <c r="DY6" s="646"/>
      <c r="DZ6" s="646"/>
      <c r="EA6" s="646"/>
      <c r="EB6" s="646"/>
      <c r="EC6" s="655"/>
    </row>
    <row r="7" spans="2:143" ht="11.25" customHeight="1" x14ac:dyDescent="0.15">
      <c r="B7" s="642" t="s">
        <v>226</v>
      </c>
      <c r="C7" s="643"/>
      <c r="D7" s="643"/>
      <c r="E7" s="643"/>
      <c r="F7" s="643"/>
      <c r="G7" s="643"/>
      <c r="H7" s="643"/>
      <c r="I7" s="643"/>
      <c r="J7" s="643"/>
      <c r="K7" s="643"/>
      <c r="L7" s="643"/>
      <c r="M7" s="643"/>
      <c r="N7" s="643"/>
      <c r="O7" s="643"/>
      <c r="P7" s="643"/>
      <c r="Q7" s="644"/>
      <c r="R7" s="645">
        <v>7513</v>
      </c>
      <c r="S7" s="646"/>
      <c r="T7" s="646"/>
      <c r="U7" s="646"/>
      <c r="V7" s="646"/>
      <c r="W7" s="646"/>
      <c r="X7" s="646"/>
      <c r="Y7" s="647"/>
      <c r="Z7" s="648">
        <v>0</v>
      </c>
      <c r="AA7" s="648"/>
      <c r="AB7" s="648"/>
      <c r="AC7" s="648"/>
      <c r="AD7" s="649">
        <v>7513</v>
      </c>
      <c r="AE7" s="649"/>
      <c r="AF7" s="649"/>
      <c r="AG7" s="649"/>
      <c r="AH7" s="649"/>
      <c r="AI7" s="649"/>
      <c r="AJ7" s="649"/>
      <c r="AK7" s="649"/>
      <c r="AL7" s="650">
        <v>0.1</v>
      </c>
      <c r="AM7" s="651"/>
      <c r="AN7" s="651"/>
      <c r="AO7" s="652"/>
      <c r="AP7" s="642" t="s">
        <v>227</v>
      </c>
      <c r="AQ7" s="643"/>
      <c r="AR7" s="643"/>
      <c r="AS7" s="643"/>
      <c r="AT7" s="643"/>
      <c r="AU7" s="643"/>
      <c r="AV7" s="643"/>
      <c r="AW7" s="643"/>
      <c r="AX7" s="643"/>
      <c r="AY7" s="643"/>
      <c r="AZ7" s="643"/>
      <c r="BA7" s="643"/>
      <c r="BB7" s="643"/>
      <c r="BC7" s="643"/>
      <c r="BD7" s="643"/>
      <c r="BE7" s="643"/>
      <c r="BF7" s="644"/>
      <c r="BG7" s="645">
        <v>4726766</v>
      </c>
      <c r="BH7" s="646"/>
      <c r="BI7" s="646"/>
      <c r="BJ7" s="646"/>
      <c r="BK7" s="646"/>
      <c r="BL7" s="646"/>
      <c r="BM7" s="646"/>
      <c r="BN7" s="647"/>
      <c r="BO7" s="648">
        <v>47</v>
      </c>
      <c r="BP7" s="648"/>
      <c r="BQ7" s="648"/>
      <c r="BR7" s="648"/>
      <c r="BS7" s="649">
        <v>74196</v>
      </c>
      <c r="BT7" s="649"/>
      <c r="BU7" s="649"/>
      <c r="BV7" s="649"/>
      <c r="BW7" s="649"/>
      <c r="BX7" s="649"/>
      <c r="BY7" s="649"/>
      <c r="BZ7" s="649"/>
      <c r="CA7" s="649"/>
      <c r="CB7" s="653"/>
      <c r="CD7" s="660" t="s">
        <v>228</v>
      </c>
      <c r="CE7" s="661"/>
      <c r="CF7" s="661"/>
      <c r="CG7" s="661"/>
      <c r="CH7" s="661"/>
      <c r="CI7" s="661"/>
      <c r="CJ7" s="661"/>
      <c r="CK7" s="661"/>
      <c r="CL7" s="661"/>
      <c r="CM7" s="661"/>
      <c r="CN7" s="661"/>
      <c r="CO7" s="661"/>
      <c r="CP7" s="661"/>
      <c r="CQ7" s="662"/>
      <c r="CR7" s="645">
        <v>3261782</v>
      </c>
      <c r="CS7" s="646"/>
      <c r="CT7" s="646"/>
      <c r="CU7" s="646"/>
      <c r="CV7" s="646"/>
      <c r="CW7" s="646"/>
      <c r="CX7" s="646"/>
      <c r="CY7" s="647"/>
      <c r="CZ7" s="648">
        <v>14.8</v>
      </c>
      <c r="DA7" s="648"/>
      <c r="DB7" s="648"/>
      <c r="DC7" s="648"/>
      <c r="DD7" s="654">
        <v>166894</v>
      </c>
      <c r="DE7" s="646"/>
      <c r="DF7" s="646"/>
      <c r="DG7" s="646"/>
      <c r="DH7" s="646"/>
      <c r="DI7" s="646"/>
      <c r="DJ7" s="646"/>
      <c r="DK7" s="646"/>
      <c r="DL7" s="646"/>
      <c r="DM7" s="646"/>
      <c r="DN7" s="646"/>
      <c r="DO7" s="646"/>
      <c r="DP7" s="647"/>
      <c r="DQ7" s="654">
        <v>2819403</v>
      </c>
      <c r="DR7" s="646"/>
      <c r="DS7" s="646"/>
      <c r="DT7" s="646"/>
      <c r="DU7" s="646"/>
      <c r="DV7" s="646"/>
      <c r="DW7" s="646"/>
      <c r="DX7" s="646"/>
      <c r="DY7" s="646"/>
      <c r="DZ7" s="646"/>
      <c r="EA7" s="646"/>
      <c r="EB7" s="646"/>
      <c r="EC7" s="655"/>
    </row>
    <row r="8" spans="2:143" ht="11.25" customHeight="1" x14ac:dyDescent="0.15">
      <c r="B8" s="642" t="s">
        <v>229</v>
      </c>
      <c r="C8" s="643"/>
      <c r="D8" s="643"/>
      <c r="E8" s="643"/>
      <c r="F8" s="643"/>
      <c r="G8" s="643"/>
      <c r="H8" s="643"/>
      <c r="I8" s="643"/>
      <c r="J8" s="643"/>
      <c r="K8" s="643"/>
      <c r="L8" s="643"/>
      <c r="M8" s="643"/>
      <c r="N8" s="643"/>
      <c r="O8" s="643"/>
      <c r="P8" s="643"/>
      <c r="Q8" s="644"/>
      <c r="R8" s="645">
        <v>48956</v>
      </c>
      <c r="S8" s="646"/>
      <c r="T8" s="646"/>
      <c r="U8" s="646"/>
      <c r="V8" s="646"/>
      <c r="W8" s="646"/>
      <c r="X8" s="646"/>
      <c r="Y8" s="647"/>
      <c r="Z8" s="648">
        <v>0.2</v>
      </c>
      <c r="AA8" s="648"/>
      <c r="AB8" s="648"/>
      <c r="AC8" s="648"/>
      <c r="AD8" s="649">
        <v>48956</v>
      </c>
      <c r="AE8" s="649"/>
      <c r="AF8" s="649"/>
      <c r="AG8" s="649"/>
      <c r="AH8" s="649"/>
      <c r="AI8" s="649"/>
      <c r="AJ8" s="649"/>
      <c r="AK8" s="649"/>
      <c r="AL8" s="650">
        <v>0.4</v>
      </c>
      <c r="AM8" s="651"/>
      <c r="AN8" s="651"/>
      <c r="AO8" s="652"/>
      <c r="AP8" s="642" t="s">
        <v>230</v>
      </c>
      <c r="AQ8" s="643"/>
      <c r="AR8" s="643"/>
      <c r="AS8" s="643"/>
      <c r="AT8" s="643"/>
      <c r="AU8" s="643"/>
      <c r="AV8" s="643"/>
      <c r="AW8" s="643"/>
      <c r="AX8" s="643"/>
      <c r="AY8" s="643"/>
      <c r="AZ8" s="643"/>
      <c r="BA8" s="643"/>
      <c r="BB8" s="643"/>
      <c r="BC8" s="643"/>
      <c r="BD8" s="643"/>
      <c r="BE8" s="643"/>
      <c r="BF8" s="644"/>
      <c r="BG8" s="645">
        <v>129281</v>
      </c>
      <c r="BH8" s="646"/>
      <c r="BI8" s="646"/>
      <c r="BJ8" s="646"/>
      <c r="BK8" s="646"/>
      <c r="BL8" s="646"/>
      <c r="BM8" s="646"/>
      <c r="BN8" s="647"/>
      <c r="BO8" s="648">
        <v>1.3</v>
      </c>
      <c r="BP8" s="648"/>
      <c r="BQ8" s="648"/>
      <c r="BR8" s="648"/>
      <c r="BS8" s="654" t="s">
        <v>231</v>
      </c>
      <c r="BT8" s="646"/>
      <c r="BU8" s="646"/>
      <c r="BV8" s="646"/>
      <c r="BW8" s="646"/>
      <c r="BX8" s="646"/>
      <c r="BY8" s="646"/>
      <c r="BZ8" s="646"/>
      <c r="CA8" s="646"/>
      <c r="CB8" s="655"/>
      <c r="CD8" s="660" t="s">
        <v>232</v>
      </c>
      <c r="CE8" s="661"/>
      <c r="CF8" s="661"/>
      <c r="CG8" s="661"/>
      <c r="CH8" s="661"/>
      <c r="CI8" s="661"/>
      <c r="CJ8" s="661"/>
      <c r="CK8" s="661"/>
      <c r="CL8" s="661"/>
      <c r="CM8" s="661"/>
      <c r="CN8" s="661"/>
      <c r="CO8" s="661"/>
      <c r="CP8" s="661"/>
      <c r="CQ8" s="662"/>
      <c r="CR8" s="645">
        <v>9008663</v>
      </c>
      <c r="CS8" s="646"/>
      <c r="CT8" s="646"/>
      <c r="CU8" s="646"/>
      <c r="CV8" s="646"/>
      <c r="CW8" s="646"/>
      <c r="CX8" s="646"/>
      <c r="CY8" s="647"/>
      <c r="CZ8" s="648">
        <v>40.9</v>
      </c>
      <c r="DA8" s="648"/>
      <c r="DB8" s="648"/>
      <c r="DC8" s="648"/>
      <c r="DD8" s="654">
        <v>93525</v>
      </c>
      <c r="DE8" s="646"/>
      <c r="DF8" s="646"/>
      <c r="DG8" s="646"/>
      <c r="DH8" s="646"/>
      <c r="DI8" s="646"/>
      <c r="DJ8" s="646"/>
      <c r="DK8" s="646"/>
      <c r="DL8" s="646"/>
      <c r="DM8" s="646"/>
      <c r="DN8" s="646"/>
      <c r="DO8" s="646"/>
      <c r="DP8" s="647"/>
      <c r="DQ8" s="654">
        <v>4581034</v>
      </c>
      <c r="DR8" s="646"/>
      <c r="DS8" s="646"/>
      <c r="DT8" s="646"/>
      <c r="DU8" s="646"/>
      <c r="DV8" s="646"/>
      <c r="DW8" s="646"/>
      <c r="DX8" s="646"/>
      <c r="DY8" s="646"/>
      <c r="DZ8" s="646"/>
      <c r="EA8" s="646"/>
      <c r="EB8" s="646"/>
      <c r="EC8" s="655"/>
    </row>
    <row r="9" spans="2:143" ht="11.25" customHeight="1" x14ac:dyDescent="0.15">
      <c r="B9" s="642" t="s">
        <v>233</v>
      </c>
      <c r="C9" s="643"/>
      <c r="D9" s="643"/>
      <c r="E9" s="643"/>
      <c r="F9" s="643"/>
      <c r="G9" s="643"/>
      <c r="H9" s="643"/>
      <c r="I9" s="643"/>
      <c r="J9" s="643"/>
      <c r="K9" s="643"/>
      <c r="L9" s="643"/>
      <c r="M9" s="643"/>
      <c r="N9" s="643"/>
      <c r="O9" s="643"/>
      <c r="P9" s="643"/>
      <c r="Q9" s="644"/>
      <c r="R9" s="645">
        <v>29544</v>
      </c>
      <c r="S9" s="646"/>
      <c r="T9" s="646"/>
      <c r="U9" s="646"/>
      <c r="V9" s="646"/>
      <c r="W9" s="646"/>
      <c r="X9" s="646"/>
      <c r="Y9" s="647"/>
      <c r="Z9" s="648">
        <v>0.1</v>
      </c>
      <c r="AA9" s="648"/>
      <c r="AB9" s="648"/>
      <c r="AC9" s="648"/>
      <c r="AD9" s="649">
        <v>29544</v>
      </c>
      <c r="AE9" s="649"/>
      <c r="AF9" s="649"/>
      <c r="AG9" s="649"/>
      <c r="AH9" s="649"/>
      <c r="AI9" s="649"/>
      <c r="AJ9" s="649"/>
      <c r="AK9" s="649"/>
      <c r="AL9" s="650">
        <v>0.2</v>
      </c>
      <c r="AM9" s="651"/>
      <c r="AN9" s="651"/>
      <c r="AO9" s="652"/>
      <c r="AP9" s="642" t="s">
        <v>234</v>
      </c>
      <c r="AQ9" s="643"/>
      <c r="AR9" s="643"/>
      <c r="AS9" s="643"/>
      <c r="AT9" s="643"/>
      <c r="AU9" s="643"/>
      <c r="AV9" s="643"/>
      <c r="AW9" s="643"/>
      <c r="AX9" s="643"/>
      <c r="AY9" s="643"/>
      <c r="AZ9" s="643"/>
      <c r="BA9" s="643"/>
      <c r="BB9" s="643"/>
      <c r="BC9" s="643"/>
      <c r="BD9" s="643"/>
      <c r="BE9" s="643"/>
      <c r="BF9" s="644"/>
      <c r="BG9" s="645">
        <v>4036683</v>
      </c>
      <c r="BH9" s="646"/>
      <c r="BI9" s="646"/>
      <c r="BJ9" s="646"/>
      <c r="BK9" s="646"/>
      <c r="BL9" s="646"/>
      <c r="BM9" s="646"/>
      <c r="BN9" s="647"/>
      <c r="BO9" s="648">
        <v>40.1</v>
      </c>
      <c r="BP9" s="648"/>
      <c r="BQ9" s="648"/>
      <c r="BR9" s="648"/>
      <c r="BS9" s="654" t="s">
        <v>124</v>
      </c>
      <c r="BT9" s="646"/>
      <c r="BU9" s="646"/>
      <c r="BV9" s="646"/>
      <c r="BW9" s="646"/>
      <c r="BX9" s="646"/>
      <c r="BY9" s="646"/>
      <c r="BZ9" s="646"/>
      <c r="CA9" s="646"/>
      <c r="CB9" s="655"/>
      <c r="CD9" s="660" t="s">
        <v>235</v>
      </c>
      <c r="CE9" s="661"/>
      <c r="CF9" s="661"/>
      <c r="CG9" s="661"/>
      <c r="CH9" s="661"/>
      <c r="CI9" s="661"/>
      <c r="CJ9" s="661"/>
      <c r="CK9" s="661"/>
      <c r="CL9" s="661"/>
      <c r="CM9" s="661"/>
      <c r="CN9" s="661"/>
      <c r="CO9" s="661"/>
      <c r="CP9" s="661"/>
      <c r="CQ9" s="662"/>
      <c r="CR9" s="645">
        <v>1292690</v>
      </c>
      <c r="CS9" s="646"/>
      <c r="CT9" s="646"/>
      <c r="CU9" s="646"/>
      <c r="CV9" s="646"/>
      <c r="CW9" s="646"/>
      <c r="CX9" s="646"/>
      <c r="CY9" s="647"/>
      <c r="CZ9" s="648">
        <v>5.9</v>
      </c>
      <c r="DA9" s="648"/>
      <c r="DB9" s="648"/>
      <c r="DC9" s="648"/>
      <c r="DD9" s="654">
        <v>3070</v>
      </c>
      <c r="DE9" s="646"/>
      <c r="DF9" s="646"/>
      <c r="DG9" s="646"/>
      <c r="DH9" s="646"/>
      <c r="DI9" s="646"/>
      <c r="DJ9" s="646"/>
      <c r="DK9" s="646"/>
      <c r="DL9" s="646"/>
      <c r="DM9" s="646"/>
      <c r="DN9" s="646"/>
      <c r="DO9" s="646"/>
      <c r="DP9" s="647"/>
      <c r="DQ9" s="654">
        <v>1266667</v>
      </c>
      <c r="DR9" s="646"/>
      <c r="DS9" s="646"/>
      <c r="DT9" s="646"/>
      <c r="DU9" s="646"/>
      <c r="DV9" s="646"/>
      <c r="DW9" s="646"/>
      <c r="DX9" s="646"/>
      <c r="DY9" s="646"/>
      <c r="DZ9" s="646"/>
      <c r="EA9" s="646"/>
      <c r="EB9" s="646"/>
      <c r="EC9" s="655"/>
    </row>
    <row r="10" spans="2:143" ht="11.25" customHeight="1" x14ac:dyDescent="0.15">
      <c r="B10" s="642" t="s">
        <v>236</v>
      </c>
      <c r="C10" s="643"/>
      <c r="D10" s="643"/>
      <c r="E10" s="643"/>
      <c r="F10" s="643"/>
      <c r="G10" s="643"/>
      <c r="H10" s="643"/>
      <c r="I10" s="643"/>
      <c r="J10" s="643"/>
      <c r="K10" s="643"/>
      <c r="L10" s="643"/>
      <c r="M10" s="643"/>
      <c r="N10" s="643"/>
      <c r="O10" s="643"/>
      <c r="P10" s="643"/>
      <c r="Q10" s="644"/>
      <c r="R10" s="645" t="s">
        <v>124</v>
      </c>
      <c r="S10" s="646"/>
      <c r="T10" s="646"/>
      <c r="U10" s="646"/>
      <c r="V10" s="646"/>
      <c r="W10" s="646"/>
      <c r="X10" s="646"/>
      <c r="Y10" s="647"/>
      <c r="Z10" s="648" t="s">
        <v>132</v>
      </c>
      <c r="AA10" s="648"/>
      <c r="AB10" s="648"/>
      <c r="AC10" s="648"/>
      <c r="AD10" s="649" t="s">
        <v>124</v>
      </c>
      <c r="AE10" s="649"/>
      <c r="AF10" s="649"/>
      <c r="AG10" s="649"/>
      <c r="AH10" s="649"/>
      <c r="AI10" s="649"/>
      <c r="AJ10" s="649"/>
      <c r="AK10" s="649"/>
      <c r="AL10" s="650" t="s">
        <v>124</v>
      </c>
      <c r="AM10" s="651"/>
      <c r="AN10" s="651"/>
      <c r="AO10" s="652"/>
      <c r="AP10" s="642" t="s">
        <v>237</v>
      </c>
      <c r="AQ10" s="643"/>
      <c r="AR10" s="643"/>
      <c r="AS10" s="643"/>
      <c r="AT10" s="643"/>
      <c r="AU10" s="643"/>
      <c r="AV10" s="643"/>
      <c r="AW10" s="643"/>
      <c r="AX10" s="643"/>
      <c r="AY10" s="643"/>
      <c r="AZ10" s="643"/>
      <c r="BA10" s="643"/>
      <c r="BB10" s="643"/>
      <c r="BC10" s="643"/>
      <c r="BD10" s="643"/>
      <c r="BE10" s="643"/>
      <c r="BF10" s="644"/>
      <c r="BG10" s="645">
        <v>168640</v>
      </c>
      <c r="BH10" s="646"/>
      <c r="BI10" s="646"/>
      <c r="BJ10" s="646"/>
      <c r="BK10" s="646"/>
      <c r="BL10" s="646"/>
      <c r="BM10" s="646"/>
      <c r="BN10" s="647"/>
      <c r="BO10" s="648">
        <v>1.7</v>
      </c>
      <c r="BP10" s="648"/>
      <c r="BQ10" s="648"/>
      <c r="BR10" s="648"/>
      <c r="BS10" s="654" t="s">
        <v>124</v>
      </c>
      <c r="BT10" s="646"/>
      <c r="BU10" s="646"/>
      <c r="BV10" s="646"/>
      <c r="BW10" s="646"/>
      <c r="BX10" s="646"/>
      <c r="BY10" s="646"/>
      <c r="BZ10" s="646"/>
      <c r="CA10" s="646"/>
      <c r="CB10" s="655"/>
      <c r="CD10" s="660" t="s">
        <v>238</v>
      </c>
      <c r="CE10" s="661"/>
      <c r="CF10" s="661"/>
      <c r="CG10" s="661"/>
      <c r="CH10" s="661"/>
      <c r="CI10" s="661"/>
      <c r="CJ10" s="661"/>
      <c r="CK10" s="661"/>
      <c r="CL10" s="661"/>
      <c r="CM10" s="661"/>
      <c r="CN10" s="661"/>
      <c r="CO10" s="661"/>
      <c r="CP10" s="661"/>
      <c r="CQ10" s="662"/>
      <c r="CR10" s="645">
        <v>1939</v>
      </c>
      <c r="CS10" s="646"/>
      <c r="CT10" s="646"/>
      <c r="CU10" s="646"/>
      <c r="CV10" s="646"/>
      <c r="CW10" s="646"/>
      <c r="CX10" s="646"/>
      <c r="CY10" s="647"/>
      <c r="CZ10" s="648">
        <v>0</v>
      </c>
      <c r="DA10" s="648"/>
      <c r="DB10" s="648"/>
      <c r="DC10" s="648"/>
      <c r="DD10" s="654" t="s">
        <v>132</v>
      </c>
      <c r="DE10" s="646"/>
      <c r="DF10" s="646"/>
      <c r="DG10" s="646"/>
      <c r="DH10" s="646"/>
      <c r="DI10" s="646"/>
      <c r="DJ10" s="646"/>
      <c r="DK10" s="646"/>
      <c r="DL10" s="646"/>
      <c r="DM10" s="646"/>
      <c r="DN10" s="646"/>
      <c r="DO10" s="646"/>
      <c r="DP10" s="647"/>
      <c r="DQ10" s="654">
        <v>1939</v>
      </c>
      <c r="DR10" s="646"/>
      <c r="DS10" s="646"/>
      <c r="DT10" s="646"/>
      <c r="DU10" s="646"/>
      <c r="DV10" s="646"/>
      <c r="DW10" s="646"/>
      <c r="DX10" s="646"/>
      <c r="DY10" s="646"/>
      <c r="DZ10" s="646"/>
      <c r="EA10" s="646"/>
      <c r="EB10" s="646"/>
      <c r="EC10" s="655"/>
    </row>
    <row r="11" spans="2:143" ht="11.25" customHeight="1" x14ac:dyDescent="0.15">
      <c r="B11" s="642" t="s">
        <v>239</v>
      </c>
      <c r="C11" s="643"/>
      <c r="D11" s="643"/>
      <c r="E11" s="643"/>
      <c r="F11" s="643"/>
      <c r="G11" s="643"/>
      <c r="H11" s="643"/>
      <c r="I11" s="643"/>
      <c r="J11" s="643"/>
      <c r="K11" s="643"/>
      <c r="L11" s="643"/>
      <c r="M11" s="643"/>
      <c r="N11" s="643"/>
      <c r="O11" s="643"/>
      <c r="P11" s="643"/>
      <c r="Q11" s="644"/>
      <c r="R11" s="645">
        <v>1131845</v>
      </c>
      <c r="S11" s="646"/>
      <c r="T11" s="646"/>
      <c r="U11" s="646"/>
      <c r="V11" s="646"/>
      <c r="W11" s="646"/>
      <c r="X11" s="646"/>
      <c r="Y11" s="647"/>
      <c r="Z11" s="650">
        <v>4.9000000000000004</v>
      </c>
      <c r="AA11" s="651"/>
      <c r="AB11" s="651"/>
      <c r="AC11" s="663"/>
      <c r="AD11" s="654">
        <v>1131845</v>
      </c>
      <c r="AE11" s="646"/>
      <c r="AF11" s="646"/>
      <c r="AG11" s="646"/>
      <c r="AH11" s="646"/>
      <c r="AI11" s="646"/>
      <c r="AJ11" s="646"/>
      <c r="AK11" s="647"/>
      <c r="AL11" s="650">
        <v>9.1</v>
      </c>
      <c r="AM11" s="651"/>
      <c r="AN11" s="651"/>
      <c r="AO11" s="652"/>
      <c r="AP11" s="642" t="s">
        <v>240</v>
      </c>
      <c r="AQ11" s="643"/>
      <c r="AR11" s="643"/>
      <c r="AS11" s="643"/>
      <c r="AT11" s="643"/>
      <c r="AU11" s="643"/>
      <c r="AV11" s="643"/>
      <c r="AW11" s="643"/>
      <c r="AX11" s="643"/>
      <c r="AY11" s="643"/>
      <c r="AZ11" s="643"/>
      <c r="BA11" s="643"/>
      <c r="BB11" s="643"/>
      <c r="BC11" s="643"/>
      <c r="BD11" s="643"/>
      <c r="BE11" s="643"/>
      <c r="BF11" s="644"/>
      <c r="BG11" s="645">
        <v>392162</v>
      </c>
      <c r="BH11" s="646"/>
      <c r="BI11" s="646"/>
      <c r="BJ11" s="646"/>
      <c r="BK11" s="646"/>
      <c r="BL11" s="646"/>
      <c r="BM11" s="646"/>
      <c r="BN11" s="647"/>
      <c r="BO11" s="648">
        <v>3.9</v>
      </c>
      <c r="BP11" s="648"/>
      <c r="BQ11" s="648"/>
      <c r="BR11" s="648"/>
      <c r="BS11" s="654">
        <v>74196</v>
      </c>
      <c r="BT11" s="646"/>
      <c r="BU11" s="646"/>
      <c r="BV11" s="646"/>
      <c r="BW11" s="646"/>
      <c r="BX11" s="646"/>
      <c r="BY11" s="646"/>
      <c r="BZ11" s="646"/>
      <c r="CA11" s="646"/>
      <c r="CB11" s="655"/>
      <c r="CD11" s="660" t="s">
        <v>241</v>
      </c>
      <c r="CE11" s="661"/>
      <c r="CF11" s="661"/>
      <c r="CG11" s="661"/>
      <c r="CH11" s="661"/>
      <c r="CI11" s="661"/>
      <c r="CJ11" s="661"/>
      <c r="CK11" s="661"/>
      <c r="CL11" s="661"/>
      <c r="CM11" s="661"/>
      <c r="CN11" s="661"/>
      <c r="CO11" s="661"/>
      <c r="CP11" s="661"/>
      <c r="CQ11" s="662"/>
      <c r="CR11" s="645">
        <v>98153</v>
      </c>
      <c r="CS11" s="646"/>
      <c r="CT11" s="646"/>
      <c r="CU11" s="646"/>
      <c r="CV11" s="646"/>
      <c r="CW11" s="646"/>
      <c r="CX11" s="646"/>
      <c r="CY11" s="647"/>
      <c r="CZ11" s="648">
        <v>0.4</v>
      </c>
      <c r="DA11" s="648"/>
      <c r="DB11" s="648"/>
      <c r="DC11" s="648"/>
      <c r="DD11" s="654">
        <v>1372</v>
      </c>
      <c r="DE11" s="646"/>
      <c r="DF11" s="646"/>
      <c r="DG11" s="646"/>
      <c r="DH11" s="646"/>
      <c r="DI11" s="646"/>
      <c r="DJ11" s="646"/>
      <c r="DK11" s="646"/>
      <c r="DL11" s="646"/>
      <c r="DM11" s="646"/>
      <c r="DN11" s="646"/>
      <c r="DO11" s="646"/>
      <c r="DP11" s="647"/>
      <c r="DQ11" s="654">
        <v>92438</v>
      </c>
      <c r="DR11" s="646"/>
      <c r="DS11" s="646"/>
      <c r="DT11" s="646"/>
      <c r="DU11" s="646"/>
      <c r="DV11" s="646"/>
      <c r="DW11" s="646"/>
      <c r="DX11" s="646"/>
      <c r="DY11" s="646"/>
      <c r="DZ11" s="646"/>
      <c r="EA11" s="646"/>
      <c r="EB11" s="646"/>
      <c r="EC11" s="655"/>
    </row>
    <row r="12" spans="2:143" ht="11.25" customHeight="1" x14ac:dyDescent="0.15">
      <c r="B12" s="642" t="s">
        <v>242</v>
      </c>
      <c r="C12" s="643"/>
      <c r="D12" s="643"/>
      <c r="E12" s="643"/>
      <c r="F12" s="643"/>
      <c r="G12" s="643"/>
      <c r="H12" s="643"/>
      <c r="I12" s="643"/>
      <c r="J12" s="643"/>
      <c r="K12" s="643"/>
      <c r="L12" s="643"/>
      <c r="M12" s="643"/>
      <c r="N12" s="643"/>
      <c r="O12" s="643"/>
      <c r="P12" s="643"/>
      <c r="Q12" s="644"/>
      <c r="R12" s="645" t="s">
        <v>124</v>
      </c>
      <c r="S12" s="646"/>
      <c r="T12" s="646"/>
      <c r="U12" s="646"/>
      <c r="V12" s="646"/>
      <c r="W12" s="646"/>
      <c r="X12" s="646"/>
      <c r="Y12" s="647"/>
      <c r="Z12" s="648" t="s">
        <v>231</v>
      </c>
      <c r="AA12" s="648"/>
      <c r="AB12" s="648"/>
      <c r="AC12" s="648"/>
      <c r="AD12" s="649" t="s">
        <v>124</v>
      </c>
      <c r="AE12" s="649"/>
      <c r="AF12" s="649"/>
      <c r="AG12" s="649"/>
      <c r="AH12" s="649"/>
      <c r="AI12" s="649"/>
      <c r="AJ12" s="649"/>
      <c r="AK12" s="649"/>
      <c r="AL12" s="650" t="s">
        <v>124</v>
      </c>
      <c r="AM12" s="651"/>
      <c r="AN12" s="651"/>
      <c r="AO12" s="652"/>
      <c r="AP12" s="642" t="s">
        <v>243</v>
      </c>
      <c r="AQ12" s="643"/>
      <c r="AR12" s="643"/>
      <c r="AS12" s="643"/>
      <c r="AT12" s="643"/>
      <c r="AU12" s="643"/>
      <c r="AV12" s="643"/>
      <c r="AW12" s="643"/>
      <c r="AX12" s="643"/>
      <c r="AY12" s="643"/>
      <c r="AZ12" s="643"/>
      <c r="BA12" s="643"/>
      <c r="BB12" s="643"/>
      <c r="BC12" s="643"/>
      <c r="BD12" s="643"/>
      <c r="BE12" s="643"/>
      <c r="BF12" s="644"/>
      <c r="BG12" s="645">
        <v>4203009</v>
      </c>
      <c r="BH12" s="646"/>
      <c r="BI12" s="646"/>
      <c r="BJ12" s="646"/>
      <c r="BK12" s="646"/>
      <c r="BL12" s="646"/>
      <c r="BM12" s="646"/>
      <c r="BN12" s="647"/>
      <c r="BO12" s="648">
        <v>41.8</v>
      </c>
      <c r="BP12" s="648"/>
      <c r="BQ12" s="648"/>
      <c r="BR12" s="648"/>
      <c r="BS12" s="654" t="s">
        <v>124</v>
      </c>
      <c r="BT12" s="646"/>
      <c r="BU12" s="646"/>
      <c r="BV12" s="646"/>
      <c r="BW12" s="646"/>
      <c r="BX12" s="646"/>
      <c r="BY12" s="646"/>
      <c r="BZ12" s="646"/>
      <c r="CA12" s="646"/>
      <c r="CB12" s="655"/>
      <c r="CD12" s="660" t="s">
        <v>244</v>
      </c>
      <c r="CE12" s="661"/>
      <c r="CF12" s="661"/>
      <c r="CG12" s="661"/>
      <c r="CH12" s="661"/>
      <c r="CI12" s="661"/>
      <c r="CJ12" s="661"/>
      <c r="CK12" s="661"/>
      <c r="CL12" s="661"/>
      <c r="CM12" s="661"/>
      <c r="CN12" s="661"/>
      <c r="CO12" s="661"/>
      <c r="CP12" s="661"/>
      <c r="CQ12" s="662"/>
      <c r="CR12" s="645">
        <v>340564</v>
      </c>
      <c r="CS12" s="646"/>
      <c r="CT12" s="646"/>
      <c r="CU12" s="646"/>
      <c r="CV12" s="646"/>
      <c r="CW12" s="646"/>
      <c r="CX12" s="646"/>
      <c r="CY12" s="647"/>
      <c r="CZ12" s="648">
        <v>1.5</v>
      </c>
      <c r="DA12" s="648"/>
      <c r="DB12" s="648"/>
      <c r="DC12" s="648"/>
      <c r="DD12" s="654" t="s">
        <v>132</v>
      </c>
      <c r="DE12" s="646"/>
      <c r="DF12" s="646"/>
      <c r="DG12" s="646"/>
      <c r="DH12" s="646"/>
      <c r="DI12" s="646"/>
      <c r="DJ12" s="646"/>
      <c r="DK12" s="646"/>
      <c r="DL12" s="646"/>
      <c r="DM12" s="646"/>
      <c r="DN12" s="646"/>
      <c r="DO12" s="646"/>
      <c r="DP12" s="647"/>
      <c r="DQ12" s="654">
        <v>150868</v>
      </c>
      <c r="DR12" s="646"/>
      <c r="DS12" s="646"/>
      <c r="DT12" s="646"/>
      <c r="DU12" s="646"/>
      <c r="DV12" s="646"/>
      <c r="DW12" s="646"/>
      <c r="DX12" s="646"/>
      <c r="DY12" s="646"/>
      <c r="DZ12" s="646"/>
      <c r="EA12" s="646"/>
      <c r="EB12" s="646"/>
      <c r="EC12" s="655"/>
    </row>
    <row r="13" spans="2:143" ht="11.25" customHeight="1" x14ac:dyDescent="0.15">
      <c r="B13" s="642" t="s">
        <v>245</v>
      </c>
      <c r="C13" s="643"/>
      <c r="D13" s="643"/>
      <c r="E13" s="643"/>
      <c r="F13" s="643"/>
      <c r="G13" s="643"/>
      <c r="H13" s="643"/>
      <c r="I13" s="643"/>
      <c r="J13" s="643"/>
      <c r="K13" s="643"/>
      <c r="L13" s="643"/>
      <c r="M13" s="643"/>
      <c r="N13" s="643"/>
      <c r="O13" s="643"/>
      <c r="P13" s="643"/>
      <c r="Q13" s="644"/>
      <c r="R13" s="645" t="s">
        <v>124</v>
      </c>
      <c r="S13" s="646"/>
      <c r="T13" s="646"/>
      <c r="U13" s="646"/>
      <c r="V13" s="646"/>
      <c r="W13" s="646"/>
      <c r="X13" s="646"/>
      <c r="Y13" s="647"/>
      <c r="Z13" s="648" t="s">
        <v>124</v>
      </c>
      <c r="AA13" s="648"/>
      <c r="AB13" s="648"/>
      <c r="AC13" s="648"/>
      <c r="AD13" s="649" t="s">
        <v>124</v>
      </c>
      <c r="AE13" s="649"/>
      <c r="AF13" s="649"/>
      <c r="AG13" s="649"/>
      <c r="AH13" s="649"/>
      <c r="AI13" s="649"/>
      <c r="AJ13" s="649"/>
      <c r="AK13" s="649"/>
      <c r="AL13" s="650" t="s">
        <v>246</v>
      </c>
      <c r="AM13" s="651"/>
      <c r="AN13" s="651"/>
      <c r="AO13" s="652"/>
      <c r="AP13" s="642" t="s">
        <v>247</v>
      </c>
      <c r="AQ13" s="643"/>
      <c r="AR13" s="643"/>
      <c r="AS13" s="643"/>
      <c r="AT13" s="643"/>
      <c r="AU13" s="643"/>
      <c r="AV13" s="643"/>
      <c r="AW13" s="643"/>
      <c r="AX13" s="643"/>
      <c r="AY13" s="643"/>
      <c r="AZ13" s="643"/>
      <c r="BA13" s="643"/>
      <c r="BB13" s="643"/>
      <c r="BC13" s="643"/>
      <c r="BD13" s="643"/>
      <c r="BE13" s="643"/>
      <c r="BF13" s="644"/>
      <c r="BG13" s="645">
        <v>4186734</v>
      </c>
      <c r="BH13" s="646"/>
      <c r="BI13" s="646"/>
      <c r="BJ13" s="646"/>
      <c r="BK13" s="646"/>
      <c r="BL13" s="646"/>
      <c r="BM13" s="646"/>
      <c r="BN13" s="647"/>
      <c r="BO13" s="648">
        <v>41.6</v>
      </c>
      <c r="BP13" s="648"/>
      <c r="BQ13" s="648"/>
      <c r="BR13" s="648"/>
      <c r="BS13" s="654" t="s">
        <v>132</v>
      </c>
      <c r="BT13" s="646"/>
      <c r="BU13" s="646"/>
      <c r="BV13" s="646"/>
      <c r="BW13" s="646"/>
      <c r="BX13" s="646"/>
      <c r="BY13" s="646"/>
      <c r="BZ13" s="646"/>
      <c r="CA13" s="646"/>
      <c r="CB13" s="655"/>
      <c r="CD13" s="660" t="s">
        <v>248</v>
      </c>
      <c r="CE13" s="661"/>
      <c r="CF13" s="661"/>
      <c r="CG13" s="661"/>
      <c r="CH13" s="661"/>
      <c r="CI13" s="661"/>
      <c r="CJ13" s="661"/>
      <c r="CK13" s="661"/>
      <c r="CL13" s="661"/>
      <c r="CM13" s="661"/>
      <c r="CN13" s="661"/>
      <c r="CO13" s="661"/>
      <c r="CP13" s="661"/>
      <c r="CQ13" s="662"/>
      <c r="CR13" s="645">
        <v>2873705</v>
      </c>
      <c r="CS13" s="646"/>
      <c r="CT13" s="646"/>
      <c r="CU13" s="646"/>
      <c r="CV13" s="646"/>
      <c r="CW13" s="646"/>
      <c r="CX13" s="646"/>
      <c r="CY13" s="647"/>
      <c r="CZ13" s="648">
        <v>13</v>
      </c>
      <c r="DA13" s="648"/>
      <c r="DB13" s="648"/>
      <c r="DC13" s="648"/>
      <c r="DD13" s="654">
        <v>1459771</v>
      </c>
      <c r="DE13" s="646"/>
      <c r="DF13" s="646"/>
      <c r="DG13" s="646"/>
      <c r="DH13" s="646"/>
      <c r="DI13" s="646"/>
      <c r="DJ13" s="646"/>
      <c r="DK13" s="646"/>
      <c r="DL13" s="646"/>
      <c r="DM13" s="646"/>
      <c r="DN13" s="646"/>
      <c r="DO13" s="646"/>
      <c r="DP13" s="647"/>
      <c r="DQ13" s="654">
        <v>1574096</v>
      </c>
      <c r="DR13" s="646"/>
      <c r="DS13" s="646"/>
      <c r="DT13" s="646"/>
      <c r="DU13" s="646"/>
      <c r="DV13" s="646"/>
      <c r="DW13" s="646"/>
      <c r="DX13" s="646"/>
      <c r="DY13" s="646"/>
      <c r="DZ13" s="646"/>
      <c r="EA13" s="646"/>
      <c r="EB13" s="646"/>
      <c r="EC13" s="655"/>
    </row>
    <row r="14" spans="2:143" ht="11.25" customHeight="1" x14ac:dyDescent="0.15">
      <c r="B14" s="642" t="s">
        <v>249</v>
      </c>
      <c r="C14" s="643"/>
      <c r="D14" s="643"/>
      <c r="E14" s="643"/>
      <c r="F14" s="643"/>
      <c r="G14" s="643"/>
      <c r="H14" s="643"/>
      <c r="I14" s="643"/>
      <c r="J14" s="643"/>
      <c r="K14" s="643"/>
      <c r="L14" s="643"/>
      <c r="M14" s="643"/>
      <c r="N14" s="643"/>
      <c r="O14" s="643"/>
      <c r="P14" s="643"/>
      <c r="Q14" s="644"/>
      <c r="R14" s="645">
        <v>36135</v>
      </c>
      <c r="S14" s="646"/>
      <c r="T14" s="646"/>
      <c r="U14" s="646"/>
      <c r="V14" s="646"/>
      <c r="W14" s="646"/>
      <c r="X14" s="646"/>
      <c r="Y14" s="647"/>
      <c r="Z14" s="648">
        <v>0.2</v>
      </c>
      <c r="AA14" s="648"/>
      <c r="AB14" s="648"/>
      <c r="AC14" s="648"/>
      <c r="AD14" s="649">
        <v>36135</v>
      </c>
      <c r="AE14" s="649"/>
      <c r="AF14" s="649"/>
      <c r="AG14" s="649"/>
      <c r="AH14" s="649"/>
      <c r="AI14" s="649"/>
      <c r="AJ14" s="649"/>
      <c r="AK14" s="649"/>
      <c r="AL14" s="650">
        <v>0.3</v>
      </c>
      <c r="AM14" s="651"/>
      <c r="AN14" s="651"/>
      <c r="AO14" s="652"/>
      <c r="AP14" s="642" t="s">
        <v>250</v>
      </c>
      <c r="AQ14" s="643"/>
      <c r="AR14" s="643"/>
      <c r="AS14" s="643"/>
      <c r="AT14" s="643"/>
      <c r="AU14" s="643"/>
      <c r="AV14" s="643"/>
      <c r="AW14" s="643"/>
      <c r="AX14" s="643"/>
      <c r="AY14" s="643"/>
      <c r="AZ14" s="643"/>
      <c r="BA14" s="643"/>
      <c r="BB14" s="643"/>
      <c r="BC14" s="643"/>
      <c r="BD14" s="643"/>
      <c r="BE14" s="643"/>
      <c r="BF14" s="644"/>
      <c r="BG14" s="645">
        <v>133347</v>
      </c>
      <c r="BH14" s="646"/>
      <c r="BI14" s="646"/>
      <c r="BJ14" s="646"/>
      <c r="BK14" s="646"/>
      <c r="BL14" s="646"/>
      <c r="BM14" s="646"/>
      <c r="BN14" s="647"/>
      <c r="BO14" s="648">
        <v>1.3</v>
      </c>
      <c r="BP14" s="648"/>
      <c r="BQ14" s="648"/>
      <c r="BR14" s="648"/>
      <c r="BS14" s="654" t="s">
        <v>124</v>
      </c>
      <c r="BT14" s="646"/>
      <c r="BU14" s="646"/>
      <c r="BV14" s="646"/>
      <c r="BW14" s="646"/>
      <c r="BX14" s="646"/>
      <c r="BY14" s="646"/>
      <c r="BZ14" s="646"/>
      <c r="CA14" s="646"/>
      <c r="CB14" s="655"/>
      <c r="CD14" s="660" t="s">
        <v>251</v>
      </c>
      <c r="CE14" s="661"/>
      <c r="CF14" s="661"/>
      <c r="CG14" s="661"/>
      <c r="CH14" s="661"/>
      <c r="CI14" s="661"/>
      <c r="CJ14" s="661"/>
      <c r="CK14" s="661"/>
      <c r="CL14" s="661"/>
      <c r="CM14" s="661"/>
      <c r="CN14" s="661"/>
      <c r="CO14" s="661"/>
      <c r="CP14" s="661"/>
      <c r="CQ14" s="662"/>
      <c r="CR14" s="645">
        <v>1109671</v>
      </c>
      <c r="CS14" s="646"/>
      <c r="CT14" s="646"/>
      <c r="CU14" s="646"/>
      <c r="CV14" s="646"/>
      <c r="CW14" s="646"/>
      <c r="CX14" s="646"/>
      <c r="CY14" s="647"/>
      <c r="CZ14" s="648">
        <v>5</v>
      </c>
      <c r="DA14" s="648"/>
      <c r="DB14" s="648"/>
      <c r="DC14" s="648"/>
      <c r="DD14" s="654">
        <v>91724</v>
      </c>
      <c r="DE14" s="646"/>
      <c r="DF14" s="646"/>
      <c r="DG14" s="646"/>
      <c r="DH14" s="646"/>
      <c r="DI14" s="646"/>
      <c r="DJ14" s="646"/>
      <c r="DK14" s="646"/>
      <c r="DL14" s="646"/>
      <c r="DM14" s="646"/>
      <c r="DN14" s="646"/>
      <c r="DO14" s="646"/>
      <c r="DP14" s="647"/>
      <c r="DQ14" s="654">
        <v>1015588</v>
      </c>
      <c r="DR14" s="646"/>
      <c r="DS14" s="646"/>
      <c r="DT14" s="646"/>
      <c r="DU14" s="646"/>
      <c r="DV14" s="646"/>
      <c r="DW14" s="646"/>
      <c r="DX14" s="646"/>
      <c r="DY14" s="646"/>
      <c r="DZ14" s="646"/>
      <c r="EA14" s="646"/>
      <c r="EB14" s="646"/>
      <c r="EC14" s="655"/>
    </row>
    <row r="15" spans="2:143" ht="11.25" customHeight="1" x14ac:dyDescent="0.15">
      <c r="B15" s="642" t="s">
        <v>252</v>
      </c>
      <c r="C15" s="643"/>
      <c r="D15" s="643"/>
      <c r="E15" s="643"/>
      <c r="F15" s="643"/>
      <c r="G15" s="643"/>
      <c r="H15" s="643"/>
      <c r="I15" s="643"/>
      <c r="J15" s="643"/>
      <c r="K15" s="643"/>
      <c r="L15" s="643"/>
      <c r="M15" s="643"/>
      <c r="N15" s="643"/>
      <c r="O15" s="643"/>
      <c r="P15" s="643"/>
      <c r="Q15" s="644"/>
      <c r="R15" s="645" t="s">
        <v>132</v>
      </c>
      <c r="S15" s="646"/>
      <c r="T15" s="646"/>
      <c r="U15" s="646"/>
      <c r="V15" s="646"/>
      <c r="W15" s="646"/>
      <c r="X15" s="646"/>
      <c r="Y15" s="647"/>
      <c r="Z15" s="648" t="s">
        <v>124</v>
      </c>
      <c r="AA15" s="648"/>
      <c r="AB15" s="648"/>
      <c r="AC15" s="648"/>
      <c r="AD15" s="649" t="s">
        <v>231</v>
      </c>
      <c r="AE15" s="649"/>
      <c r="AF15" s="649"/>
      <c r="AG15" s="649"/>
      <c r="AH15" s="649"/>
      <c r="AI15" s="649"/>
      <c r="AJ15" s="649"/>
      <c r="AK15" s="649"/>
      <c r="AL15" s="650" t="s">
        <v>132</v>
      </c>
      <c r="AM15" s="651"/>
      <c r="AN15" s="651"/>
      <c r="AO15" s="652"/>
      <c r="AP15" s="642" t="s">
        <v>253</v>
      </c>
      <c r="AQ15" s="643"/>
      <c r="AR15" s="643"/>
      <c r="AS15" s="643"/>
      <c r="AT15" s="643"/>
      <c r="AU15" s="643"/>
      <c r="AV15" s="643"/>
      <c r="AW15" s="643"/>
      <c r="AX15" s="643"/>
      <c r="AY15" s="643"/>
      <c r="AZ15" s="643"/>
      <c r="BA15" s="643"/>
      <c r="BB15" s="643"/>
      <c r="BC15" s="643"/>
      <c r="BD15" s="643"/>
      <c r="BE15" s="643"/>
      <c r="BF15" s="644"/>
      <c r="BG15" s="645">
        <v>460966</v>
      </c>
      <c r="BH15" s="646"/>
      <c r="BI15" s="646"/>
      <c r="BJ15" s="646"/>
      <c r="BK15" s="646"/>
      <c r="BL15" s="646"/>
      <c r="BM15" s="646"/>
      <c r="BN15" s="647"/>
      <c r="BO15" s="648">
        <v>4.5999999999999996</v>
      </c>
      <c r="BP15" s="648"/>
      <c r="BQ15" s="648"/>
      <c r="BR15" s="648"/>
      <c r="BS15" s="654" t="s">
        <v>246</v>
      </c>
      <c r="BT15" s="646"/>
      <c r="BU15" s="646"/>
      <c r="BV15" s="646"/>
      <c r="BW15" s="646"/>
      <c r="BX15" s="646"/>
      <c r="BY15" s="646"/>
      <c r="BZ15" s="646"/>
      <c r="CA15" s="646"/>
      <c r="CB15" s="655"/>
      <c r="CD15" s="660" t="s">
        <v>254</v>
      </c>
      <c r="CE15" s="661"/>
      <c r="CF15" s="661"/>
      <c r="CG15" s="661"/>
      <c r="CH15" s="661"/>
      <c r="CI15" s="661"/>
      <c r="CJ15" s="661"/>
      <c r="CK15" s="661"/>
      <c r="CL15" s="661"/>
      <c r="CM15" s="661"/>
      <c r="CN15" s="661"/>
      <c r="CO15" s="661"/>
      <c r="CP15" s="661"/>
      <c r="CQ15" s="662"/>
      <c r="CR15" s="645">
        <v>2138588</v>
      </c>
      <c r="CS15" s="646"/>
      <c r="CT15" s="646"/>
      <c r="CU15" s="646"/>
      <c r="CV15" s="646"/>
      <c r="CW15" s="646"/>
      <c r="CX15" s="646"/>
      <c r="CY15" s="647"/>
      <c r="CZ15" s="648">
        <v>9.6999999999999993</v>
      </c>
      <c r="DA15" s="648"/>
      <c r="DB15" s="648"/>
      <c r="DC15" s="648"/>
      <c r="DD15" s="654">
        <v>199741</v>
      </c>
      <c r="DE15" s="646"/>
      <c r="DF15" s="646"/>
      <c r="DG15" s="646"/>
      <c r="DH15" s="646"/>
      <c r="DI15" s="646"/>
      <c r="DJ15" s="646"/>
      <c r="DK15" s="646"/>
      <c r="DL15" s="646"/>
      <c r="DM15" s="646"/>
      <c r="DN15" s="646"/>
      <c r="DO15" s="646"/>
      <c r="DP15" s="647"/>
      <c r="DQ15" s="654">
        <v>1581912</v>
      </c>
      <c r="DR15" s="646"/>
      <c r="DS15" s="646"/>
      <c r="DT15" s="646"/>
      <c r="DU15" s="646"/>
      <c r="DV15" s="646"/>
      <c r="DW15" s="646"/>
      <c r="DX15" s="646"/>
      <c r="DY15" s="646"/>
      <c r="DZ15" s="646"/>
      <c r="EA15" s="646"/>
      <c r="EB15" s="646"/>
      <c r="EC15" s="655"/>
    </row>
    <row r="16" spans="2:143" ht="11.25" customHeight="1" x14ac:dyDescent="0.15">
      <c r="B16" s="642" t="s">
        <v>255</v>
      </c>
      <c r="C16" s="643"/>
      <c r="D16" s="643"/>
      <c r="E16" s="643"/>
      <c r="F16" s="643"/>
      <c r="G16" s="643"/>
      <c r="H16" s="643"/>
      <c r="I16" s="643"/>
      <c r="J16" s="643"/>
      <c r="K16" s="643"/>
      <c r="L16" s="643"/>
      <c r="M16" s="643"/>
      <c r="N16" s="643"/>
      <c r="O16" s="643"/>
      <c r="P16" s="643"/>
      <c r="Q16" s="644"/>
      <c r="R16" s="645">
        <v>10938</v>
      </c>
      <c r="S16" s="646"/>
      <c r="T16" s="646"/>
      <c r="U16" s="646"/>
      <c r="V16" s="646"/>
      <c r="W16" s="646"/>
      <c r="X16" s="646"/>
      <c r="Y16" s="647"/>
      <c r="Z16" s="648">
        <v>0</v>
      </c>
      <c r="AA16" s="648"/>
      <c r="AB16" s="648"/>
      <c r="AC16" s="648"/>
      <c r="AD16" s="649">
        <v>10938</v>
      </c>
      <c r="AE16" s="649"/>
      <c r="AF16" s="649"/>
      <c r="AG16" s="649"/>
      <c r="AH16" s="649"/>
      <c r="AI16" s="649"/>
      <c r="AJ16" s="649"/>
      <c r="AK16" s="649"/>
      <c r="AL16" s="650">
        <v>0.1</v>
      </c>
      <c r="AM16" s="651"/>
      <c r="AN16" s="651"/>
      <c r="AO16" s="652"/>
      <c r="AP16" s="642" t="s">
        <v>256</v>
      </c>
      <c r="AQ16" s="643"/>
      <c r="AR16" s="643"/>
      <c r="AS16" s="643"/>
      <c r="AT16" s="643"/>
      <c r="AU16" s="643"/>
      <c r="AV16" s="643"/>
      <c r="AW16" s="643"/>
      <c r="AX16" s="643"/>
      <c r="AY16" s="643"/>
      <c r="AZ16" s="643"/>
      <c r="BA16" s="643"/>
      <c r="BB16" s="643"/>
      <c r="BC16" s="643"/>
      <c r="BD16" s="643"/>
      <c r="BE16" s="643"/>
      <c r="BF16" s="644"/>
      <c r="BG16" s="645" t="s">
        <v>246</v>
      </c>
      <c r="BH16" s="646"/>
      <c r="BI16" s="646"/>
      <c r="BJ16" s="646"/>
      <c r="BK16" s="646"/>
      <c r="BL16" s="646"/>
      <c r="BM16" s="646"/>
      <c r="BN16" s="647"/>
      <c r="BO16" s="648" t="s">
        <v>132</v>
      </c>
      <c r="BP16" s="648"/>
      <c r="BQ16" s="648"/>
      <c r="BR16" s="648"/>
      <c r="BS16" s="654" t="s">
        <v>132</v>
      </c>
      <c r="BT16" s="646"/>
      <c r="BU16" s="646"/>
      <c r="BV16" s="646"/>
      <c r="BW16" s="646"/>
      <c r="BX16" s="646"/>
      <c r="BY16" s="646"/>
      <c r="BZ16" s="646"/>
      <c r="CA16" s="646"/>
      <c r="CB16" s="655"/>
      <c r="CD16" s="660" t="s">
        <v>257</v>
      </c>
      <c r="CE16" s="661"/>
      <c r="CF16" s="661"/>
      <c r="CG16" s="661"/>
      <c r="CH16" s="661"/>
      <c r="CI16" s="661"/>
      <c r="CJ16" s="661"/>
      <c r="CK16" s="661"/>
      <c r="CL16" s="661"/>
      <c r="CM16" s="661"/>
      <c r="CN16" s="661"/>
      <c r="CO16" s="661"/>
      <c r="CP16" s="661"/>
      <c r="CQ16" s="662"/>
      <c r="CR16" s="645" t="s">
        <v>132</v>
      </c>
      <c r="CS16" s="646"/>
      <c r="CT16" s="646"/>
      <c r="CU16" s="646"/>
      <c r="CV16" s="646"/>
      <c r="CW16" s="646"/>
      <c r="CX16" s="646"/>
      <c r="CY16" s="647"/>
      <c r="CZ16" s="648" t="s">
        <v>246</v>
      </c>
      <c r="DA16" s="648"/>
      <c r="DB16" s="648"/>
      <c r="DC16" s="648"/>
      <c r="DD16" s="654" t="s">
        <v>124</v>
      </c>
      <c r="DE16" s="646"/>
      <c r="DF16" s="646"/>
      <c r="DG16" s="646"/>
      <c r="DH16" s="646"/>
      <c r="DI16" s="646"/>
      <c r="DJ16" s="646"/>
      <c r="DK16" s="646"/>
      <c r="DL16" s="646"/>
      <c r="DM16" s="646"/>
      <c r="DN16" s="646"/>
      <c r="DO16" s="646"/>
      <c r="DP16" s="647"/>
      <c r="DQ16" s="654" t="s">
        <v>132</v>
      </c>
      <c r="DR16" s="646"/>
      <c r="DS16" s="646"/>
      <c r="DT16" s="646"/>
      <c r="DU16" s="646"/>
      <c r="DV16" s="646"/>
      <c r="DW16" s="646"/>
      <c r="DX16" s="646"/>
      <c r="DY16" s="646"/>
      <c r="DZ16" s="646"/>
      <c r="EA16" s="646"/>
      <c r="EB16" s="646"/>
      <c r="EC16" s="655"/>
    </row>
    <row r="17" spans="2:133" ht="11.25" customHeight="1" x14ac:dyDescent="0.15">
      <c r="B17" s="642" t="s">
        <v>258</v>
      </c>
      <c r="C17" s="643"/>
      <c r="D17" s="643"/>
      <c r="E17" s="643"/>
      <c r="F17" s="643"/>
      <c r="G17" s="643"/>
      <c r="H17" s="643"/>
      <c r="I17" s="643"/>
      <c r="J17" s="643"/>
      <c r="K17" s="643"/>
      <c r="L17" s="643"/>
      <c r="M17" s="643"/>
      <c r="N17" s="643"/>
      <c r="O17" s="643"/>
      <c r="P17" s="643"/>
      <c r="Q17" s="644"/>
      <c r="R17" s="645">
        <v>157530</v>
      </c>
      <c r="S17" s="646"/>
      <c r="T17" s="646"/>
      <c r="U17" s="646"/>
      <c r="V17" s="646"/>
      <c r="W17" s="646"/>
      <c r="X17" s="646"/>
      <c r="Y17" s="647"/>
      <c r="Z17" s="648">
        <v>0.7</v>
      </c>
      <c r="AA17" s="648"/>
      <c r="AB17" s="648"/>
      <c r="AC17" s="648"/>
      <c r="AD17" s="649">
        <v>157530</v>
      </c>
      <c r="AE17" s="649"/>
      <c r="AF17" s="649"/>
      <c r="AG17" s="649"/>
      <c r="AH17" s="649"/>
      <c r="AI17" s="649"/>
      <c r="AJ17" s="649"/>
      <c r="AK17" s="649"/>
      <c r="AL17" s="650">
        <v>1.3</v>
      </c>
      <c r="AM17" s="651"/>
      <c r="AN17" s="651"/>
      <c r="AO17" s="652"/>
      <c r="AP17" s="642" t="s">
        <v>259</v>
      </c>
      <c r="AQ17" s="643"/>
      <c r="AR17" s="643"/>
      <c r="AS17" s="643"/>
      <c r="AT17" s="643"/>
      <c r="AU17" s="643"/>
      <c r="AV17" s="643"/>
      <c r="AW17" s="643"/>
      <c r="AX17" s="643"/>
      <c r="AY17" s="643"/>
      <c r="AZ17" s="643"/>
      <c r="BA17" s="643"/>
      <c r="BB17" s="643"/>
      <c r="BC17" s="643"/>
      <c r="BD17" s="643"/>
      <c r="BE17" s="643"/>
      <c r="BF17" s="644"/>
      <c r="BG17" s="645" t="s">
        <v>246</v>
      </c>
      <c r="BH17" s="646"/>
      <c r="BI17" s="646"/>
      <c r="BJ17" s="646"/>
      <c r="BK17" s="646"/>
      <c r="BL17" s="646"/>
      <c r="BM17" s="646"/>
      <c r="BN17" s="647"/>
      <c r="BO17" s="648" t="s">
        <v>132</v>
      </c>
      <c r="BP17" s="648"/>
      <c r="BQ17" s="648"/>
      <c r="BR17" s="648"/>
      <c r="BS17" s="654" t="s">
        <v>124</v>
      </c>
      <c r="BT17" s="646"/>
      <c r="BU17" s="646"/>
      <c r="BV17" s="646"/>
      <c r="BW17" s="646"/>
      <c r="BX17" s="646"/>
      <c r="BY17" s="646"/>
      <c r="BZ17" s="646"/>
      <c r="CA17" s="646"/>
      <c r="CB17" s="655"/>
      <c r="CD17" s="660" t="s">
        <v>260</v>
      </c>
      <c r="CE17" s="661"/>
      <c r="CF17" s="661"/>
      <c r="CG17" s="661"/>
      <c r="CH17" s="661"/>
      <c r="CI17" s="661"/>
      <c r="CJ17" s="661"/>
      <c r="CK17" s="661"/>
      <c r="CL17" s="661"/>
      <c r="CM17" s="661"/>
      <c r="CN17" s="661"/>
      <c r="CO17" s="661"/>
      <c r="CP17" s="661"/>
      <c r="CQ17" s="662"/>
      <c r="CR17" s="645">
        <v>1721797</v>
      </c>
      <c r="CS17" s="646"/>
      <c r="CT17" s="646"/>
      <c r="CU17" s="646"/>
      <c r="CV17" s="646"/>
      <c r="CW17" s="646"/>
      <c r="CX17" s="646"/>
      <c r="CY17" s="647"/>
      <c r="CZ17" s="648">
        <v>7.8</v>
      </c>
      <c r="DA17" s="648"/>
      <c r="DB17" s="648"/>
      <c r="DC17" s="648"/>
      <c r="DD17" s="654" t="s">
        <v>132</v>
      </c>
      <c r="DE17" s="646"/>
      <c r="DF17" s="646"/>
      <c r="DG17" s="646"/>
      <c r="DH17" s="646"/>
      <c r="DI17" s="646"/>
      <c r="DJ17" s="646"/>
      <c r="DK17" s="646"/>
      <c r="DL17" s="646"/>
      <c r="DM17" s="646"/>
      <c r="DN17" s="646"/>
      <c r="DO17" s="646"/>
      <c r="DP17" s="647"/>
      <c r="DQ17" s="654">
        <v>1721797</v>
      </c>
      <c r="DR17" s="646"/>
      <c r="DS17" s="646"/>
      <c r="DT17" s="646"/>
      <c r="DU17" s="646"/>
      <c r="DV17" s="646"/>
      <c r="DW17" s="646"/>
      <c r="DX17" s="646"/>
      <c r="DY17" s="646"/>
      <c r="DZ17" s="646"/>
      <c r="EA17" s="646"/>
      <c r="EB17" s="646"/>
      <c r="EC17" s="655"/>
    </row>
    <row r="18" spans="2:133" ht="11.25" customHeight="1" x14ac:dyDescent="0.15">
      <c r="B18" s="642" t="s">
        <v>261</v>
      </c>
      <c r="C18" s="643"/>
      <c r="D18" s="643"/>
      <c r="E18" s="643"/>
      <c r="F18" s="643"/>
      <c r="G18" s="643"/>
      <c r="H18" s="643"/>
      <c r="I18" s="643"/>
      <c r="J18" s="643"/>
      <c r="K18" s="643"/>
      <c r="L18" s="643"/>
      <c r="M18" s="643"/>
      <c r="N18" s="643"/>
      <c r="O18" s="643"/>
      <c r="P18" s="643"/>
      <c r="Q18" s="644"/>
      <c r="R18" s="645">
        <v>57374</v>
      </c>
      <c r="S18" s="646"/>
      <c r="T18" s="646"/>
      <c r="U18" s="646"/>
      <c r="V18" s="646"/>
      <c r="W18" s="646"/>
      <c r="X18" s="646"/>
      <c r="Y18" s="647"/>
      <c r="Z18" s="648">
        <v>0.2</v>
      </c>
      <c r="AA18" s="648"/>
      <c r="AB18" s="648"/>
      <c r="AC18" s="648"/>
      <c r="AD18" s="649">
        <v>57374</v>
      </c>
      <c r="AE18" s="649"/>
      <c r="AF18" s="649"/>
      <c r="AG18" s="649"/>
      <c r="AH18" s="649"/>
      <c r="AI18" s="649"/>
      <c r="AJ18" s="649"/>
      <c r="AK18" s="649"/>
      <c r="AL18" s="650">
        <v>0.5</v>
      </c>
      <c r="AM18" s="651"/>
      <c r="AN18" s="651"/>
      <c r="AO18" s="652"/>
      <c r="AP18" s="642" t="s">
        <v>262</v>
      </c>
      <c r="AQ18" s="643"/>
      <c r="AR18" s="643"/>
      <c r="AS18" s="643"/>
      <c r="AT18" s="643"/>
      <c r="AU18" s="643"/>
      <c r="AV18" s="643"/>
      <c r="AW18" s="643"/>
      <c r="AX18" s="643"/>
      <c r="AY18" s="643"/>
      <c r="AZ18" s="643"/>
      <c r="BA18" s="643"/>
      <c r="BB18" s="643"/>
      <c r="BC18" s="643"/>
      <c r="BD18" s="643"/>
      <c r="BE18" s="643"/>
      <c r="BF18" s="644"/>
      <c r="BG18" s="645" t="s">
        <v>124</v>
      </c>
      <c r="BH18" s="646"/>
      <c r="BI18" s="646"/>
      <c r="BJ18" s="646"/>
      <c r="BK18" s="646"/>
      <c r="BL18" s="646"/>
      <c r="BM18" s="646"/>
      <c r="BN18" s="647"/>
      <c r="BO18" s="648" t="s">
        <v>231</v>
      </c>
      <c r="BP18" s="648"/>
      <c r="BQ18" s="648"/>
      <c r="BR18" s="648"/>
      <c r="BS18" s="654" t="s">
        <v>132</v>
      </c>
      <c r="BT18" s="646"/>
      <c r="BU18" s="646"/>
      <c r="BV18" s="646"/>
      <c r="BW18" s="646"/>
      <c r="BX18" s="646"/>
      <c r="BY18" s="646"/>
      <c r="BZ18" s="646"/>
      <c r="CA18" s="646"/>
      <c r="CB18" s="655"/>
      <c r="CD18" s="660" t="s">
        <v>263</v>
      </c>
      <c r="CE18" s="661"/>
      <c r="CF18" s="661"/>
      <c r="CG18" s="661"/>
      <c r="CH18" s="661"/>
      <c r="CI18" s="661"/>
      <c r="CJ18" s="661"/>
      <c r="CK18" s="661"/>
      <c r="CL18" s="661"/>
      <c r="CM18" s="661"/>
      <c r="CN18" s="661"/>
      <c r="CO18" s="661"/>
      <c r="CP18" s="661"/>
      <c r="CQ18" s="662"/>
      <c r="CR18" s="645" t="s">
        <v>246</v>
      </c>
      <c r="CS18" s="646"/>
      <c r="CT18" s="646"/>
      <c r="CU18" s="646"/>
      <c r="CV18" s="646"/>
      <c r="CW18" s="646"/>
      <c r="CX18" s="646"/>
      <c r="CY18" s="647"/>
      <c r="CZ18" s="648" t="s">
        <v>246</v>
      </c>
      <c r="DA18" s="648"/>
      <c r="DB18" s="648"/>
      <c r="DC18" s="648"/>
      <c r="DD18" s="654" t="s">
        <v>246</v>
      </c>
      <c r="DE18" s="646"/>
      <c r="DF18" s="646"/>
      <c r="DG18" s="646"/>
      <c r="DH18" s="646"/>
      <c r="DI18" s="646"/>
      <c r="DJ18" s="646"/>
      <c r="DK18" s="646"/>
      <c r="DL18" s="646"/>
      <c r="DM18" s="646"/>
      <c r="DN18" s="646"/>
      <c r="DO18" s="646"/>
      <c r="DP18" s="647"/>
      <c r="DQ18" s="654" t="s">
        <v>246</v>
      </c>
      <c r="DR18" s="646"/>
      <c r="DS18" s="646"/>
      <c r="DT18" s="646"/>
      <c r="DU18" s="646"/>
      <c r="DV18" s="646"/>
      <c r="DW18" s="646"/>
      <c r="DX18" s="646"/>
      <c r="DY18" s="646"/>
      <c r="DZ18" s="646"/>
      <c r="EA18" s="646"/>
      <c r="EB18" s="646"/>
      <c r="EC18" s="655"/>
    </row>
    <row r="19" spans="2:133" ht="11.25" customHeight="1" x14ac:dyDescent="0.15">
      <c r="B19" s="642" t="s">
        <v>264</v>
      </c>
      <c r="C19" s="643"/>
      <c r="D19" s="643"/>
      <c r="E19" s="643"/>
      <c r="F19" s="643"/>
      <c r="G19" s="643"/>
      <c r="H19" s="643"/>
      <c r="I19" s="643"/>
      <c r="J19" s="643"/>
      <c r="K19" s="643"/>
      <c r="L19" s="643"/>
      <c r="M19" s="643"/>
      <c r="N19" s="643"/>
      <c r="O19" s="643"/>
      <c r="P19" s="643"/>
      <c r="Q19" s="644"/>
      <c r="R19" s="645">
        <v>4600</v>
      </c>
      <c r="S19" s="646"/>
      <c r="T19" s="646"/>
      <c r="U19" s="646"/>
      <c r="V19" s="646"/>
      <c r="W19" s="646"/>
      <c r="X19" s="646"/>
      <c r="Y19" s="647"/>
      <c r="Z19" s="648">
        <v>0</v>
      </c>
      <c r="AA19" s="648"/>
      <c r="AB19" s="648"/>
      <c r="AC19" s="648"/>
      <c r="AD19" s="649">
        <v>4600</v>
      </c>
      <c r="AE19" s="649"/>
      <c r="AF19" s="649"/>
      <c r="AG19" s="649"/>
      <c r="AH19" s="649"/>
      <c r="AI19" s="649"/>
      <c r="AJ19" s="649"/>
      <c r="AK19" s="649"/>
      <c r="AL19" s="650">
        <v>0</v>
      </c>
      <c r="AM19" s="651"/>
      <c r="AN19" s="651"/>
      <c r="AO19" s="652"/>
      <c r="AP19" s="642" t="s">
        <v>265</v>
      </c>
      <c r="AQ19" s="643"/>
      <c r="AR19" s="643"/>
      <c r="AS19" s="643"/>
      <c r="AT19" s="643"/>
      <c r="AU19" s="643"/>
      <c r="AV19" s="643"/>
      <c r="AW19" s="643"/>
      <c r="AX19" s="643"/>
      <c r="AY19" s="643"/>
      <c r="AZ19" s="643"/>
      <c r="BA19" s="643"/>
      <c r="BB19" s="643"/>
      <c r="BC19" s="643"/>
      <c r="BD19" s="643"/>
      <c r="BE19" s="643"/>
      <c r="BF19" s="644"/>
      <c r="BG19" s="645">
        <v>540922</v>
      </c>
      <c r="BH19" s="646"/>
      <c r="BI19" s="646"/>
      <c r="BJ19" s="646"/>
      <c r="BK19" s="646"/>
      <c r="BL19" s="646"/>
      <c r="BM19" s="646"/>
      <c r="BN19" s="647"/>
      <c r="BO19" s="648">
        <v>5.4</v>
      </c>
      <c r="BP19" s="648"/>
      <c r="BQ19" s="648"/>
      <c r="BR19" s="648"/>
      <c r="BS19" s="654" t="s">
        <v>124</v>
      </c>
      <c r="BT19" s="646"/>
      <c r="BU19" s="646"/>
      <c r="BV19" s="646"/>
      <c r="BW19" s="646"/>
      <c r="BX19" s="646"/>
      <c r="BY19" s="646"/>
      <c r="BZ19" s="646"/>
      <c r="CA19" s="646"/>
      <c r="CB19" s="655"/>
      <c r="CD19" s="660" t="s">
        <v>266</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124</v>
      </c>
      <c r="DA19" s="648"/>
      <c r="DB19" s="648"/>
      <c r="DC19" s="648"/>
      <c r="DD19" s="654" t="s">
        <v>132</v>
      </c>
      <c r="DE19" s="646"/>
      <c r="DF19" s="646"/>
      <c r="DG19" s="646"/>
      <c r="DH19" s="646"/>
      <c r="DI19" s="646"/>
      <c r="DJ19" s="646"/>
      <c r="DK19" s="646"/>
      <c r="DL19" s="646"/>
      <c r="DM19" s="646"/>
      <c r="DN19" s="646"/>
      <c r="DO19" s="646"/>
      <c r="DP19" s="647"/>
      <c r="DQ19" s="654" t="s">
        <v>124</v>
      </c>
      <c r="DR19" s="646"/>
      <c r="DS19" s="646"/>
      <c r="DT19" s="646"/>
      <c r="DU19" s="646"/>
      <c r="DV19" s="646"/>
      <c r="DW19" s="646"/>
      <c r="DX19" s="646"/>
      <c r="DY19" s="646"/>
      <c r="DZ19" s="646"/>
      <c r="EA19" s="646"/>
      <c r="EB19" s="646"/>
      <c r="EC19" s="655"/>
    </row>
    <row r="20" spans="2:133" ht="11.25" customHeight="1" x14ac:dyDescent="0.15">
      <c r="B20" s="642" t="s">
        <v>267</v>
      </c>
      <c r="C20" s="643"/>
      <c r="D20" s="643"/>
      <c r="E20" s="643"/>
      <c r="F20" s="643"/>
      <c r="G20" s="643"/>
      <c r="H20" s="643"/>
      <c r="I20" s="643"/>
      <c r="J20" s="643"/>
      <c r="K20" s="643"/>
      <c r="L20" s="643"/>
      <c r="M20" s="643"/>
      <c r="N20" s="643"/>
      <c r="O20" s="643"/>
      <c r="P20" s="643"/>
      <c r="Q20" s="644"/>
      <c r="R20" s="645">
        <v>1797</v>
      </c>
      <c r="S20" s="646"/>
      <c r="T20" s="646"/>
      <c r="U20" s="646"/>
      <c r="V20" s="646"/>
      <c r="W20" s="646"/>
      <c r="X20" s="646"/>
      <c r="Y20" s="647"/>
      <c r="Z20" s="648">
        <v>0</v>
      </c>
      <c r="AA20" s="648"/>
      <c r="AB20" s="648"/>
      <c r="AC20" s="648"/>
      <c r="AD20" s="649">
        <v>1797</v>
      </c>
      <c r="AE20" s="649"/>
      <c r="AF20" s="649"/>
      <c r="AG20" s="649"/>
      <c r="AH20" s="649"/>
      <c r="AI20" s="649"/>
      <c r="AJ20" s="649"/>
      <c r="AK20" s="649"/>
      <c r="AL20" s="650">
        <v>0</v>
      </c>
      <c r="AM20" s="651"/>
      <c r="AN20" s="651"/>
      <c r="AO20" s="652"/>
      <c r="AP20" s="642" t="s">
        <v>268</v>
      </c>
      <c r="AQ20" s="643"/>
      <c r="AR20" s="643"/>
      <c r="AS20" s="643"/>
      <c r="AT20" s="643"/>
      <c r="AU20" s="643"/>
      <c r="AV20" s="643"/>
      <c r="AW20" s="643"/>
      <c r="AX20" s="643"/>
      <c r="AY20" s="643"/>
      <c r="AZ20" s="643"/>
      <c r="BA20" s="643"/>
      <c r="BB20" s="643"/>
      <c r="BC20" s="643"/>
      <c r="BD20" s="643"/>
      <c r="BE20" s="643"/>
      <c r="BF20" s="644"/>
      <c r="BG20" s="645">
        <v>540922</v>
      </c>
      <c r="BH20" s="646"/>
      <c r="BI20" s="646"/>
      <c r="BJ20" s="646"/>
      <c r="BK20" s="646"/>
      <c r="BL20" s="646"/>
      <c r="BM20" s="646"/>
      <c r="BN20" s="647"/>
      <c r="BO20" s="648">
        <v>5.4</v>
      </c>
      <c r="BP20" s="648"/>
      <c r="BQ20" s="648"/>
      <c r="BR20" s="648"/>
      <c r="BS20" s="654" t="s">
        <v>124</v>
      </c>
      <c r="BT20" s="646"/>
      <c r="BU20" s="646"/>
      <c r="BV20" s="646"/>
      <c r="BW20" s="646"/>
      <c r="BX20" s="646"/>
      <c r="BY20" s="646"/>
      <c r="BZ20" s="646"/>
      <c r="CA20" s="646"/>
      <c r="CB20" s="655"/>
      <c r="CD20" s="660" t="s">
        <v>269</v>
      </c>
      <c r="CE20" s="661"/>
      <c r="CF20" s="661"/>
      <c r="CG20" s="661"/>
      <c r="CH20" s="661"/>
      <c r="CI20" s="661"/>
      <c r="CJ20" s="661"/>
      <c r="CK20" s="661"/>
      <c r="CL20" s="661"/>
      <c r="CM20" s="661"/>
      <c r="CN20" s="661"/>
      <c r="CO20" s="661"/>
      <c r="CP20" s="661"/>
      <c r="CQ20" s="662"/>
      <c r="CR20" s="645">
        <v>22042464</v>
      </c>
      <c r="CS20" s="646"/>
      <c r="CT20" s="646"/>
      <c r="CU20" s="646"/>
      <c r="CV20" s="646"/>
      <c r="CW20" s="646"/>
      <c r="CX20" s="646"/>
      <c r="CY20" s="647"/>
      <c r="CZ20" s="648">
        <v>100</v>
      </c>
      <c r="DA20" s="648"/>
      <c r="DB20" s="648"/>
      <c r="DC20" s="648"/>
      <c r="DD20" s="654">
        <v>2016097</v>
      </c>
      <c r="DE20" s="646"/>
      <c r="DF20" s="646"/>
      <c r="DG20" s="646"/>
      <c r="DH20" s="646"/>
      <c r="DI20" s="646"/>
      <c r="DJ20" s="646"/>
      <c r="DK20" s="646"/>
      <c r="DL20" s="646"/>
      <c r="DM20" s="646"/>
      <c r="DN20" s="646"/>
      <c r="DO20" s="646"/>
      <c r="DP20" s="647"/>
      <c r="DQ20" s="654">
        <v>15000654</v>
      </c>
      <c r="DR20" s="646"/>
      <c r="DS20" s="646"/>
      <c r="DT20" s="646"/>
      <c r="DU20" s="646"/>
      <c r="DV20" s="646"/>
      <c r="DW20" s="646"/>
      <c r="DX20" s="646"/>
      <c r="DY20" s="646"/>
      <c r="DZ20" s="646"/>
      <c r="EA20" s="646"/>
      <c r="EB20" s="646"/>
      <c r="EC20" s="655"/>
    </row>
    <row r="21" spans="2:133" ht="11.25" customHeight="1" x14ac:dyDescent="0.15">
      <c r="B21" s="642" t="s">
        <v>270</v>
      </c>
      <c r="C21" s="643"/>
      <c r="D21" s="643"/>
      <c r="E21" s="643"/>
      <c r="F21" s="643"/>
      <c r="G21" s="643"/>
      <c r="H21" s="643"/>
      <c r="I21" s="643"/>
      <c r="J21" s="643"/>
      <c r="K21" s="643"/>
      <c r="L21" s="643"/>
      <c r="M21" s="643"/>
      <c r="N21" s="643"/>
      <c r="O21" s="643"/>
      <c r="P21" s="643"/>
      <c r="Q21" s="644"/>
      <c r="R21" s="645">
        <v>93759</v>
      </c>
      <c r="S21" s="646"/>
      <c r="T21" s="646"/>
      <c r="U21" s="646"/>
      <c r="V21" s="646"/>
      <c r="W21" s="646"/>
      <c r="X21" s="646"/>
      <c r="Y21" s="647"/>
      <c r="Z21" s="648">
        <v>0.4</v>
      </c>
      <c r="AA21" s="648"/>
      <c r="AB21" s="648"/>
      <c r="AC21" s="648"/>
      <c r="AD21" s="649">
        <v>93759</v>
      </c>
      <c r="AE21" s="649"/>
      <c r="AF21" s="649"/>
      <c r="AG21" s="649"/>
      <c r="AH21" s="649"/>
      <c r="AI21" s="649"/>
      <c r="AJ21" s="649"/>
      <c r="AK21" s="649"/>
      <c r="AL21" s="650">
        <v>0.8</v>
      </c>
      <c r="AM21" s="651"/>
      <c r="AN21" s="651"/>
      <c r="AO21" s="652"/>
      <c r="AP21" s="664" t="s">
        <v>271</v>
      </c>
      <c r="AQ21" s="665"/>
      <c r="AR21" s="665"/>
      <c r="AS21" s="665"/>
      <c r="AT21" s="665"/>
      <c r="AU21" s="665"/>
      <c r="AV21" s="665"/>
      <c r="AW21" s="665"/>
      <c r="AX21" s="665"/>
      <c r="AY21" s="665"/>
      <c r="AZ21" s="665"/>
      <c r="BA21" s="665"/>
      <c r="BB21" s="665"/>
      <c r="BC21" s="665"/>
      <c r="BD21" s="665"/>
      <c r="BE21" s="665"/>
      <c r="BF21" s="666"/>
      <c r="BG21" s="645" t="s">
        <v>246</v>
      </c>
      <c r="BH21" s="646"/>
      <c r="BI21" s="646"/>
      <c r="BJ21" s="646"/>
      <c r="BK21" s="646"/>
      <c r="BL21" s="646"/>
      <c r="BM21" s="646"/>
      <c r="BN21" s="647"/>
      <c r="BO21" s="648" t="s">
        <v>124</v>
      </c>
      <c r="BP21" s="648"/>
      <c r="BQ21" s="648"/>
      <c r="BR21" s="648"/>
      <c r="BS21" s="654" t="s">
        <v>124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272</v>
      </c>
      <c r="C22" s="643"/>
      <c r="D22" s="643"/>
      <c r="E22" s="643"/>
      <c r="F22" s="643"/>
      <c r="G22" s="643"/>
      <c r="H22" s="643"/>
      <c r="I22" s="643"/>
      <c r="J22" s="643"/>
      <c r="K22" s="643"/>
      <c r="L22" s="643"/>
      <c r="M22" s="643"/>
      <c r="N22" s="643"/>
      <c r="O22" s="643"/>
      <c r="P22" s="643"/>
      <c r="Q22" s="644"/>
      <c r="R22" s="645">
        <v>1613409</v>
      </c>
      <c r="S22" s="646"/>
      <c r="T22" s="646"/>
      <c r="U22" s="646"/>
      <c r="V22" s="646"/>
      <c r="W22" s="646"/>
      <c r="X22" s="646"/>
      <c r="Y22" s="647"/>
      <c r="Z22" s="648">
        <v>7</v>
      </c>
      <c r="AA22" s="648"/>
      <c r="AB22" s="648"/>
      <c r="AC22" s="648"/>
      <c r="AD22" s="649">
        <v>1258235</v>
      </c>
      <c r="AE22" s="649"/>
      <c r="AF22" s="649"/>
      <c r="AG22" s="649"/>
      <c r="AH22" s="649"/>
      <c r="AI22" s="649"/>
      <c r="AJ22" s="649"/>
      <c r="AK22" s="649"/>
      <c r="AL22" s="650">
        <v>10.1</v>
      </c>
      <c r="AM22" s="651"/>
      <c r="AN22" s="651"/>
      <c r="AO22" s="652"/>
      <c r="AP22" s="664" t="s">
        <v>273</v>
      </c>
      <c r="AQ22" s="665"/>
      <c r="AR22" s="665"/>
      <c r="AS22" s="665"/>
      <c r="AT22" s="665"/>
      <c r="AU22" s="665"/>
      <c r="AV22" s="665"/>
      <c r="AW22" s="665"/>
      <c r="AX22" s="665"/>
      <c r="AY22" s="665"/>
      <c r="AZ22" s="665"/>
      <c r="BA22" s="665"/>
      <c r="BB22" s="665"/>
      <c r="BC22" s="665"/>
      <c r="BD22" s="665"/>
      <c r="BE22" s="665"/>
      <c r="BF22" s="666"/>
      <c r="BG22" s="645" t="s">
        <v>132</v>
      </c>
      <c r="BH22" s="646"/>
      <c r="BI22" s="646"/>
      <c r="BJ22" s="646"/>
      <c r="BK22" s="646"/>
      <c r="BL22" s="646"/>
      <c r="BM22" s="646"/>
      <c r="BN22" s="647"/>
      <c r="BO22" s="648" t="s">
        <v>246</v>
      </c>
      <c r="BP22" s="648"/>
      <c r="BQ22" s="648"/>
      <c r="BR22" s="648"/>
      <c r="BS22" s="654" t="s">
        <v>124</v>
      </c>
      <c r="BT22" s="646"/>
      <c r="BU22" s="646"/>
      <c r="BV22" s="646"/>
      <c r="BW22" s="646"/>
      <c r="BX22" s="646"/>
      <c r="BY22" s="646"/>
      <c r="BZ22" s="646"/>
      <c r="CA22" s="646"/>
      <c r="CB22" s="655"/>
      <c r="CD22" s="627" t="s">
        <v>274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275</v>
      </c>
      <c r="C23" s="643"/>
      <c r="D23" s="643"/>
      <c r="E23" s="643"/>
      <c r="F23" s="643"/>
      <c r="G23" s="643"/>
      <c r="H23" s="643"/>
      <c r="I23" s="643"/>
      <c r="J23" s="643"/>
      <c r="K23" s="643"/>
      <c r="L23" s="643"/>
      <c r="M23" s="643"/>
      <c r="N23" s="643"/>
      <c r="O23" s="643"/>
      <c r="P23" s="643"/>
      <c r="Q23" s="644"/>
      <c r="R23" s="645">
        <v>1258235</v>
      </c>
      <c r="S23" s="646"/>
      <c r="T23" s="646"/>
      <c r="U23" s="646"/>
      <c r="V23" s="646"/>
      <c r="W23" s="646"/>
      <c r="X23" s="646"/>
      <c r="Y23" s="647"/>
      <c r="Z23" s="648">
        <v>5.4</v>
      </c>
      <c r="AA23" s="648"/>
      <c r="AB23" s="648"/>
      <c r="AC23" s="648"/>
      <c r="AD23" s="649">
        <v>1258235</v>
      </c>
      <c r="AE23" s="649"/>
      <c r="AF23" s="649"/>
      <c r="AG23" s="649"/>
      <c r="AH23" s="649"/>
      <c r="AI23" s="649"/>
      <c r="AJ23" s="649"/>
      <c r="AK23" s="649"/>
      <c r="AL23" s="650">
        <v>10.1</v>
      </c>
      <c r="AM23" s="651"/>
      <c r="AN23" s="651"/>
      <c r="AO23" s="652"/>
      <c r="AP23" s="664" t="s">
        <v>276</v>
      </c>
      <c r="AQ23" s="665"/>
      <c r="AR23" s="665"/>
      <c r="AS23" s="665"/>
      <c r="AT23" s="665"/>
      <c r="AU23" s="665"/>
      <c r="AV23" s="665"/>
      <c r="AW23" s="665"/>
      <c r="AX23" s="665"/>
      <c r="AY23" s="665"/>
      <c r="AZ23" s="665"/>
      <c r="BA23" s="665"/>
      <c r="BB23" s="665"/>
      <c r="BC23" s="665"/>
      <c r="BD23" s="665"/>
      <c r="BE23" s="665"/>
      <c r="BF23" s="666"/>
      <c r="BG23" s="645">
        <v>540922</v>
      </c>
      <c r="BH23" s="646"/>
      <c r="BI23" s="646"/>
      <c r="BJ23" s="646"/>
      <c r="BK23" s="646"/>
      <c r="BL23" s="646"/>
      <c r="BM23" s="646"/>
      <c r="BN23" s="647"/>
      <c r="BO23" s="648">
        <v>5.4</v>
      </c>
      <c r="BP23" s="648"/>
      <c r="BQ23" s="648"/>
      <c r="BR23" s="648"/>
      <c r="BS23" s="654" t="s">
        <v>124</v>
      </c>
      <c r="BT23" s="646"/>
      <c r="BU23" s="646"/>
      <c r="BV23" s="646"/>
      <c r="BW23" s="646"/>
      <c r="BX23" s="646"/>
      <c r="BY23" s="646"/>
      <c r="BZ23" s="646"/>
      <c r="CA23" s="646"/>
      <c r="CB23" s="655"/>
      <c r="CD23" s="627" t="s">
        <v>214</v>
      </c>
      <c r="CE23" s="628"/>
      <c r="CF23" s="628"/>
      <c r="CG23" s="628"/>
      <c r="CH23" s="628"/>
      <c r="CI23" s="628"/>
      <c r="CJ23" s="628"/>
      <c r="CK23" s="628"/>
      <c r="CL23" s="628"/>
      <c r="CM23" s="628"/>
      <c r="CN23" s="628"/>
      <c r="CO23" s="628"/>
      <c r="CP23" s="628"/>
      <c r="CQ23" s="629"/>
      <c r="CR23" s="627" t="s">
        <v>277</v>
      </c>
      <c r="CS23" s="628"/>
      <c r="CT23" s="628"/>
      <c r="CU23" s="628"/>
      <c r="CV23" s="628"/>
      <c r="CW23" s="628"/>
      <c r="CX23" s="628"/>
      <c r="CY23" s="629"/>
      <c r="CZ23" s="627" t="s">
        <v>278</v>
      </c>
      <c r="DA23" s="628"/>
      <c r="DB23" s="628"/>
      <c r="DC23" s="629"/>
      <c r="DD23" s="627" t="s">
        <v>279</v>
      </c>
      <c r="DE23" s="628"/>
      <c r="DF23" s="628"/>
      <c r="DG23" s="628"/>
      <c r="DH23" s="628"/>
      <c r="DI23" s="628"/>
      <c r="DJ23" s="628"/>
      <c r="DK23" s="629"/>
      <c r="DL23" s="676" t="s">
        <v>280</v>
      </c>
      <c r="DM23" s="677"/>
      <c r="DN23" s="677"/>
      <c r="DO23" s="677"/>
      <c r="DP23" s="677"/>
      <c r="DQ23" s="677"/>
      <c r="DR23" s="677"/>
      <c r="DS23" s="677"/>
      <c r="DT23" s="677"/>
      <c r="DU23" s="677"/>
      <c r="DV23" s="678"/>
      <c r="DW23" s="627" t="s">
        <v>281</v>
      </c>
      <c r="DX23" s="628"/>
      <c r="DY23" s="628"/>
      <c r="DZ23" s="628"/>
      <c r="EA23" s="628"/>
      <c r="EB23" s="628"/>
      <c r="EC23" s="629"/>
    </row>
    <row r="24" spans="2:133" ht="11.25" customHeight="1" x14ac:dyDescent="0.15">
      <c r="B24" s="642" t="s">
        <v>282</v>
      </c>
      <c r="C24" s="643"/>
      <c r="D24" s="643"/>
      <c r="E24" s="643"/>
      <c r="F24" s="643"/>
      <c r="G24" s="643"/>
      <c r="H24" s="643"/>
      <c r="I24" s="643"/>
      <c r="J24" s="643"/>
      <c r="K24" s="643"/>
      <c r="L24" s="643"/>
      <c r="M24" s="643"/>
      <c r="N24" s="643"/>
      <c r="O24" s="643"/>
      <c r="P24" s="643"/>
      <c r="Q24" s="644"/>
      <c r="R24" s="645">
        <v>355016</v>
      </c>
      <c r="S24" s="646"/>
      <c r="T24" s="646"/>
      <c r="U24" s="646"/>
      <c r="V24" s="646"/>
      <c r="W24" s="646"/>
      <c r="X24" s="646"/>
      <c r="Y24" s="647"/>
      <c r="Z24" s="648">
        <v>1.5</v>
      </c>
      <c r="AA24" s="648"/>
      <c r="AB24" s="648"/>
      <c r="AC24" s="648"/>
      <c r="AD24" s="649" t="s">
        <v>132</v>
      </c>
      <c r="AE24" s="649"/>
      <c r="AF24" s="649"/>
      <c r="AG24" s="649"/>
      <c r="AH24" s="649"/>
      <c r="AI24" s="649"/>
      <c r="AJ24" s="649"/>
      <c r="AK24" s="649"/>
      <c r="AL24" s="650" t="s">
        <v>246</v>
      </c>
      <c r="AM24" s="651"/>
      <c r="AN24" s="651"/>
      <c r="AO24" s="652"/>
      <c r="AP24" s="664" t="s">
        <v>283</v>
      </c>
      <c r="AQ24" s="665"/>
      <c r="AR24" s="665"/>
      <c r="AS24" s="665"/>
      <c r="AT24" s="665"/>
      <c r="AU24" s="665"/>
      <c r="AV24" s="665"/>
      <c r="AW24" s="665"/>
      <c r="AX24" s="665"/>
      <c r="AY24" s="665"/>
      <c r="AZ24" s="665"/>
      <c r="BA24" s="665"/>
      <c r="BB24" s="665"/>
      <c r="BC24" s="665"/>
      <c r="BD24" s="665"/>
      <c r="BE24" s="665"/>
      <c r="BF24" s="666"/>
      <c r="BG24" s="645" t="s">
        <v>124</v>
      </c>
      <c r="BH24" s="646"/>
      <c r="BI24" s="646"/>
      <c r="BJ24" s="646"/>
      <c r="BK24" s="646"/>
      <c r="BL24" s="646"/>
      <c r="BM24" s="646"/>
      <c r="BN24" s="647"/>
      <c r="BO24" s="648" t="s">
        <v>132</v>
      </c>
      <c r="BP24" s="648"/>
      <c r="BQ24" s="648"/>
      <c r="BR24" s="648"/>
      <c r="BS24" s="654" t="s">
        <v>124</v>
      </c>
      <c r="BT24" s="646"/>
      <c r="BU24" s="646"/>
      <c r="BV24" s="646"/>
      <c r="BW24" s="646"/>
      <c r="BX24" s="646"/>
      <c r="BY24" s="646"/>
      <c r="BZ24" s="646"/>
      <c r="CA24" s="646"/>
      <c r="CB24" s="655"/>
      <c r="CD24" s="656" t="s">
        <v>284</v>
      </c>
      <c r="CE24" s="657"/>
      <c r="CF24" s="657"/>
      <c r="CG24" s="657"/>
      <c r="CH24" s="657"/>
      <c r="CI24" s="657"/>
      <c r="CJ24" s="657"/>
      <c r="CK24" s="657"/>
      <c r="CL24" s="657"/>
      <c r="CM24" s="657"/>
      <c r="CN24" s="657"/>
      <c r="CO24" s="657"/>
      <c r="CP24" s="657"/>
      <c r="CQ24" s="658"/>
      <c r="CR24" s="634">
        <v>11018550</v>
      </c>
      <c r="CS24" s="635"/>
      <c r="CT24" s="635"/>
      <c r="CU24" s="635"/>
      <c r="CV24" s="635"/>
      <c r="CW24" s="635"/>
      <c r="CX24" s="635"/>
      <c r="CY24" s="636"/>
      <c r="CZ24" s="639">
        <v>50</v>
      </c>
      <c r="DA24" s="640"/>
      <c r="DB24" s="640"/>
      <c r="DC24" s="659"/>
      <c r="DD24" s="681">
        <v>6669284</v>
      </c>
      <c r="DE24" s="635"/>
      <c r="DF24" s="635"/>
      <c r="DG24" s="635"/>
      <c r="DH24" s="635"/>
      <c r="DI24" s="635"/>
      <c r="DJ24" s="635"/>
      <c r="DK24" s="636"/>
      <c r="DL24" s="681">
        <v>6657019</v>
      </c>
      <c r="DM24" s="635"/>
      <c r="DN24" s="635"/>
      <c r="DO24" s="635"/>
      <c r="DP24" s="635"/>
      <c r="DQ24" s="635"/>
      <c r="DR24" s="635"/>
      <c r="DS24" s="635"/>
      <c r="DT24" s="635"/>
      <c r="DU24" s="635"/>
      <c r="DV24" s="636"/>
      <c r="DW24" s="639">
        <v>49.9</v>
      </c>
      <c r="DX24" s="640"/>
      <c r="DY24" s="640"/>
      <c r="DZ24" s="640"/>
      <c r="EA24" s="640"/>
      <c r="EB24" s="640"/>
      <c r="EC24" s="641"/>
    </row>
    <row r="25" spans="2:133" ht="11.25" customHeight="1" x14ac:dyDescent="0.15">
      <c r="B25" s="642" t="s">
        <v>285</v>
      </c>
      <c r="C25" s="643"/>
      <c r="D25" s="643"/>
      <c r="E25" s="643"/>
      <c r="F25" s="643"/>
      <c r="G25" s="643"/>
      <c r="H25" s="643"/>
      <c r="I25" s="643"/>
      <c r="J25" s="643"/>
      <c r="K25" s="643"/>
      <c r="L25" s="643"/>
      <c r="M25" s="643"/>
      <c r="N25" s="643"/>
      <c r="O25" s="643"/>
      <c r="P25" s="643"/>
      <c r="Q25" s="644"/>
      <c r="R25" s="645">
        <v>158</v>
      </c>
      <c r="S25" s="646"/>
      <c r="T25" s="646"/>
      <c r="U25" s="646"/>
      <c r="V25" s="646"/>
      <c r="W25" s="646"/>
      <c r="X25" s="646"/>
      <c r="Y25" s="647"/>
      <c r="Z25" s="648">
        <v>0</v>
      </c>
      <c r="AA25" s="648"/>
      <c r="AB25" s="648"/>
      <c r="AC25" s="648"/>
      <c r="AD25" s="649" t="s">
        <v>124</v>
      </c>
      <c r="AE25" s="649"/>
      <c r="AF25" s="649"/>
      <c r="AG25" s="649"/>
      <c r="AH25" s="649"/>
      <c r="AI25" s="649"/>
      <c r="AJ25" s="649"/>
      <c r="AK25" s="649"/>
      <c r="AL25" s="650" t="s">
        <v>132</v>
      </c>
      <c r="AM25" s="651"/>
      <c r="AN25" s="651"/>
      <c r="AO25" s="652"/>
      <c r="AP25" s="664" t="s">
        <v>286</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132</v>
      </c>
      <c r="BP25" s="648"/>
      <c r="BQ25" s="648"/>
      <c r="BR25" s="648"/>
      <c r="BS25" s="654" t="s">
        <v>231</v>
      </c>
      <c r="BT25" s="646"/>
      <c r="BU25" s="646"/>
      <c r="BV25" s="646"/>
      <c r="BW25" s="646"/>
      <c r="BX25" s="646"/>
      <c r="BY25" s="646"/>
      <c r="BZ25" s="646"/>
      <c r="CA25" s="646"/>
      <c r="CB25" s="655"/>
      <c r="CD25" s="660" t="s">
        <v>287</v>
      </c>
      <c r="CE25" s="661"/>
      <c r="CF25" s="661"/>
      <c r="CG25" s="661"/>
      <c r="CH25" s="661"/>
      <c r="CI25" s="661"/>
      <c r="CJ25" s="661"/>
      <c r="CK25" s="661"/>
      <c r="CL25" s="661"/>
      <c r="CM25" s="661"/>
      <c r="CN25" s="661"/>
      <c r="CO25" s="661"/>
      <c r="CP25" s="661"/>
      <c r="CQ25" s="662"/>
      <c r="CR25" s="645">
        <v>3580944</v>
      </c>
      <c r="CS25" s="682"/>
      <c r="CT25" s="682"/>
      <c r="CU25" s="682"/>
      <c r="CV25" s="682"/>
      <c r="CW25" s="682"/>
      <c r="CX25" s="682"/>
      <c r="CY25" s="683"/>
      <c r="CZ25" s="650">
        <v>16.2</v>
      </c>
      <c r="DA25" s="679"/>
      <c r="DB25" s="679"/>
      <c r="DC25" s="684"/>
      <c r="DD25" s="654">
        <v>3114279</v>
      </c>
      <c r="DE25" s="682"/>
      <c r="DF25" s="682"/>
      <c r="DG25" s="682"/>
      <c r="DH25" s="682"/>
      <c r="DI25" s="682"/>
      <c r="DJ25" s="682"/>
      <c r="DK25" s="683"/>
      <c r="DL25" s="654">
        <v>3102239</v>
      </c>
      <c r="DM25" s="682"/>
      <c r="DN25" s="682"/>
      <c r="DO25" s="682"/>
      <c r="DP25" s="682"/>
      <c r="DQ25" s="682"/>
      <c r="DR25" s="682"/>
      <c r="DS25" s="682"/>
      <c r="DT25" s="682"/>
      <c r="DU25" s="682"/>
      <c r="DV25" s="683"/>
      <c r="DW25" s="650">
        <v>23.3</v>
      </c>
      <c r="DX25" s="679"/>
      <c r="DY25" s="679"/>
      <c r="DZ25" s="679"/>
      <c r="EA25" s="679"/>
      <c r="EB25" s="679"/>
      <c r="EC25" s="680"/>
    </row>
    <row r="26" spans="2:133" ht="11.25" customHeight="1" x14ac:dyDescent="0.15">
      <c r="B26" s="642" t="s">
        <v>288</v>
      </c>
      <c r="C26" s="643"/>
      <c r="D26" s="643"/>
      <c r="E26" s="643"/>
      <c r="F26" s="643"/>
      <c r="G26" s="643"/>
      <c r="H26" s="643"/>
      <c r="I26" s="643"/>
      <c r="J26" s="643"/>
      <c r="K26" s="643"/>
      <c r="L26" s="643"/>
      <c r="M26" s="643"/>
      <c r="N26" s="643"/>
      <c r="O26" s="643"/>
      <c r="P26" s="643"/>
      <c r="Q26" s="644"/>
      <c r="R26" s="645">
        <v>13262142</v>
      </c>
      <c r="S26" s="646"/>
      <c r="T26" s="646"/>
      <c r="U26" s="646"/>
      <c r="V26" s="646"/>
      <c r="W26" s="646"/>
      <c r="X26" s="646"/>
      <c r="Y26" s="647"/>
      <c r="Z26" s="648">
        <v>57.3</v>
      </c>
      <c r="AA26" s="648"/>
      <c r="AB26" s="648"/>
      <c r="AC26" s="648"/>
      <c r="AD26" s="649">
        <v>12366046</v>
      </c>
      <c r="AE26" s="649"/>
      <c r="AF26" s="649"/>
      <c r="AG26" s="649"/>
      <c r="AH26" s="649"/>
      <c r="AI26" s="649"/>
      <c r="AJ26" s="649"/>
      <c r="AK26" s="649"/>
      <c r="AL26" s="650">
        <v>99.1</v>
      </c>
      <c r="AM26" s="651"/>
      <c r="AN26" s="651"/>
      <c r="AO26" s="652"/>
      <c r="AP26" s="664" t="s">
        <v>289</v>
      </c>
      <c r="AQ26" s="685"/>
      <c r="AR26" s="685"/>
      <c r="AS26" s="685"/>
      <c r="AT26" s="685"/>
      <c r="AU26" s="685"/>
      <c r="AV26" s="685"/>
      <c r="AW26" s="685"/>
      <c r="AX26" s="685"/>
      <c r="AY26" s="685"/>
      <c r="AZ26" s="685"/>
      <c r="BA26" s="685"/>
      <c r="BB26" s="685"/>
      <c r="BC26" s="685"/>
      <c r="BD26" s="685"/>
      <c r="BE26" s="685"/>
      <c r="BF26" s="666"/>
      <c r="BG26" s="645" t="s">
        <v>124</v>
      </c>
      <c r="BH26" s="646"/>
      <c r="BI26" s="646"/>
      <c r="BJ26" s="646"/>
      <c r="BK26" s="646"/>
      <c r="BL26" s="646"/>
      <c r="BM26" s="646"/>
      <c r="BN26" s="647"/>
      <c r="BO26" s="648" t="s">
        <v>246</v>
      </c>
      <c r="BP26" s="648"/>
      <c r="BQ26" s="648"/>
      <c r="BR26" s="648"/>
      <c r="BS26" s="654" t="s">
        <v>124</v>
      </c>
      <c r="BT26" s="646"/>
      <c r="BU26" s="646"/>
      <c r="BV26" s="646"/>
      <c r="BW26" s="646"/>
      <c r="BX26" s="646"/>
      <c r="BY26" s="646"/>
      <c r="BZ26" s="646"/>
      <c r="CA26" s="646"/>
      <c r="CB26" s="655"/>
      <c r="CD26" s="660" t="s">
        <v>290</v>
      </c>
      <c r="CE26" s="661"/>
      <c r="CF26" s="661"/>
      <c r="CG26" s="661"/>
      <c r="CH26" s="661"/>
      <c r="CI26" s="661"/>
      <c r="CJ26" s="661"/>
      <c r="CK26" s="661"/>
      <c r="CL26" s="661"/>
      <c r="CM26" s="661"/>
      <c r="CN26" s="661"/>
      <c r="CO26" s="661"/>
      <c r="CP26" s="661"/>
      <c r="CQ26" s="662"/>
      <c r="CR26" s="645">
        <v>2208672</v>
      </c>
      <c r="CS26" s="646"/>
      <c r="CT26" s="646"/>
      <c r="CU26" s="646"/>
      <c r="CV26" s="646"/>
      <c r="CW26" s="646"/>
      <c r="CX26" s="646"/>
      <c r="CY26" s="647"/>
      <c r="CZ26" s="650">
        <v>10</v>
      </c>
      <c r="DA26" s="679"/>
      <c r="DB26" s="679"/>
      <c r="DC26" s="684"/>
      <c r="DD26" s="654">
        <v>1915713</v>
      </c>
      <c r="DE26" s="646"/>
      <c r="DF26" s="646"/>
      <c r="DG26" s="646"/>
      <c r="DH26" s="646"/>
      <c r="DI26" s="646"/>
      <c r="DJ26" s="646"/>
      <c r="DK26" s="647"/>
      <c r="DL26" s="654" t="s">
        <v>124</v>
      </c>
      <c r="DM26" s="646"/>
      <c r="DN26" s="646"/>
      <c r="DO26" s="646"/>
      <c r="DP26" s="646"/>
      <c r="DQ26" s="646"/>
      <c r="DR26" s="646"/>
      <c r="DS26" s="646"/>
      <c r="DT26" s="646"/>
      <c r="DU26" s="646"/>
      <c r="DV26" s="647"/>
      <c r="DW26" s="650" t="s">
        <v>132</v>
      </c>
      <c r="DX26" s="679"/>
      <c r="DY26" s="679"/>
      <c r="DZ26" s="679"/>
      <c r="EA26" s="679"/>
      <c r="EB26" s="679"/>
      <c r="EC26" s="680"/>
    </row>
    <row r="27" spans="2:133" ht="11.25" customHeight="1" x14ac:dyDescent="0.15">
      <c r="B27" s="642" t="s">
        <v>291</v>
      </c>
      <c r="C27" s="643"/>
      <c r="D27" s="643"/>
      <c r="E27" s="643"/>
      <c r="F27" s="643"/>
      <c r="G27" s="643"/>
      <c r="H27" s="643"/>
      <c r="I27" s="643"/>
      <c r="J27" s="643"/>
      <c r="K27" s="643"/>
      <c r="L27" s="643"/>
      <c r="M27" s="643"/>
      <c r="N27" s="643"/>
      <c r="O27" s="643"/>
      <c r="P27" s="643"/>
      <c r="Q27" s="644"/>
      <c r="R27" s="645">
        <v>9629</v>
      </c>
      <c r="S27" s="646"/>
      <c r="T27" s="646"/>
      <c r="U27" s="646"/>
      <c r="V27" s="646"/>
      <c r="W27" s="646"/>
      <c r="X27" s="646"/>
      <c r="Y27" s="647"/>
      <c r="Z27" s="648">
        <v>0</v>
      </c>
      <c r="AA27" s="648"/>
      <c r="AB27" s="648"/>
      <c r="AC27" s="648"/>
      <c r="AD27" s="649">
        <v>9629</v>
      </c>
      <c r="AE27" s="649"/>
      <c r="AF27" s="649"/>
      <c r="AG27" s="649"/>
      <c r="AH27" s="649"/>
      <c r="AI27" s="649"/>
      <c r="AJ27" s="649"/>
      <c r="AK27" s="649"/>
      <c r="AL27" s="650">
        <v>0.1</v>
      </c>
      <c r="AM27" s="651"/>
      <c r="AN27" s="651"/>
      <c r="AO27" s="652"/>
      <c r="AP27" s="642" t="s">
        <v>292</v>
      </c>
      <c r="AQ27" s="643"/>
      <c r="AR27" s="643"/>
      <c r="AS27" s="643"/>
      <c r="AT27" s="643"/>
      <c r="AU27" s="643"/>
      <c r="AV27" s="643"/>
      <c r="AW27" s="643"/>
      <c r="AX27" s="643"/>
      <c r="AY27" s="643"/>
      <c r="AZ27" s="643"/>
      <c r="BA27" s="643"/>
      <c r="BB27" s="643"/>
      <c r="BC27" s="643"/>
      <c r="BD27" s="643"/>
      <c r="BE27" s="643"/>
      <c r="BF27" s="644"/>
      <c r="BG27" s="645">
        <v>10065010</v>
      </c>
      <c r="BH27" s="646"/>
      <c r="BI27" s="646"/>
      <c r="BJ27" s="646"/>
      <c r="BK27" s="646"/>
      <c r="BL27" s="646"/>
      <c r="BM27" s="646"/>
      <c r="BN27" s="647"/>
      <c r="BO27" s="648">
        <v>100</v>
      </c>
      <c r="BP27" s="648"/>
      <c r="BQ27" s="648"/>
      <c r="BR27" s="648"/>
      <c r="BS27" s="654">
        <v>74196</v>
      </c>
      <c r="BT27" s="646"/>
      <c r="BU27" s="646"/>
      <c r="BV27" s="646"/>
      <c r="BW27" s="646"/>
      <c r="BX27" s="646"/>
      <c r="BY27" s="646"/>
      <c r="BZ27" s="646"/>
      <c r="CA27" s="646"/>
      <c r="CB27" s="655"/>
      <c r="CD27" s="660" t="s">
        <v>293</v>
      </c>
      <c r="CE27" s="661"/>
      <c r="CF27" s="661"/>
      <c r="CG27" s="661"/>
      <c r="CH27" s="661"/>
      <c r="CI27" s="661"/>
      <c r="CJ27" s="661"/>
      <c r="CK27" s="661"/>
      <c r="CL27" s="661"/>
      <c r="CM27" s="661"/>
      <c r="CN27" s="661"/>
      <c r="CO27" s="661"/>
      <c r="CP27" s="661"/>
      <c r="CQ27" s="662"/>
      <c r="CR27" s="645">
        <v>5715809</v>
      </c>
      <c r="CS27" s="682"/>
      <c r="CT27" s="682"/>
      <c r="CU27" s="682"/>
      <c r="CV27" s="682"/>
      <c r="CW27" s="682"/>
      <c r="CX27" s="682"/>
      <c r="CY27" s="683"/>
      <c r="CZ27" s="650">
        <v>25.9</v>
      </c>
      <c r="DA27" s="679"/>
      <c r="DB27" s="679"/>
      <c r="DC27" s="684"/>
      <c r="DD27" s="654">
        <v>1833208</v>
      </c>
      <c r="DE27" s="682"/>
      <c r="DF27" s="682"/>
      <c r="DG27" s="682"/>
      <c r="DH27" s="682"/>
      <c r="DI27" s="682"/>
      <c r="DJ27" s="682"/>
      <c r="DK27" s="683"/>
      <c r="DL27" s="654">
        <v>1832983</v>
      </c>
      <c r="DM27" s="682"/>
      <c r="DN27" s="682"/>
      <c r="DO27" s="682"/>
      <c r="DP27" s="682"/>
      <c r="DQ27" s="682"/>
      <c r="DR27" s="682"/>
      <c r="DS27" s="682"/>
      <c r="DT27" s="682"/>
      <c r="DU27" s="682"/>
      <c r="DV27" s="683"/>
      <c r="DW27" s="650">
        <v>13.7</v>
      </c>
      <c r="DX27" s="679"/>
      <c r="DY27" s="679"/>
      <c r="DZ27" s="679"/>
      <c r="EA27" s="679"/>
      <c r="EB27" s="679"/>
      <c r="EC27" s="680"/>
    </row>
    <row r="28" spans="2:133" ht="11.25" customHeight="1" x14ac:dyDescent="0.15">
      <c r="B28" s="642" t="s">
        <v>294</v>
      </c>
      <c r="C28" s="643"/>
      <c r="D28" s="643"/>
      <c r="E28" s="643"/>
      <c r="F28" s="643"/>
      <c r="G28" s="643"/>
      <c r="H28" s="643"/>
      <c r="I28" s="643"/>
      <c r="J28" s="643"/>
      <c r="K28" s="643"/>
      <c r="L28" s="643"/>
      <c r="M28" s="643"/>
      <c r="N28" s="643"/>
      <c r="O28" s="643"/>
      <c r="P28" s="643"/>
      <c r="Q28" s="644"/>
      <c r="R28" s="645">
        <v>72991</v>
      </c>
      <c r="S28" s="646"/>
      <c r="T28" s="646"/>
      <c r="U28" s="646"/>
      <c r="V28" s="646"/>
      <c r="W28" s="646"/>
      <c r="X28" s="646"/>
      <c r="Y28" s="647"/>
      <c r="Z28" s="648">
        <v>0.3</v>
      </c>
      <c r="AA28" s="648"/>
      <c r="AB28" s="648"/>
      <c r="AC28" s="648"/>
      <c r="AD28" s="649" t="s">
        <v>132</v>
      </c>
      <c r="AE28" s="649"/>
      <c r="AF28" s="649"/>
      <c r="AG28" s="649"/>
      <c r="AH28" s="649"/>
      <c r="AI28" s="649"/>
      <c r="AJ28" s="649"/>
      <c r="AK28" s="649"/>
      <c r="AL28" s="650" t="s">
        <v>124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295</v>
      </c>
      <c r="CE28" s="661"/>
      <c r="CF28" s="661"/>
      <c r="CG28" s="661"/>
      <c r="CH28" s="661"/>
      <c r="CI28" s="661"/>
      <c r="CJ28" s="661"/>
      <c r="CK28" s="661"/>
      <c r="CL28" s="661"/>
      <c r="CM28" s="661"/>
      <c r="CN28" s="661"/>
      <c r="CO28" s="661"/>
      <c r="CP28" s="661"/>
      <c r="CQ28" s="662"/>
      <c r="CR28" s="645">
        <v>1721797</v>
      </c>
      <c r="CS28" s="646"/>
      <c r="CT28" s="646"/>
      <c r="CU28" s="646"/>
      <c r="CV28" s="646"/>
      <c r="CW28" s="646"/>
      <c r="CX28" s="646"/>
      <c r="CY28" s="647"/>
      <c r="CZ28" s="650">
        <v>7.8</v>
      </c>
      <c r="DA28" s="679"/>
      <c r="DB28" s="679"/>
      <c r="DC28" s="684"/>
      <c r="DD28" s="654">
        <v>1721797</v>
      </c>
      <c r="DE28" s="646"/>
      <c r="DF28" s="646"/>
      <c r="DG28" s="646"/>
      <c r="DH28" s="646"/>
      <c r="DI28" s="646"/>
      <c r="DJ28" s="646"/>
      <c r="DK28" s="647"/>
      <c r="DL28" s="654">
        <v>1721797</v>
      </c>
      <c r="DM28" s="646"/>
      <c r="DN28" s="646"/>
      <c r="DO28" s="646"/>
      <c r="DP28" s="646"/>
      <c r="DQ28" s="646"/>
      <c r="DR28" s="646"/>
      <c r="DS28" s="646"/>
      <c r="DT28" s="646"/>
      <c r="DU28" s="646"/>
      <c r="DV28" s="647"/>
      <c r="DW28" s="650">
        <v>12.9</v>
      </c>
      <c r="DX28" s="679"/>
      <c r="DY28" s="679"/>
      <c r="DZ28" s="679"/>
      <c r="EA28" s="679"/>
      <c r="EB28" s="679"/>
      <c r="EC28" s="680"/>
    </row>
    <row r="29" spans="2:133" ht="11.25" customHeight="1" x14ac:dyDescent="0.15">
      <c r="B29" s="642" t="s">
        <v>296</v>
      </c>
      <c r="C29" s="643"/>
      <c r="D29" s="643"/>
      <c r="E29" s="643"/>
      <c r="F29" s="643"/>
      <c r="G29" s="643"/>
      <c r="H29" s="643"/>
      <c r="I29" s="643"/>
      <c r="J29" s="643"/>
      <c r="K29" s="643"/>
      <c r="L29" s="643"/>
      <c r="M29" s="643"/>
      <c r="N29" s="643"/>
      <c r="O29" s="643"/>
      <c r="P29" s="643"/>
      <c r="Q29" s="644"/>
      <c r="R29" s="645">
        <v>207453</v>
      </c>
      <c r="S29" s="646"/>
      <c r="T29" s="646"/>
      <c r="U29" s="646"/>
      <c r="V29" s="646"/>
      <c r="W29" s="646"/>
      <c r="X29" s="646"/>
      <c r="Y29" s="647"/>
      <c r="Z29" s="648">
        <v>0.9</v>
      </c>
      <c r="AA29" s="648"/>
      <c r="AB29" s="648"/>
      <c r="AC29" s="648"/>
      <c r="AD29" s="649">
        <v>63515</v>
      </c>
      <c r="AE29" s="649"/>
      <c r="AF29" s="649"/>
      <c r="AG29" s="649"/>
      <c r="AH29" s="649"/>
      <c r="AI29" s="649"/>
      <c r="AJ29" s="649"/>
      <c r="AK29" s="649"/>
      <c r="AL29" s="650">
        <v>0.5</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297</v>
      </c>
      <c r="CE29" s="692"/>
      <c r="CF29" s="660" t="s">
        <v>68</v>
      </c>
      <c r="CG29" s="661"/>
      <c r="CH29" s="661"/>
      <c r="CI29" s="661"/>
      <c r="CJ29" s="661"/>
      <c r="CK29" s="661"/>
      <c r="CL29" s="661"/>
      <c r="CM29" s="661"/>
      <c r="CN29" s="661"/>
      <c r="CO29" s="661"/>
      <c r="CP29" s="661"/>
      <c r="CQ29" s="662"/>
      <c r="CR29" s="645">
        <v>1721797</v>
      </c>
      <c r="CS29" s="682"/>
      <c r="CT29" s="682"/>
      <c r="CU29" s="682"/>
      <c r="CV29" s="682"/>
      <c r="CW29" s="682"/>
      <c r="CX29" s="682"/>
      <c r="CY29" s="683"/>
      <c r="CZ29" s="650">
        <v>7.8</v>
      </c>
      <c r="DA29" s="679"/>
      <c r="DB29" s="679"/>
      <c r="DC29" s="684"/>
      <c r="DD29" s="654">
        <v>1721797</v>
      </c>
      <c r="DE29" s="682"/>
      <c r="DF29" s="682"/>
      <c r="DG29" s="682"/>
      <c r="DH29" s="682"/>
      <c r="DI29" s="682"/>
      <c r="DJ29" s="682"/>
      <c r="DK29" s="683"/>
      <c r="DL29" s="654">
        <v>1721797</v>
      </c>
      <c r="DM29" s="682"/>
      <c r="DN29" s="682"/>
      <c r="DO29" s="682"/>
      <c r="DP29" s="682"/>
      <c r="DQ29" s="682"/>
      <c r="DR29" s="682"/>
      <c r="DS29" s="682"/>
      <c r="DT29" s="682"/>
      <c r="DU29" s="682"/>
      <c r="DV29" s="683"/>
      <c r="DW29" s="650">
        <v>12.9</v>
      </c>
      <c r="DX29" s="679"/>
      <c r="DY29" s="679"/>
      <c r="DZ29" s="679"/>
      <c r="EA29" s="679"/>
      <c r="EB29" s="679"/>
      <c r="EC29" s="680"/>
    </row>
    <row r="30" spans="2:133" ht="11.25" customHeight="1" x14ac:dyDescent="0.15">
      <c r="B30" s="642" t="s">
        <v>298</v>
      </c>
      <c r="C30" s="643"/>
      <c r="D30" s="643"/>
      <c r="E30" s="643"/>
      <c r="F30" s="643"/>
      <c r="G30" s="643"/>
      <c r="H30" s="643"/>
      <c r="I30" s="643"/>
      <c r="J30" s="643"/>
      <c r="K30" s="643"/>
      <c r="L30" s="643"/>
      <c r="M30" s="643"/>
      <c r="N30" s="643"/>
      <c r="O30" s="643"/>
      <c r="P30" s="643"/>
      <c r="Q30" s="644"/>
      <c r="R30" s="645">
        <v>28685</v>
      </c>
      <c r="S30" s="646"/>
      <c r="T30" s="646"/>
      <c r="U30" s="646"/>
      <c r="V30" s="646"/>
      <c r="W30" s="646"/>
      <c r="X30" s="646"/>
      <c r="Y30" s="647"/>
      <c r="Z30" s="648">
        <v>0.1</v>
      </c>
      <c r="AA30" s="648"/>
      <c r="AB30" s="648"/>
      <c r="AC30" s="648"/>
      <c r="AD30" s="649" t="s">
        <v>132</v>
      </c>
      <c r="AE30" s="649"/>
      <c r="AF30" s="649"/>
      <c r="AG30" s="649"/>
      <c r="AH30" s="649"/>
      <c r="AI30" s="649"/>
      <c r="AJ30" s="649"/>
      <c r="AK30" s="649"/>
      <c r="AL30" s="650" t="s">
        <v>124</v>
      </c>
      <c r="AM30" s="651"/>
      <c r="AN30" s="651"/>
      <c r="AO30" s="652"/>
      <c r="AP30" s="624" t="s">
        <v>214</v>
      </c>
      <c r="AQ30" s="625"/>
      <c r="AR30" s="625"/>
      <c r="AS30" s="625"/>
      <c r="AT30" s="625"/>
      <c r="AU30" s="625"/>
      <c r="AV30" s="625"/>
      <c r="AW30" s="625"/>
      <c r="AX30" s="625"/>
      <c r="AY30" s="625"/>
      <c r="AZ30" s="625"/>
      <c r="BA30" s="625"/>
      <c r="BB30" s="625"/>
      <c r="BC30" s="625"/>
      <c r="BD30" s="625"/>
      <c r="BE30" s="625"/>
      <c r="BF30" s="626"/>
      <c r="BG30" s="624" t="s">
        <v>299</v>
      </c>
      <c r="BH30" s="689"/>
      <c r="BI30" s="689"/>
      <c r="BJ30" s="689"/>
      <c r="BK30" s="689"/>
      <c r="BL30" s="689"/>
      <c r="BM30" s="689"/>
      <c r="BN30" s="689"/>
      <c r="BO30" s="689"/>
      <c r="BP30" s="689"/>
      <c r="BQ30" s="690"/>
      <c r="BR30" s="624" t="s">
        <v>300</v>
      </c>
      <c r="BS30" s="689"/>
      <c r="BT30" s="689"/>
      <c r="BU30" s="689"/>
      <c r="BV30" s="689"/>
      <c r="BW30" s="689"/>
      <c r="BX30" s="689"/>
      <c r="BY30" s="689"/>
      <c r="BZ30" s="689"/>
      <c r="CA30" s="689"/>
      <c r="CB30" s="690"/>
      <c r="CD30" s="693"/>
      <c r="CE30" s="694"/>
      <c r="CF30" s="660" t="s">
        <v>301</v>
      </c>
      <c r="CG30" s="661"/>
      <c r="CH30" s="661"/>
      <c r="CI30" s="661"/>
      <c r="CJ30" s="661"/>
      <c r="CK30" s="661"/>
      <c r="CL30" s="661"/>
      <c r="CM30" s="661"/>
      <c r="CN30" s="661"/>
      <c r="CO30" s="661"/>
      <c r="CP30" s="661"/>
      <c r="CQ30" s="662"/>
      <c r="CR30" s="645">
        <v>1635034</v>
      </c>
      <c r="CS30" s="646"/>
      <c r="CT30" s="646"/>
      <c r="CU30" s="646"/>
      <c r="CV30" s="646"/>
      <c r="CW30" s="646"/>
      <c r="CX30" s="646"/>
      <c r="CY30" s="647"/>
      <c r="CZ30" s="650">
        <v>7.4</v>
      </c>
      <c r="DA30" s="679"/>
      <c r="DB30" s="679"/>
      <c r="DC30" s="684"/>
      <c r="DD30" s="654">
        <v>1635034</v>
      </c>
      <c r="DE30" s="646"/>
      <c r="DF30" s="646"/>
      <c r="DG30" s="646"/>
      <c r="DH30" s="646"/>
      <c r="DI30" s="646"/>
      <c r="DJ30" s="646"/>
      <c r="DK30" s="647"/>
      <c r="DL30" s="654">
        <v>1635034</v>
      </c>
      <c r="DM30" s="646"/>
      <c r="DN30" s="646"/>
      <c r="DO30" s="646"/>
      <c r="DP30" s="646"/>
      <c r="DQ30" s="646"/>
      <c r="DR30" s="646"/>
      <c r="DS30" s="646"/>
      <c r="DT30" s="646"/>
      <c r="DU30" s="646"/>
      <c r="DV30" s="647"/>
      <c r="DW30" s="650">
        <v>12.3</v>
      </c>
      <c r="DX30" s="679"/>
      <c r="DY30" s="679"/>
      <c r="DZ30" s="679"/>
      <c r="EA30" s="679"/>
      <c r="EB30" s="679"/>
      <c r="EC30" s="680"/>
    </row>
    <row r="31" spans="2:133" ht="11.25" customHeight="1" x14ac:dyDescent="0.15">
      <c r="B31" s="642" t="s">
        <v>302</v>
      </c>
      <c r="C31" s="643"/>
      <c r="D31" s="643"/>
      <c r="E31" s="643"/>
      <c r="F31" s="643"/>
      <c r="G31" s="643"/>
      <c r="H31" s="643"/>
      <c r="I31" s="643"/>
      <c r="J31" s="643"/>
      <c r="K31" s="643"/>
      <c r="L31" s="643"/>
      <c r="M31" s="643"/>
      <c r="N31" s="643"/>
      <c r="O31" s="643"/>
      <c r="P31" s="643"/>
      <c r="Q31" s="644"/>
      <c r="R31" s="645">
        <v>3668399</v>
      </c>
      <c r="S31" s="646"/>
      <c r="T31" s="646"/>
      <c r="U31" s="646"/>
      <c r="V31" s="646"/>
      <c r="W31" s="646"/>
      <c r="X31" s="646"/>
      <c r="Y31" s="647"/>
      <c r="Z31" s="648">
        <v>15.8</v>
      </c>
      <c r="AA31" s="648"/>
      <c r="AB31" s="648"/>
      <c r="AC31" s="648"/>
      <c r="AD31" s="649" t="s">
        <v>231</v>
      </c>
      <c r="AE31" s="649"/>
      <c r="AF31" s="649"/>
      <c r="AG31" s="649"/>
      <c r="AH31" s="649"/>
      <c r="AI31" s="649"/>
      <c r="AJ31" s="649"/>
      <c r="AK31" s="649"/>
      <c r="AL31" s="650" t="s">
        <v>124</v>
      </c>
      <c r="AM31" s="651"/>
      <c r="AN31" s="651"/>
      <c r="AO31" s="652"/>
      <c r="AP31" s="702" t="s">
        <v>303</v>
      </c>
      <c r="AQ31" s="703"/>
      <c r="AR31" s="703"/>
      <c r="AS31" s="703"/>
      <c r="AT31" s="708" t="s">
        <v>304</v>
      </c>
      <c r="AU31" s="231"/>
      <c r="AV31" s="231"/>
      <c r="AW31" s="231"/>
      <c r="AX31" s="631" t="s">
        <v>179</v>
      </c>
      <c r="AY31" s="632"/>
      <c r="AZ31" s="632"/>
      <c r="BA31" s="632"/>
      <c r="BB31" s="632"/>
      <c r="BC31" s="632"/>
      <c r="BD31" s="632"/>
      <c r="BE31" s="632"/>
      <c r="BF31" s="633"/>
      <c r="BG31" s="701">
        <v>99.6</v>
      </c>
      <c r="BH31" s="697"/>
      <c r="BI31" s="697"/>
      <c r="BJ31" s="697"/>
      <c r="BK31" s="697"/>
      <c r="BL31" s="697"/>
      <c r="BM31" s="640">
        <v>98.3</v>
      </c>
      <c r="BN31" s="697"/>
      <c r="BO31" s="697"/>
      <c r="BP31" s="697"/>
      <c r="BQ31" s="698"/>
      <c r="BR31" s="701">
        <v>99.6</v>
      </c>
      <c r="BS31" s="697"/>
      <c r="BT31" s="697"/>
      <c r="BU31" s="697"/>
      <c r="BV31" s="697"/>
      <c r="BW31" s="697"/>
      <c r="BX31" s="640">
        <v>97.8</v>
      </c>
      <c r="BY31" s="697"/>
      <c r="BZ31" s="697"/>
      <c r="CA31" s="697"/>
      <c r="CB31" s="698"/>
      <c r="CD31" s="693"/>
      <c r="CE31" s="694"/>
      <c r="CF31" s="660" t="s">
        <v>305</v>
      </c>
      <c r="CG31" s="661"/>
      <c r="CH31" s="661"/>
      <c r="CI31" s="661"/>
      <c r="CJ31" s="661"/>
      <c r="CK31" s="661"/>
      <c r="CL31" s="661"/>
      <c r="CM31" s="661"/>
      <c r="CN31" s="661"/>
      <c r="CO31" s="661"/>
      <c r="CP31" s="661"/>
      <c r="CQ31" s="662"/>
      <c r="CR31" s="645">
        <v>86763</v>
      </c>
      <c r="CS31" s="682"/>
      <c r="CT31" s="682"/>
      <c r="CU31" s="682"/>
      <c r="CV31" s="682"/>
      <c r="CW31" s="682"/>
      <c r="CX31" s="682"/>
      <c r="CY31" s="683"/>
      <c r="CZ31" s="650">
        <v>0.4</v>
      </c>
      <c r="DA31" s="679"/>
      <c r="DB31" s="679"/>
      <c r="DC31" s="684"/>
      <c r="DD31" s="654">
        <v>86763</v>
      </c>
      <c r="DE31" s="682"/>
      <c r="DF31" s="682"/>
      <c r="DG31" s="682"/>
      <c r="DH31" s="682"/>
      <c r="DI31" s="682"/>
      <c r="DJ31" s="682"/>
      <c r="DK31" s="683"/>
      <c r="DL31" s="654">
        <v>86763</v>
      </c>
      <c r="DM31" s="682"/>
      <c r="DN31" s="682"/>
      <c r="DO31" s="682"/>
      <c r="DP31" s="682"/>
      <c r="DQ31" s="682"/>
      <c r="DR31" s="682"/>
      <c r="DS31" s="682"/>
      <c r="DT31" s="682"/>
      <c r="DU31" s="682"/>
      <c r="DV31" s="683"/>
      <c r="DW31" s="650">
        <v>0.7</v>
      </c>
      <c r="DX31" s="679"/>
      <c r="DY31" s="679"/>
      <c r="DZ31" s="679"/>
      <c r="EA31" s="679"/>
      <c r="EB31" s="679"/>
      <c r="EC31" s="680"/>
    </row>
    <row r="32" spans="2:133" ht="11.25" customHeight="1" x14ac:dyDescent="0.15">
      <c r="B32" s="712" t="s">
        <v>306</v>
      </c>
      <c r="C32" s="713"/>
      <c r="D32" s="713"/>
      <c r="E32" s="713"/>
      <c r="F32" s="713"/>
      <c r="G32" s="713"/>
      <c r="H32" s="713"/>
      <c r="I32" s="713"/>
      <c r="J32" s="713"/>
      <c r="K32" s="713"/>
      <c r="L32" s="713"/>
      <c r="M32" s="713"/>
      <c r="N32" s="713"/>
      <c r="O32" s="713"/>
      <c r="P32" s="713"/>
      <c r="Q32" s="714"/>
      <c r="R32" s="645" t="s">
        <v>132</v>
      </c>
      <c r="S32" s="646"/>
      <c r="T32" s="646"/>
      <c r="U32" s="646"/>
      <c r="V32" s="646"/>
      <c r="W32" s="646"/>
      <c r="X32" s="646"/>
      <c r="Y32" s="647"/>
      <c r="Z32" s="648" t="s">
        <v>231</v>
      </c>
      <c r="AA32" s="648"/>
      <c r="AB32" s="648"/>
      <c r="AC32" s="648"/>
      <c r="AD32" s="649" t="s">
        <v>124</v>
      </c>
      <c r="AE32" s="649"/>
      <c r="AF32" s="649"/>
      <c r="AG32" s="649"/>
      <c r="AH32" s="649"/>
      <c r="AI32" s="649"/>
      <c r="AJ32" s="649"/>
      <c r="AK32" s="649"/>
      <c r="AL32" s="650" t="s">
        <v>124</v>
      </c>
      <c r="AM32" s="651"/>
      <c r="AN32" s="651"/>
      <c r="AO32" s="652"/>
      <c r="AP32" s="704"/>
      <c r="AQ32" s="705"/>
      <c r="AR32" s="705"/>
      <c r="AS32" s="705"/>
      <c r="AT32" s="709"/>
      <c r="AU32" s="230" t="s">
        <v>307</v>
      </c>
      <c r="AV32" s="230"/>
      <c r="AW32" s="230"/>
      <c r="AX32" s="642" t="s">
        <v>308</v>
      </c>
      <c r="AY32" s="643"/>
      <c r="AZ32" s="643"/>
      <c r="BA32" s="643"/>
      <c r="BB32" s="643"/>
      <c r="BC32" s="643"/>
      <c r="BD32" s="643"/>
      <c r="BE32" s="643"/>
      <c r="BF32" s="644"/>
      <c r="BG32" s="711">
        <v>99.5</v>
      </c>
      <c r="BH32" s="682"/>
      <c r="BI32" s="682"/>
      <c r="BJ32" s="682"/>
      <c r="BK32" s="682"/>
      <c r="BL32" s="682"/>
      <c r="BM32" s="651">
        <v>97.6</v>
      </c>
      <c r="BN32" s="699"/>
      <c r="BO32" s="699"/>
      <c r="BP32" s="699"/>
      <c r="BQ32" s="700"/>
      <c r="BR32" s="711">
        <v>99.4</v>
      </c>
      <c r="BS32" s="682"/>
      <c r="BT32" s="682"/>
      <c r="BU32" s="682"/>
      <c r="BV32" s="682"/>
      <c r="BW32" s="682"/>
      <c r="BX32" s="651">
        <v>97</v>
      </c>
      <c r="BY32" s="699"/>
      <c r="BZ32" s="699"/>
      <c r="CA32" s="699"/>
      <c r="CB32" s="700"/>
      <c r="CD32" s="695"/>
      <c r="CE32" s="696"/>
      <c r="CF32" s="660" t="s">
        <v>309</v>
      </c>
      <c r="CG32" s="661"/>
      <c r="CH32" s="661"/>
      <c r="CI32" s="661"/>
      <c r="CJ32" s="661"/>
      <c r="CK32" s="661"/>
      <c r="CL32" s="661"/>
      <c r="CM32" s="661"/>
      <c r="CN32" s="661"/>
      <c r="CO32" s="661"/>
      <c r="CP32" s="661"/>
      <c r="CQ32" s="662"/>
      <c r="CR32" s="645" t="s">
        <v>132</v>
      </c>
      <c r="CS32" s="646"/>
      <c r="CT32" s="646"/>
      <c r="CU32" s="646"/>
      <c r="CV32" s="646"/>
      <c r="CW32" s="646"/>
      <c r="CX32" s="646"/>
      <c r="CY32" s="647"/>
      <c r="CZ32" s="650" t="s">
        <v>246</v>
      </c>
      <c r="DA32" s="679"/>
      <c r="DB32" s="679"/>
      <c r="DC32" s="684"/>
      <c r="DD32" s="654" t="s">
        <v>132</v>
      </c>
      <c r="DE32" s="646"/>
      <c r="DF32" s="646"/>
      <c r="DG32" s="646"/>
      <c r="DH32" s="646"/>
      <c r="DI32" s="646"/>
      <c r="DJ32" s="646"/>
      <c r="DK32" s="647"/>
      <c r="DL32" s="654" t="s">
        <v>132</v>
      </c>
      <c r="DM32" s="646"/>
      <c r="DN32" s="646"/>
      <c r="DO32" s="646"/>
      <c r="DP32" s="646"/>
      <c r="DQ32" s="646"/>
      <c r="DR32" s="646"/>
      <c r="DS32" s="646"/>
      <c r="DT32" s="646"/>
      <c r="DU32" s="646"/>
      <c r="DV32" s="647"/>
      <c r="DW32" s="650" t="s">
        <v>124</v>
      </c>
      <c r="DX32" s="679"/>
      <c r="DY32" s="679"/>
      <c r="DZ32" s="679"/>
      <c r="EA32" s="679"/>
      <c r="EB32" s="679"/>
      <c r="EC32" s="680"/>
    </row>
    <row r="33" spans="2:133" ht="11.25" customHeight="1" x14ac:dyDescent="0.15">
      <c r="B33" s="642" t="s">
        <v>310</v>
      </c>
      <c r="C33" s="643"/>
      <c r="D33" s="643"/>
      <c r="E33" s="643"/>
      <c r="F33" s="643"/>
      <c r="G33" s="643"/>
      <c r="H33" s="643"/>
      <c r="I33" s="643"/>
      <c r="J33" s="643"/>
      <c r="K33" s="643"/>
      <c r="L33" s="643"/>
      <c r="M33" s="643"/>
      <c r="N33" s="643"/>
      <c r="O33" s="643"/>
      <c r="P33" s="643"/>
      <c r="Q33" s="644"/>
      <c r="R33" s="645">
        <v>1493276</v>
      </c>
      <c r="S33" s="646"/>
      <c r="T33" s="646"/>
      <c r="U33" s="646"/>
      <c r="V33" s="646"/>
      <c r="W33" s="646"/>
      <c r="X33" s="646"/>
      <c r="Y33" s="647"/>
      <c r="Z33" s="648">
        <v>6.4</v>
      </c>
      <c r="AA33" s="648"/>
      <c r="AB33" s="648"/>
      <c r="AC33" s="648"/>
      <c r="AD33" s="649" t="s">
        <v>124</v>
      </c>
      <c r="AE33" s="649"/>
      <c r="AF33" s="649"/>
      <c r="AG33" s="649"/>
      <c r="AH33" s="649"/>
      <c r="AI33" s="649"/>
      <c r="AJ33" s="649"/>
      <c r="AK33" s="649"/>
      <c r="AL33" s="650" t="s">
        <v>132</v>
      </c>
      <c r="AM33" s="651"/>
      <c r="AN33" s="651"/>
      <c r="AO33" s="652"/>
      <c r="AP33" s="706"/>
      <c r="AQ33" s="707"/>
      <c r="AR33" s="707"/>
      <c r="AS33" s="707"/>
      <c r="AT33" s="710"/>
      <c r="AU33" s="232"/>
      <c r="AV33" s="232"/>
      <c r="AW33" s="232"/>
      <c r="AX33" s="686" t="s">
        <v>311</v>
      </c>
      <c r="AY33" s="687"/>
      <c r="AZ33" s="687"/>
      <c r="BA33" s="687"/>
      <c r="BB33" s="687"/>
      <c r="BC33" s="687"/>
      <c r="BD33" s="687"/>
      <c r="BE33" s="687"/>
      <c r="BF33" s="688"/>
      <c r="BG33" s="715">
        <v>99.7</v>
      </c>
      <c r="BH33" s="716"/>
      <c r="BI33" s="716"/>
      <c r="BJ33" s="716"/>
      <c r="BK33" s="716"/>
      <c r="BL33" s="716"/>
      <c r="BM33" s="717">
        <v>98.8</v>
      </c>
      <c r="BN33" s="716"/>
      <c r="BO33" s="716"/>
      <c r="BP33" s="716"/>
      <c r="BQ33" s="718"/>
      <c r="BR33" s="715">
        <v>99.7</v>
      </c>
      <c r="BS33" s="716"/>
      <c r="BT33" s="716"/>
      <c r="BU33" s="716"/>
      <c r="BV33" s="716"/>
      <c r="BW33" s="716"/>
      <c r="BX33" s="717">
        <v>98.5</v>
      </c>
      <c r="BY33" s="716"/>
      <c r="BZ33" s="716"/>
      <c r="CA33" s="716"/>
      <c r="CB33" s="718"/>
      <c r="CD33" s="660" t="s">
        <v>312</v>
      </c>
      <c r="CE33" s="661"/>
      <c r="CF33" s="661"/>
      <c r="CG33" s="661"/>
      <c r="CH33" s="661"/>
      <c r="CI33" s="661"/>
      <c r="CJ33" s="661"/>
      <c r="CK33" s="661"/>
      <c r="CL33" s="661"/>
      <c r="CM33" s="661"/>
      <c r="CN33" s="661"/>
      <c r="CO33" s="661"/>
      <c r="CP33" s="661"/>
      <c r="CQ33" s="662"/>
      <c r="CR33" s="645">
        <v>9007817</v>
      </c>
      <c r="CS33" s="682"/>
      <c r="CT33" s="682"/>
      <c r="CU33" s="682"/>
      <c r="CV33" s="682"/>
      <c r="CW33" s="682"/>
      <c r="CX33" s="682"/>
      <c r="CY33" s="683"/>
      <c r="CZ33" s="650">
        <v>40.9</v>
      </c>
      <c r="DA33" s="679"/>
      <c r="DB33" s="679"/>
      <c r="DC33" s="684"/>
      <c r="DD33" s="654">
        <v>7694107</v>
      </c>
      <c r="DE33" s="682"/>
      <c r="DF33" s="682"/>
      <c r="DG33" s="682"/>
      <c r="DH33" s="682"/>
      <c r="DI33" s="682"/>
      <c r="DJ33" s="682"/>
      <c r="DK33" s="683"/>
      <c r="DL33" s="654">
        <v>5897947</v>
      </c>
      <c r="DM33" s="682"/>
      <c r="DN33" s="682"/>
      <c r="DO33" s="682"/>
      <c r="DP33" s="682"/>
      <c r="DQ33" s="682"/>
      <c r="DR33" s="682"/>
      <c r="DS33" s="682"/>
      <c r="DT33" s="682"/>
      <c r="DU33" s="682"/>
      <c r="DV33" s="683"/>
      <c r="DW33" s="650">
        <v>44.2</v>
      </c>
      <c r="DX33" s="679"/>
      <c r="DY33" s="679"/>
      <c r="DZ33" s="679"/>
      <c r="EA33" s="679"/>
      <c r="EB33" s="679"/>
      <c r="EC33" s="680"/>
    </row>
    <row r="34" spans="2:133" ht="11.25" customHeight="1" x14ac:dyDescent="0.15">
      <c r="B34" s="642" t="s">
        <v>313</v>
      </c>
      <c r="C34" s="643"/>
      <c r="D34" s="643"/>
      <c r="E34" s="643"/>
      <c r="F34" s="643"/>
      <c r="G34" s="643"/>
      <c r="H34" s="643"/>
      <c r="I34" s="643"/>
      <c r="J34" s="643"/>
      <c r="K34" s="643"/>
      <c r="L34" s="643"/>
      <c r="M34" s="643"/>
      <c r="N34" s="643"/>
      <c r="O34" s="643"/>
      <c r="P34" s="643"/>
      <c r="Q34" s="644"/>
      <c r="R34" s="645">
        <v>69262</v>
      </c>
      <c r="S34" s="646"/>
      <c r="T34" s="646"/>
      <c r="U34" s="646"/>
      <c r="V34" s="646"/>
      <c r="W34" s="646"/>
      <c r="X34" s="646"/>
      <c r="Y34" s="647"/>
      <c r="Z34" s="648">
        <v>0.3</v>
      </c>
      <c r="AA34" s="648"/>
      <c r="AB34" s="648"/>
      <c r="AC34" s="648"/>
      <c r="AD34" s="649">
        <v>32729</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314</v>
      </c>
      <c r="CE34" s="661"/>
      <c r="CF34" s="661"/>
      <c r="CG34" s="661"/>
      <c r="CH34" s="661"/>
      <c r="CI34" s="661"/>
      <c r="CJ34" s="661"/>
      <c r="CK34" s="661"/>
      <c r="CL34" s="661"/>
      <c r="CM34" s="661"/>
      <c r="CN34" s="661"/>
      <c r="CO34" s="661"/>
      <c r="CP34" s="661"/>
      <c r="CQ34" s="662"/>
      <c r="CR34" s="645">
        <v>2788886</v>
      </c>
      <c r="CS34" s="646"/>
      <c r="CT34" s="646"/>
      <c r="CU34" s="646"/>
      <c r="CV34" s="646"/>
      <c r="CW34" s="646"/>
      <c r="CX34" s="646"/>
      <c r="CY34" s="647"/>
      <c r="CZ34" s="650">
        <v>12.7</v>
      </c>
      <c r="DA34" s="679"/>
      <c r="DB34" s="679"/>
      <c r="DC34" s="684"/>
      <c r="DD34" s="654">
        <v>2217822</v>
      </c>
      <c r="DE34" s="646"/>
      <c r="DF34" s="646"/>
      <c r="DG34" s="646"/>
      <c r="DH34" s="646"/>
      <c r="DI34" s="646"/>
      <c r="DJ34" s="646"/>
      <c r="DK34" s="647"/>
      <c r="DL34" s="654">
        <v>1974971</v>
      </c>
      <c r="DM34" s="646"/>
      <c r="DN34" s="646"/>
      <c r="DO34" s="646"/>
      <c r="DP34" s="646"/>
      <c r="DQ34" s="646"/>
      <c r="DR34" s="646"/>
      <c r="DS34" s="646"/>
      <c r="DT34" s="646"/>
      <c r="DU34" s="646"/>
      <c r="DV34" s="647"/>
      <c r="DW34" s="650">
        <v>14.8</v>
      </c>
      <c r="DX34" s="679"/>
      <c r="DY34" s="679"/>
      <c r="DZ34" s="679"/>
      <c r="EA34" s="679"/>
      <c r="EB34" s="679"/>
      <c r="EC34" s="680"/>
    </row>
    <row r="35" spans="2:133" ht="11.25" customHeight="1" x14ac:dyDescent="0.15">
      <c r="B35" s="642" t="s">
        <v>315</v>
      </c>
      <c r="C35" s="643"/>
      <c r="D35" s="643"/>
      <c r="E35" s="643"/>
      <c r="F35" s="643"/>
      <c r="G35" s="643"/>
      <c r="H35" s="643"/>
      <c r="I35" s="643"/>
      <c r="J35" s="643"/>
      <c r="K35" s="643"/>
      <c r="L35" s="643"/>
      <c r="M35" s="643"/>
      <c r="N35" s="643"/>
      <c r="O35" s="643"/>
      <c r="P35" s="643"/>
      <c r="Q35" s="644"/>
      <c r="R35" s="645">
        <v>189999</v>
      </c>
      <c r="S35" s="646"/>
      <c r="T35" s="646"/>
      <c r="U35" s="646"/>
      <c r="V35" s="646"/>
      <c r="W35" s="646"/>
      <c r="X35" s="646"/>
      <c r="Y35" s="647"/>
      <c r="Z35" s="648">
        <v>0.8</v>
      </c>
      <c r="AA35" s="648"/>
      <c r="AB35" s="648"/>
      <c r="AC35" s="648"/>
      <c r="AD35" s="649" t="s">
        <v>132</v>
      </c>
      <c r="AE35" s="649"/>
      <c r="AF35" s="649"/>
      <c r="AG35" s="649"/>
      <c r="AH35" s="649"/>
      <c r="AI35" s="649"/>
      <c r="AJ35" s="649"/>
      <c r="AK35" s="649"/>
      <c r="AL35" s="650" t="s">
        <v>231</v>
      </c>
      <c r="AM35" s="651"/>
      <c r="AN35" s="651"/>
      <c r="AO35" s="652"/>
      <c r="AP35" s="235"/>
      <c r="AQ35" s="624" t="s">
        <v>316</v>
      </c>
      <c r="AR35" s="625"/>
      <c r="AS35" s="625"/>
      <c r="AT35" s="625"/>
      <c r="AU35" s="625"/>
      <c r="AV35" s="625"/>
      <c r="AW35" s="625"/>
      <c r="AX35" s="625"/>
      <c r="AY35" s="625"/>
      <c r="AZ35" s="625"/>
      <c r="BA35" s="625"/>
      <c r="BB35" s="625"/>
      <c r="BC35" s="625"/>
      <c r="BD35" s="625"/>
      <c r="BE35" s="625"/>
      <c r="BF35" s="626"/>
      <c r="BG35" s="624" t="s">
        <v>317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318</v>
      </c>
      <c r="CE35" s="661"/>
      <c r="CF35" s="661"/>
      <c r="CG35" s="661"/>
      <c r="CH35" s="661"/>
      <c r="CI35" s="661"/>
      <c r="CJ35" s="661"/>
      <c r="CK35" s="661"/>
      <c r="CL35" s="661"/>
      <c r="CM35" s="661"/>
      <c r="CN35" s="661"/>
      <c r="CO35" s="661"/>
      <c r="CP35" s="661"/>
      <c r="CQ35" s="662"/>
      <c r="CR35" s="645">
        <v>228258</v>
      </c>
      <c r="CS35" s="682"/>
      <c r="CT35" s="682"/>
      <c r="CU35" s="682"/>
      <c r="CV35" s="682"/>
      <c r="CW35" s="682"/>
      <c r="CX35" s="682"/>
      <c r="CY35" s="683"/>
      <c r="CZ35" s="650">
        <v>1</v>
      </c>
      <c r="DA35" s="679"/>
      <c r="DB35" s="679"/>
      <c r="DC35" s="684"/>
      <c r="DD35" s="654">
        <v>207000</v>
      </c>
      <c r="DE35" s="682"/>
      <c r="DF35" s="682"/>
      <c r="DG35" s="682"/>
      <c r="DH35" s="682"/>
      <c r="DI35" s="682"/>
      <c r="DJ35" s="682"/>
      <c r="DK35" s="683"/>
      <c r="DL35" s="654">
        <v>203986</v>
      </c>
      <c r="DM35" s="682"/>
      <c r="DN35" s="682"/>
      <c r="DO35" s="682"/>
      <c r="DP35" s="682"/>
      <c r="DQ35" s="682"/>
      <c r="DR35" s="682"/>
      <c r="DS35" s="682"/>
      <c r="DT35" s="682"/>
      <c r="DU35" s="682"/>
      <c r="DV35" s="683"/>
      <c r="DW35" s="650">
        <v>1.5</v>
      </c>
      <c r="DX35" s="679"/>
      <c r="DY35" s="679"/>
      <c r="DZ35" s="679"/>
      <c r="EA35" s="679"/>
      <c r="EB35" s="679"/>
      <c r="EC35" s="680"/>
    </row>
    <row r="36" spans="2:133" ht="11.25" customHeight="1" x14ac:dyDescent="0.15">
      <c r="B36" s="642" t="s">
        <v>319</v>
      </c>
      <c r="C36" s="643"/>
      <c r="D36" s="643"/>
      <c r="E36" s="643"/>
      <c r="F36" s="643"/>
      <c r="G36" s="643"/>
      <c r="H36" s="643"/>
      <c r="I36" s="643"/>
      <c r="J36" s="643"/>
      <c r="K36" s="643"/>
      <c r="L36" s="643"/>
      <c r="M36" s="643"/>
      <c r="N36" s="643"/>
      <c r="O36" s="643"/>
      <c r="P36" s="643"/>
      <c r="Q36" s="644"/>
      <c r="R36" s="645">
        <v>1052630</v>
      </c>
      <c r="S36" s="646"/>
      <c r="T36" s="646"/>
      <c r="U36" s="646"/>
      <c r="V36" s="646"/>
      <c r="W36" s="646"/>
      <c r="X36" s="646"/>
      <c r="Y36" s="647"/>
      <c r="Z36" s="648">
        <v>4.5</v>
      </c>
      <c r="AA36" s="648"/>
      <c r="AB36" s="648"/>
      <c r="AC36" s="648"/>
      <c r="AD36" s="649" t="s">
        <v>231</v>
      </c>
      <c r="AE36" s="649"/>
      <c r="AF36" s="649"/>
      <c r="AG36" s="649"/>
      <c r="AH36" s="649"/>
      <c r="AI36" s="649"/>
      <c r="AJ36" s="649"/>
      <c r="AK36" s="649"/>
      <c r="AL36" s="650" t="s">
        <v>246</v>
      </c>
      <c r="AM36" s="651"/>
      <c r="AN36" s="651"/>
      <c r="AO36" s="652"/>
      <c r="AP36" s="235"/>
      <c r="AQ36" s="719" t="s">
        <v>320</v>
      </c>
      <c r="AR36" s="720"/>
      <c r="AS36" s="720"/>
      <c r="AT36" s="720"/>
      <c r="AU36" s="720"/>
      <c r="AV36" s="720"/>
      <c r="AW36" s="720"/>
      <c r="AX36" s="720"/>
      <c r="AY36" s="721"/>
      <c r="AZ36" s="634">
        <v>2269999</v>
      </c>
      <c r="BA36" s="635"/>
      <c r="BB36" s="635"/>
      <c r="BC36" s="635"/>
      <c r="BD36" s="635"/>
      <c r="BE36" s="635"/>
      <c r="BF36" s="722"/>
      <c r="BG36" s="656" t="s">
        <v>321</v>
      </c>
      <c r="BH36" s="657"/>
      <c r="BI36" s="657"/>
      <c r="BJ36" s="657"/>
      <c r="BK36" s="657"/>
      <c r="BL36" s="657"/>
      <c r="BM36" s="657"/>
      <c r="BN36" s="657"/>
      <c r="BO36" s="657"/>
      <c r="BP36" s="657"/>
      <c r="BQ36" s="657"/>
      <c r="BR36" s="657"/>
      <c r="BS36" s="657"/>
      <c r="BT36" s="657"/>
      <c r="BU36" s="658"/>
      <c r="BV36" s="634">
        <v>141285</v>
      </c>
      <c r="BW36" s="635"/>
      <c r="BX36" s="635"/>
      <c r="BY36" s="635"/>
      <c r="BZ36" s="635"/>
      <c r="CA36" s="635"/>
      <c r="CB36" s="722"/>
      <c r="CD36" s="660" t="s">
        <v>322</v>
      </c>
      <c r="CE36" s="661"/>
      <c r="CF36" s="661"/>
      <c r="CG36" s="661"/>
      <c r="CH36" s="661"/>
      <c r="CI36" s="661"/>
      <c r="CJ36" s="661"/>
      <c r="CK36" s="661"/>
      <c r="CL36" s="661"/>
      <c r="CM36" s="661"/>
      <c r="CN36" s="661"/>
      <c r="CO36" s="661"/>
      <c r="CP36" s="661"/>
      <c r="CQ36" s="662"/>
      <c r="CR36" s="645">
        <v>2818653</v>
      </c>
      <c r="CS36" s="646"/>
      <c r="CT36" s="646"/>
      <c r="CU36" s="646"/>
      <c r="CV36" s="646"/>
      <c r="CW36" s="646"/>
      <c r="CX36" s="646"/>
      <c r="CY36" s="647"/>
      <c r="CZ36" s="650">
        <v>12.8</v>
      </c>
      <c r="DA36" s="679"/>
      <c r="DB36" s="679"/>
      <c r="DC36" s="684"/>
      <c r="DD36" s="654">
        <v>2566312</v>
      </c>
      <c r="DE36" s="646"/>
      <c r="DF36" s="646"/>
      <c r="DG36" s="646"/>
      <c r="DH36" s="646"/>
      <c r="DI36" s="646"/>
      <c r="DJ36" s="646"/>
      <c r="DK36" s="647"/>
      <c r="DL36" s="654">
        <v>2006442</v>
      </c>
      <c r="DM36" s="646"/>
      <c r="DN36" s="646"/>
      <c r="DO36" s="646"/>
      <c r="DP36" s="646"/>
      <c r="DQ36" s="646"/>
      <c r="DR36" s="646"/>
      <c r="DS36" s="646"/>
      <c r="DT36" s="646"/>
      <c r="DU36" s="646"/>
      <c r="DV36" s="647"/>
      <c r="DW36" s="650">
        <v>15</v>
      </c>
      <c r="DX36" s="679"/>
      <c r="DY36" s="679"/>
      <c r="DZ36" s="679"/>
      <c r="EA36" s="679"/>
      <c r="EB36" s="679"/>
      <c r="EC36" s="680"/>
    </row>
    <row r="37" spans="2:133" ht="11.25" customHeight="1" x14ac:dyDescent="0.15">
      <c r="B37" s="642" t="s">
        <v>323</v>
      </c>
      <c r="C37" s="643"/>
      <c r="D37" s="643"/>
      <c r="E37" s="643"/>
      <c r="F37" s="643"/>
      <c r="G37" s="643"/>
      <c r="H37" s="643"/>
      <c r="I37" s="643"/>
      <c r="J37" s="643"/>
      <c r="K37" s="643"/>
      <c r="L37" s="643"/>
      <c r="M37" s="643"/>
      <c r="N37" s="643"/>
      <c r="O37" s="643"/>
      <c r="P37" s="643"/>
      <c r="Q37" s="644"/>
      <c r="R37" s="645">
        <v>976049</v>
      </c>
      <c r="S37" s="646"/>
      <c r="T37" s="646"/>
      <c r="U37" s="646"/>
      <c r="V37" s="646"/>
      <c r="W37" s="646"/>
      <c r="X37" s="646"/>
      <c r="Y37" s="647"/>
      <c r="Z37" s="648">
        <v>4.2</v>
      </c>
      <c r="AA37" s="648"/>
      <c r="AB37" s="648"/>
      <c r="AC37" s="648"/>
      <c r="AD37" s="649" t="s">
        <v>246</v>
      </c>
      <c r="AE37" s="649"/>
      <c r="AF37" s="649"/>
      <c r="AG37" s="649"/>
      <c r="AH37" s="649"/>
      <c r="AI37" s="649"/>
      <c r="AJ37" s="649"/>
      <c r="AK37" s="649"/>
      <c r="AL37" s="650" t="s">
        <v>124</v>
      </c>
      <c r="AM37" s="651"/>
      <c r="AN37" s="651"/>
      <c r="AO37" s="652"/>
      <c r="AQ37" s="723" t="s">
        <v>324</v>
      </c>
      <c r="AR37" s="724"/>
      <c r="AS37" s="724"/>
      <c r="AT37" s="724"/>
      <c r="AU37" s="724"/>
      <c r="AV37" s="724"/>
      <c r="AW37" s="724"/>
      <c r="AX37" s="724"/>
      <c r="AY37" s="725"/>
      <c r="AZ37" s="645">
        <v>458625</v>
      </c>
      <c r="BA37" s="646"/>
      <c r="BB37" s="646"/>
      <c r="BC37" s="646"/>
      <c r="BD37" s="682"/>
      <c r="BE37" s="682"/>
      <c r="BF37" s="700"/>
      <c r="BG37" s="660" t="s">
        <v>325</v>
      </c>
      <c r="BH37" s="661"/>
      <c r="BI37" s="661"/>
      <c r="BJ37" s="661"/>
      <c r="BK37" s="661"/>
      <c r="BL37" s="661"/>
      <c r="BM37" s="661"/>
      <c r="BN37" s="661"/>
      <c r="BO37" s="661"/>
      <c r="BP37" s="661"/>
      <c r="BQ37" s="661"/>
      <c r="BR37" s="661"/>
      <c r="BS37" s="661"/>
      <c r="BT37" s="661"/>
      <c r="BU37" s="662"/>
      <c r="BV37" s="645">
        <v>119070</v>
      </c>
      <c r="BW37" s="646"/>
      <c r="BX37" s="646"/>
      <c r="BY37" s="646"/>
      <c r="BZ37" s="646"/>
      <c r="CA37" s="646"/>
      <c r="CB37" s="655"/>
      <c r="CD37" s="660" t="s">
        <v>326</v>
      </c>
      <c r="CE37" s="661"/>
      <c r="CF37" s="661"/>
      <c r="CG37" s="661"/>
      <c r="CH37" s="661"/>
      <c r="CI37" s="661"/>
      <c r="CJ37" s="661"/>
      <c r="CK37" s="661"/>
      <c r="CL37" s="661"/>
      <c r="CM37" s="661"/>
      <c r="CN37" s="661"/>
      <c r="CO37" s="661"/>
      <c r="CP37" s="661"/>
      <c r="CQ37" s="662"/>
      <c r="CR37" s="645">
        <v>1769322</v>
      </c>
      <c r="CS37" s="682"/>
      <c r="CT37" s="682"/>
      <c r="CU37" s="682"/>
      <c r="CV37" s="682"/>
      <c r="CW37" s="682"/>
      <c r="CX37" s="682"/>
      <c r="CY37" s="683"/>
      <c r="CZ37" s="650">
        <v>8</v>
      </c>
      <c r="DA37" s="679"/>
      <c r="DB37" s="679"/>
      <c r="DC37" s="684"/>
      <c r="DD37" s="654">
        <v>1769322</v>
      </c>
      <c r="DE37" s="682"/>
      <c r="DF37" s="682"/>
      <c r="DG37" s="682"/>
      <c r="DH37" s="682"/>
      <c r="DI37" s="682"/>
      <c r="DJ37" s="682"/>
      <c r="DK37" s="683"/>
      <c r="DL37" s="654">
        <v>1714986</v>
      </c>
      <c r="DM37" s="682"/>
      <c r="DN37" s="682"/>
      <c r="DO37" s="682"/>
      <c r="DP37" s="682"/>
      <c r="DQ37" s="682"/>
      <c r="DR37" s="682"/>
      <c r="DS37" s="682"/>
      <c r="DT37" s="682"/>
      <c r="DU37" s="682"/>
      <c r="DV37" s="683"/>
      <c r="DW37" s="650">
        <v>12.9</v>
      </c>
      <c r="DX37" s="679"/>
      <c r="DY37" s="679"/>
      <c r="DZ37" s="679"/>
      <c r="EA37" s="679"/>
      <c r="EB37" s="679"/>
      <c r="EC37" s="680"/>
    </row>
    <row r="38" spans="2:133" ht="11.25" customHeight="1" x14ac:dyDescent="0.15">
      <c r="B38" s="642" t="s">
        <v>327</v>
      </c>
      <c r="C38" s="643"/>
      <c r="D38" s="643"/>
      <c r="E38" s="643"/>
      <c r="F38" s="643"/>
      <c r="G38" s="643"/>
      <c r="H38" s="643"/>
      <c r="I38" s="643"/>
      <c r="J38" s="643"/>
      <c r="K38" s="643"/>
      <c r="L38" s="643"/>
      <c r="M38" s="643"/>
      <c r="N38" s="643"/>
      <c r="O38" s="643"/>
      <c r="P38" s="643"/>
      <c r="Q38" s="644"/>
      <c r="R38" s="645">
        <v>438941</v>
      </c>
      <c r="S38" s="646"/>
      <c r="T38" s="646"/>
      <c r="U38" s="646"/>
      <c r="V38" s="646"/>
      <c r="W38" s="646"/>
      <c r="X38" s="646"/>
      <c r="Y38" s="647"/>
      <c r="Z38" s="648">
        <v>1.9</v>
      </c>
      <c r="AA38" s="648"/>
      <c r="AB38" s="648"/>
      <c r="AC38" s="648"/>
      <c r="AD38" s="649">
        <v>5125</v>
      </c>
      <c r="AE38" s="649"/>
      <c r="AF38" s="649"/>
      <c r="AG38" s="649"/>
      <c r="AH38" s="649"/>
      <c r="AI38" s="649"/>
      <c r="AJ38" s="649"/>
      <c r="AK38" s="649"/>
      <c r="AL38" s="650">
        <v>0</v>
      </c>
      <c r="AM38" s="651"/>
      <c r="AN38" s="651"/>
      <c r="AO38" s="652"/>
      <c r="AQ38" s="723" t="s">
        <v>328</v>
      </c>
      <c r="AR38" s="724"/>
      <c r="AS38" s="724"/>
      <c r="AT38" s="724"/>
      <c r="AU38" s="724"/>
      <c r="AV38" s="724"/>
      <c r="AW38" s="724"/>
      <c r="AX38" s="724"/>
      <c r="AY38" s="725"/>
      <c r="AZ38" s="645">
        <v>1203</v>
      </c>
      <c r="BA38" s="646"/>
      <c r="BB38" s="646"/>
      <c r="BC38" s="646"/>
      <c r="BD38" s="682"/>
      <c r="BE38" s="682"/>
      <c r="BF38" s="700"/>
      <c r="BG38" s="660" t="s">
        <v>329</v>
      </c>
      <c r="BH38" s="661"/>
      <c r="BI38" s="661"/>
      <c r="BJ38" s="661"/>
      <c r="BK38" s="661"/>
      <c r="BL38" s="661"/>
      <c r="BM38" s="661"/>
      <c r="BN38" s="661"/>
      <c r="BO38" s="661"/>
      <c r="BP38" s="661"/>
      <c r="BQ38" s="661"/>
      <c r="BR38" s="661"/>
      <c r="BS38" s="661"/>
      <c r="BT38" s="661"/>
      <c r="BU38" s="662"/>
      <c r="BV38" s="645">
        <v>10464</v>
      </c>
      <c r="BW38" s="646"/>
      <c r="BX38" s="646"/>
      <c r="BY38" s="646"/>
      <c r="BZ38" s="646"/>
      <c r="CA38" s="646"/>
      <c r="CB38" s="655"/>
      <c r="CD38" s="660" t="s">
        <v>330</v>
      </c>
      <c r="CE38" s="661"/>
      <c r="CF38" s="661"/>
      <c r="CG38" s="661"/>
      <c r="CH38" s="661"/>
      <c r="CI38" s="661"/>
      <c r="CJ38" s="661"/>
      <c r="CK38" s="661"/>
      <c r="CL38" s="661"/>
      <c r="CM38" s="661"/>
      <c r="CN38" s="661"/>
      <c r="CO38" s="661"/>
      <c r="CP38" s="661"/>
      <c r="CQ38" s="662"/>
      <c r="CR38" s="645">
        <v>2268796</v>
      </c>
      <c r="CS38" s="646"/>
      <c r="CT38" s="646"/>
      <c r="CU38" s="646"/>
      <c r="CV38" s="646"/>
      <c r="CW38" s="646"/>
      <c r="CX38" s="646"/>
      <c r="CY38" s="647"/>
      <c r="CZ38" s="650">
        <v>10.3</v>
      </c>
      <c r="DA38" s="679"/>
      <c r="DB38" s="679"/>
      <c r="DC38" s="684"/>
      <c r="DD38" s="654">
        <v>1999325</v>
      </c>
      <c r="DE38" s="646"/>
      <c r="DF38" s="646"/>
      <c r="DG38" s="646"/>
      <c r="DH38" s="646"/>
      <c r="DI38" s="646"/>
      <c r="DJ38" s="646"/>
      <c r="DK38" s="647"/>
      <c r="DL38" s="654">
        <v>1712548</v>
      </c>
      <c r="DM38" s="646"/>
      <c r="DN38" s="646"/>
      <c r="DO38" s="646"/>
      <c r="DP38" s="646"/>
      <c r="DQ38" s="646"/>
      <c r="DR38" s="646"/>
      <c r="DS38" s="646"/>
      <c r="DT38" s="646"/>
      <c r="DU38" s="646"/>
      <c r="DV38" s="647"/>
      <c r="DW38" s="650">
        <v>12.8</v>
      </c>
      <c r="DX38" s="679"/>
      <c r="DY38" s="679"/>
      <c r="DZ38" s="679"/>
      <c r="EA38" s="679"/>
      <c r="EB38" s="679"/>
      <c r="EC38" s="680"/>
    </row>
    <row r="39" spans="2:133" ht="11.25" customHeight="1" x14ac:dyDescent="0.15">
      <c r="B39" s="642" t="s">
        <v>331</v>
      </c>
      <c r="C39" s="643"/>
      <c r="D39" s="643"/>
      <c r="E39" s="643"/>
      <c r="F39" s="643"/>
      <c r="G39" s="643"/>
      <c r="H39" s="643"/>
      <c r="I39" s="643"/>
      <c r="J39" s="643"/>
      <c r="K39" s="643"/>
      <c r="L39" s="643"/>
      <c r="M39" s="643"/>
      <c r="N39" s="643"/>
      <c r="O39" s="643"/>
      <c r="P39" s="643"/>
      <c r="Q39" s="644"/>
      <c r="R39" s="645">
        <v>1687038</v>
      </c>
      <c r="S39" s="646"/>
      <c r="T39" s="646"/>
      <c r="U39" s="646"/>
      <c r="V39" s="646"/>
      <c r="W39" s="646"/>
      <c r="X39" s="646"/>
      <c r="Y39" s="647"/>
      <c r="Z39" s="648">
        <v>7.3</v>
      </c>
      <c r="AA39" s="648"/>
      <c r="AB39" s="648"/>
      <c r="AC39" s="648"/>
      <c r="AD39" s="649" t="s">
        <v>124</v>
      </c>
      <c r="AE39" s="649"/>
      <c r="AF39" s="649"/>
      <c r="AG39" s="649"/>
      <c r="AH39" s="649"/>
      <c r="AI39" s="649"/>
      <c r="AJ39" s="649"/>
      <c r="AK39" s="649"/>
      <c r="AL39" s="650" t="s">
        <v>231</v>
      </c>
      <c r="AM39" s="651"/>
      <c r="AN39" s="651"/>
      <c r="AO39" s="652"/>
      <c r="AQ39" s="723" t="s">
        <v>332</v>
      </c>
      <c r="AR39" s="724"/>
      <c r="AS39" s="724"/>
      <c r="AT39" s="724"/>
      <c r="AU39" s="724"/>
      <c r="AV39" s="724"/>
      <c r="AW39" s="724"/>
      <c r="AX39" s="724"/>
      <c r="AY39" s="725"/>
      <c r="AZ39" s="645" t="s">
        <v>231</v>
      </c>
      <c r="BA39" s="646"/>
      <c r="BB39" s="646"/>
      <c r="BC39" s="646"/>
      <c r="BD39" s="682"/>
      <c r="BE39" s="682"/>
      <c r="BF39" s="700"/>
      <c r="BG39" s="660" t="s">
        <v>333</v>
      </c>
      <c r="BH39" s="661"/>
      <c r="BI39" s="661"/>
      <c r="BJ39" s="661"/>
      <c r="BK39" s="661"/>
      <c r="BL39" s="661"/>
      <c r="BM39" s="661"/>
      <c r="BN39" s="661"/>
      <c r="BO39" s="661"/>
      <c r="BP39" s="661"/>
      <c r="BQ39" s="661"/>
      <c r="BR39" s="661"/>
      <c r="BS39" s="661"/>
      <c r="BT39" s="661"/>
      <c r="BU39" s="662"/>
      <c r="BV39" s="645">
        <v>16149</v>
      </c>
      <c r="BW39" s="646"/>
      <c r="BX39" s="646"/>
      <c r="BY39" s="646"/>
      <c r="BZ39" s="646"/>
      <c r="CA39" s="646"/>
      <c r="CB39" s="655"/>
      <c r="CD39" s="660" t="s">
        <v>334</v>
      </c>
      <c r="CE39" s="661"/>
      <c r="CF39" s="661"/>
      <c r="CG39" s="661"/>
      <c r="CH39" s="661"/>
      <c r="CI39" s="661"/>
      <c r="CJ39" s="661"/>
      <c r="CK39" s="661"/>
      <c r="CL39" s="661"/>
      <c r="CM39" s="661"/>
      <c r="CN39" s="661"/>
      <c r="CO39" s="661"/>
      <c r="CP39" s="661"/>
      <c r="CQ39" s="662"/>
      <c r="CR39" s="645">
        <v>886424</v>
      </c>
      <c r="CS39" s="682"/>
      <c r="CT39" s="682"/>
      <c r="CU39" s="682"/>
      <c r="CV39" s="682"/>
      <c r="CW39" s="682"/>
      <c r="CX39" s="682"/>
      <c r="CY39" s="683"/>
      <c r="CZ39" s="650">
        <v>4</v>
      </c>
      <c r="DA39" s="679"/>
      <c r="DB39" s="679"/>
      <c r="DC39" s="684"/>
      <c r="DD39" s="654">
        <v>686848</v>
      </c>
      <c r="DE39" s="682"/>
      <c r="DF39" s="682"/>
      <c r="DG39" s="682"/>
      <c r="DH39" s="682"/>
      <c r="DI39" s="682"/>
      <c r="DJ39" s="682"/>
      <c r="DK39" s="683"/>
      <c r="DL39" s="654" t="s">
        <v>124</v>
      </c>
      <c r="DM39" s="682"/>
      <c r="DN39" s="682"/>
      <c r="DO39" s="682"/>
      <c r="DP39" s="682"/>
      <c r="DQ39" s="682"/>
      <c r="DR39" s="682"/>
      <c r="DS39" s="682"/>
      <c r="DT39" s="682"/>
      <c r="DU39" s="682"/>
      <c r="DV39" s="683"/>
      <c r="DW39" s="650" t="s">
        <v>124</v>
      </c>
      <c r="DX39" s="679"/>
      <c r="DY39" s="679"/>
      <c r="DZ39" s="679"/>
      <c r="EA39" s="679"/>
      <c r="EB39" s="679"/>
      <c r="EC39" s="680"/>
    </row>
    <row r="40" spans="2:133" ht="11.25" customHeight="1" x14ac:dyDescent="0.15">
      <c r="B40" s="642" t="s">
        <v>335</v>
      </c>
      <c r="C40" s="643"/>
      <c r="D40" s="643"/>
      <c r="E40" s="643"/>
      <c r="F40" s="643"/>
      <c r="G40" s="643"/>
      <c r="H40" s="643"/>
      <c r="I40" s="643"/>
      <c r="J40" s="643"/>
      <c r="K40" s="643"/>
      <c r="L40" s="643"/>
      <c r="M40" s="643"/>
      <c r="N40" s="643"/>
      <c r="O40" s="643"/>
      <c r="P40" s="643"/>
      <c r="Q40" s="644"/>
      <c r="R40" s="645" t="s">
        <v>124</v>
      </c>
      <c r="S40" s="646"/>
      <c r="T40" s="646"/>
      <c r="U40" s="646"/>
      <c r="V40" s="646"/>
      <c r="W40" s="646"/>
      <c r="X40" s="646"/>
      <c r="Y40" s="647"/>
      <c r="Z40" s="648" t="s">
        <v>132</v>
      </c>
      <c r="AA40" s="648"/>
      <c r="AB40" s="648"/>
      <c r="AC40" s="648"/>
      <c r="AD40" s="649" t="s">
        <v>246</v>
      </c>
      <c r="AE40" s="649"/>
      <c r="AF40" s="649"/>
      <c r="AG40" s="649"/>
      <c r="AH40" s="649"/>
      <c r="AI40" s="649"/>
      <c r="AJ40" s="649"/>
      <c r="AK40" s="649"/>
      <c r="AL40" s="650" t="s">
        <v>124</v>
      </c>
      <c r="AM40" s="651"/>
      <c r="AN40" s="651"/>
      <c r="AO40" s="652"/>
      <c r="AQ40" s="723" t="s">
        <v>336</v>
      </c>
      <c r="AR40" s="724"/>
      <c r="AS40" s="724"/>
      <c r="AT40" s="724"/>
      <c r="AU40" s="724"/>
      <c r="AV40" s="724"/>
      <c r="AW40" s="724"/>
      <c r="AX40" s="724"/>
      <c r="AY40" s="725"/>
      <c r="AZ40" s="645" t="s">
        <v>132</v>
      </c>
      <c r="BA40" s="646"/>
      <c r="BB40" s="646"/>
      <c r="BC40" s="646"/>
      <c r="BD40" s="682"/>
      <c r="BE40" s="682"/>
      <c r="BF40" s="700"/>
      <c r="BG40" s="726" t="s">
        <v>337</v>
      </c>
      <c r="BH40" s="727"/>
      <c r="BI40" s="727"/>
      <c r="BJ40" s="727"/>
      <c r="BK40" s="727"/>
      <c r="BL40" s="236"/>
      <c r="BM40" s="661" t="s">
        <v>338</v>
      </c>
      <c r="BN40" s="661"/>
      <c r="BO40" s="661"/>
      <c r="BP40" s="661"/>
      <c r="BQ40" s="661"/>
      <c r="BR40" s="661"/>
      <c r="BS40" s="661"/>
      <c r="BT40" s="661"/>
      <c r="BU40" s="662"/>
      <c r="BV40" s="645">
        <v>83</v>
      </c>
      <c r="BW40" s="646"/>
      <c r="BX40" s="646"/>
      <c r="BY40" s="646"/>
      <c r="BZ40" s="646"/>
      <c r="CA40" s="646"/>
      <c r="CB40" s="655"/>
      <c r="CD40" s="660" t="s">
        <v>339</v>
      </c>
      <c r="CE40" s="661"/>
      <c r="CF40" s="661"/>
      <c r="CG40" s="661"/>
      <c r="CH40" s="661"/>
      <c r="CI40" s="661"/>
      <c r="CJ40" s="661"/>
      <c r="CK40" s="661"/>
      <c r="CL40" s="661"/>
      <c r="CM40" s="661"/>
      <c r="CN40" s="661"/>
      <c r="CO40" s="661"/>
      <c r="CP40" s="661"/>
      <c r="CQ40" s="662"/>
      <c r="CR40" s="645">
        <v>16800</v>
      </c>
      <c r="CS40" s="646"/>
      <c r="CT40" s="646"/>
      <c r="CU40" s="646"/>
      <c r="CV40" s="646"/>
      <c r="CW40" s="646"/>
      <c r="CX40" s="646"/>
      <c r="CY40" s="647"/>
      <c r="CZ40" s="650">
        <v>0.1</v>
      </c>
      <c r="DA40" s="679"/>
      <c r="DB40" s="679"/>
      <c r="DC40" s="684"/>
      <c r="DD40" s="654">
        <v>16800</v>
      </c>
      <c r="DE40" s="646"/>
      <c r="DF40" s="646"/>
      <c r="DG40" s="646"/>
      <c r="DH40" s="646"/>
      <c r="DI40" s="646"/>
      <c r="DJ40" s="646"/>
      <c r="DK40" s="647"/>
      <c r="DL40" s="654" t="s">
        <v>124</v>
      </c>
      <c r="DM40" s="646"/>
      <c r="DN40" s="646"/>
      <c r="DO40" s="646"/>
      <c r="DP40" s="646"/>
      <c r="DQ40" s="646"/>
      <c r="DR40" s="646"/>
      <c r="DS40" s="646"/>
      <c r="DT40" s="646"/>
      <c r="DU40" s="646"/>
      <c r="DV40" s="647"/>
      <c r="DW40" s="650" t="s">
        <v>132</v>
      </c>
      <c r="DX40" s="679"/>
      <c r="DY40" s="679"/>
      <c r="DZ40" s="679"/>
      <c r="EA40" s="679"/>
      <c r="EB40" s="679"/>
      <c r="EC40" s="680"/>
    </row>
    <row r="41" spans="2:133" ht="11.25" customHeight="1" x14ac:dyDescent="0.15">
      <c r="B41" s="642" t="s">
        <v>340</v>
      </c>
      <c r="C41" s="643"/>
      <c r="D41" s="643"/>
      <c r="E41" s="643"/>
      <c r="F41" s="643"/>
      <c r="G41" s="643"/>
      <c r="H41" s="643"/>
      <c r="I41" s="643"/>
      <c r="J41" s="643"/>
      <c r="K41" s="643"/>
      <c r="L41" s="643"/>
      <c r="M41" s="643"/>
      <c r="N41" s="643"/>
      <c r="O41" s="643"/>
      <c r="P41" s="643"/>
      <c r="Q41" s="644"/>
      <c r="R41" s="645">
        <v>859838</v>
      </c>
      <c r="S41" s="646"/>
      <c r="T41" s="646"/>
      <c r="U41" s="646"/>
      <c r="V41" s="646"/>
      <c r="W41" s="646"/>
      <c r="X41" s="646"/>
      <c r="Y41" s="647"/>
      <c r="Z41" s="648">
        <v>3.7</v>
      </c>
      <c r="AA41" s="648"/>
      <c r="AB41" s="648"/>
      <c r="AC41" s="648"/>
      <c r="AD41" s="649" t="s">
        <v>132</v>
      </c>
      <c r="AE41" s="649"/>
      <c r="AF41" s="649"/>
      <c r="AG41" s="649"/>
      <c r="AH41" s="649"/>
      <c r="AI41" s="649"/>
      <c r="AJ41" s="649"/>
      <c r="AK41" s="649"/>
      <c r="AL41" s="650" t="s">
        <v>124</v>
      </c>
      <c r="AM41" s="651"/>
      <c r="AN41" s="651"/>
      <c r="AO41" s="652"/>
      <c r="AQ41" s="723" t="s">
        <v>341</v>
      </c>
      <c r="AR41" s="724"/>
      <c r="AS41" s="724"/>
      <c r="AT41" s="724"/>
      <c r="AU41" s="724"/>
      <c r="AV41" s="724"/>
      <c r="AW41" s="724"/>
      <c r="AX41" s="724"/>
      <c r="AY41" s="725"/>
      <c r="AZ41" s="645">
        <v>498154</v>
      </c>
      <c r="BA41" s="646"/>
      <c r="BB41" s="646"/>
      <c r="BC41" s="646"/>
      <c r="BD41" s="682"/>
      <c r="BE41" s="682"/>
      <c r="BF41" s="700"/>
      <c r="BG41" s="726"/>
      <c r="BH41" s="727"/>
      <c r="BI41" s="727"/>
      <c r="BJ41" s="727"/>
      <c r="BK41" s="727"/>
      <c r="BL41" s="236"/>
      <c r="BM41" s="661" t="s">
        <v>342</v>
      </c>
      <c r="BN41" s="661"/>
      <c r="BO41" s="661"/>
      <c r="BP41" s="661"/>
      <c r="BQ41" s="661"/>
      <c r="BR41" s="661"/>
      <c r="BS41" s="661"/>
      <c r="BT41" s="661"/>
      <c r="BU41" s="662"/>
      <c r="BV41" s="645" t="s">
        <v>124</v>
      </c>
      <c r="BW41" s="646"/>
      <c r="BX41" s="646"/>
      <c r="BY41" s="646"/>
      <c r="BZ41" s="646"/>
      <c r="CA41" s="646"/>
      <c r="CB41" s="655"/>
      <c r="CD41" s="660" t="s">
        <v>343</v>
      </c>
      <c r="CE41" s="661"/>
      <c r="CF41" s="661"/>
      <c r="CG41" s="661"/>
      <c r="CH41" s="661"/>
      <c r="CI41" s="661"/>
      <c r="CJ41" s="661"/>
      <c r="CK41" s="661"/>
      <c r="CL41" s="661"/>
      <c r="CM41" s="661"/>
      <c r="CN41" s="661"/>
      <c r="CO41" s="661"/>
      <c r="CP41" s="661"/>
      <c r="CQ41" s="662"/>
      <c r="CR41" s="645" t="s">
        <v>124</v>
      </c>
      <c r="CS41" s="682"/>
      <c r="CT41" s="682"/>
      <c r="CU41" s="682"/>
      <c r="CV41" s="682"/>
      <c r="CW41" s="682"/>
      <c r="CX41" s="682"/>
      <c r="CY41" s="683"/>
      <c r="CZ41" s="650" t="s">
        <v>246</v>
      </c>
      <c r="DA41" s="679"/>
      <c r="DB41" s="679"/>
      <c r="DC41" s="684"/>
      <c r="DD41" s="654" t="s">
        <v>132</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344</v>
      </c>
      <c r="C42" s="687"/>
      <c r="D42" s="687"/>
      <c r="E42" s="687"/>
      <c r="F42" s="687"/>
      <c r="G42" s="687"/>
      <c r="H42" s="687"/>
      <c r="I42" s="687"/>
      <c r="J42" s="687"/>
      <c r="K42" s="687"/>
      <c r="L42" s="687"/>
      <c r="M42" s="687"/>
      <c r="N42" s="687"/>
      <c r="O42" s="687"/>
      <c r="P42" s="687"/>
      <c r="Q42" s="688"/>
      <c r="R42" s="730">
        <v>23156494</v>
      </c>
      <c r="S42" s="731"/>
      <c r="T42" s="731"/>
      <c r="U42" s="731"/>
      <c r="V42" s="731"/>
      <c r="W42" s="731"/>
      <c r="X42" s="731"/>
      <c r="Y42" s="739"/>
      <c r="Z42" s="740">
        <v>100</v>
      </c>
      <c r="AA42" s="740"/>
      <c r="AB42" s="740"/>
      <c r="AC42" s="740"/>
      <c r="AD42" s="741">
        <v>12477044</v>
      </c>
      <c r="AE42" s="741"/>
      <c r="AF42" s="741"/>
      <c r="AG42" s="741"/>
      <c r="AH42" s="741"/>
      <c r="AI42" s="741"/>
      <c r="AJ42" s="741"/>
      <c r="AK42" s="741"/>
      <c r="AL42" s="742">
        <v>100</v>
      </c>
      <c r="AM42" s="717"/>
      <c r="AN42" s="717"/>
      <c r="AO42" s="743"/>
      <c r="AQ42" s="744" t="s">
        <v>345</v>
      </c>
      <c r="AR42" s="745"/>
      <c r="AS42" s="745"/>
      <c r="AT42" s="745"/>
      <c r="AU42" s="745"/>
      <c r="AV42" s="745"/>
      <c r="AW42" s="745"/>
      <c r="AX42" s="745"/>
      <c r="AY42" s="746"/>
      <c r="AZ42" s="730">
        <v>1312017</v>
      </c>
      <c r="BA42" s="731"/>
      <c r="BB42" s="731"/>
      <c r="BC42" s="731"/>
      <c r="BD42" s="716"/>
      <c r="BE42" s="716"/>
      <c r="BF42" s="718"/>
      <c r="BG42" s="728"/>
      <c r="BH42" s="729"/>
      <c r="BI42" s="729"/>
      <c r="BJ42" s="729"/>
      <c r="BK42" s="729"/>
      <c r="BL42" s="237"/>
      <c r="BM42" s="671" t="s">
        <v>346</v>
      </c>
      <c r="BN42" s="671"/>
      <c r="BO42" s="671"/>
      <c r="BP42" s="671"/>
      <c r="BQ42" s="671"/>
      <c r="BR42" s="671"/>
      <c r="BS42" s="671"/>
      <c r="BT42" s="671"/>
      <c r="BU42" s="672"/>
      <c r="BV42" s="730">
        <v>285</v>
      </c>
      <c r="BW42" s="731"/>
      <c r="BX42" s="731"/>
      <c r="BY42" s="731"/>
      <c r="BZ42" s="731"/>
      <c r="CA42" s="731"/>
      <c r="CB42" s="738"/>
      <c r="CD42" s="642" t="s">
        <v>347</v>
      </c>
      <c r="CE42" s="643"/>
      <c r="CF42" s="643"/>
      <c r="CG42" s="643"/>
      <c r="CH42" s="643"/>
      <c r="CI42" s="643"/>
      <c r="CJ42" s="643"/>
      <c r="CK42" s="643"/>
      <c r="CL42" s="643"/>
      <c r="CM42" s="643"/>
      <c r="CN42" s="643"/>
      <c r="CO42" s="643"/>
      <c r="CP42" s="643"/>
      <c r="CQ42" s="644"/>
      <c r="CR42" s="645">
        <v>2016097</v>
      </c>
      <c r="CS42" s="646"/>
      <c r="CT42" s="646"/>
      <c r="CU42" s="646"/>
      <c r="CV42" s="646"/>
      <c r="CW42" s="646"/>
      <c r="CX42" s="646"/>
      <c r="CY42" s="647"/>
      <c r="CZ42" s="650">
        <v>9.1</v>
      </c>
      <c r="DA42" s="651"/>
      <c r="DB42" s="651"/>
      <c r="DC42" s="663"/>
      <c r="DD42" s="654">
        <v>637263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348</v>
      </c>
      <c r="CE43" s="643"/>
      <c r="CF43" s="643"/>
      <c r="CG43" s="643"/>
      <c r="CH43" s="643"/>
      <c r="CI43" s="643"/>
      <c r="CJ43" s="643"/>
      <c r="CK43" s="643"/>
      <c r="CL43" s="643"/>
      <c r="CM43" s="643"/>
      <c r="CN43" s="643"/>
      <c r="CO43" s="643"/>
      <c r="CP43" s="643"/>
      <c r="CQ43" s="644"/>
      <c r="CR43" s="645">
        <v>140838</v>
      </c>
      <c r="CS43" s="682"/>
      <c r="CT43" s="682"/>
      <c r="CU43" s="682"/>
      <c r="CV43" s="682"/>
      <c r="CW43" s="682"/>
      <c r="CX43" s="682"/>
      <c r="CY43" s="683"/>
      <c r="CZ43" s="650">
        <v>0.6</v>
      </c>
      <c r="DA43" s="679"/>
      <c r="DB43" s="679"/>
      <c r="DC43" s="684"/>
      <c r="DD43" s="654">
        <v>140838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297</v>
      </c>
      <c r="CE44" s="758"/>
      <c r="CF44" s="642" t="s">
        <v>349</v>
      </c>
      <c r="CG44" s="643"/>
      <c r="CH44" s="643"/>
      <c r="CI44" s="643"/>
      <c r="CJ44" s="643"/>
      <c r="CK44" s="643"/>
      <c r="CL44" s="643"/>
      <c r="CM44" s="643"/>
      <c r="CN44" s="643"/>
      <c r="CO44" s="643"/>
      <c r="CP44" s="643"/>
      <c r="CQ44" s="644"/>
      <c r="CR44" s="645">
        <v>2016097</v>
      </c>
      <c r="CS44" s="646"/>
      <c r="CT44" s="646"/>
      <c r="CU44" s="646"/>
      <c r="CV44" s="646"/>
      <c r="CW44" s="646"/>
      <c r="CX44" s="646"/>
      <c r="CY44" s="647"/>
      <c r="CZ44" s="650">
        <v>9.1</v>
      </c>
      <c r="DA44" s="651"/>
      <c r="DB44" s="651"/>
      <c r="DC44" s="663"/>
      <c r="DD44" s="654">
        <v>637263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350</v>
      </c>
      <c r="CG45" s="643"/>
      <c r="CH45" s="643"/>
      <c r="CI45" s="643"/>
      <c r="CJ45" s="643"/>
      <c r="CK45" s="643"/>
      <c r="CL45" s="643"/>
      <c r="CM45" s="643"/>
      <c r="CN45" s="643"/>
      <c r="CO45" s="643"/>
      <c r="CP45" s="643"/>
      <c r="CQ45" s="644"/>
      <c r="CR45" s="645">
        <v>819717</v>
      </c>
      <c r="CS45" s="682"/>
      <c r="CT45" s="682"/>
      <c r="CU45" s="682"/>
      <c r="CV45" s="682"/>
      <c r="CW45" s="682"/>
      <c r="CX45" s="682"/>
      <c r="CY45" s="683"/>
      <c r="CZ45" s="650">
        <v>3.7</v>
      </c>
      <c r="DA45" s="679"/>
      <c r="DB45" s="679"/>
      <c r="DC45" s="684"/>
      <c r="DD45" s="654">
        <v>9667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352</v>
      </c>
      <c r="CG46" s="643"/>
      <c r="CH46" s="643"/>
      <c r="CI46" s="643"/>
      <c r="CJ46" s="643"/>
      <c r="CK46" s="643"/>
      <c r="CL46" s="643"/>
      <c r="CM46" s="643"/>
      <c r="CN46" s="643"/>
      <c r="CO46" s="643"/>
      <c r="CP46" s="643"/>
      <c r="CQ46" s="644"/>
      <c r="CR46" s="645">
        <v>1196380</v>
      </c>
      <c r="CS46" s="646"/>
      <c r="CT46" s="646"/>
      <c r="CU46" s="646"/>
      <c r="CV46" s="646"/>
      <c r="CW46" s="646"/>
      <c r="CX46" s="646"/>
      <c r="CY46" s="647"/>
      <c r="CZ46" s="650">
        <v>5.4</v>
      </c>
      <c r="DA46" s="651"/>
      <c r="DB46" s="651"/>
      <c r="DC46" s="663"/>
      <c r="DD46" s="654">
        <v>627596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354</v>
      </c>
      <c r="CG47" s="643"/>
      <c r="CH47" s="643"/>
      <c r="CI47" s="643"/>
      <c r="CJ47" s="643"/>
      <c r="CK47" s="643"/>
      <c r="CL47" s="643"/>
      <c r="CM47" s="643"/>
      <c r="CN47" s="643"/>
      <c r="CO47" s="643"/>
      <c r="CP47" s="643"/>
      <c r="CQ47" s="644"/>
      <c r="CR47" s="645" t="s">
        <v>246</v>
      </c>
      <c r="CS47" s="682"/>
      <c r="CT47" s="682"/>
      <c r="CU47" s="682"/>
      <c r="CV47" s="682"/>
      <c r="CW47" s="682"/>
      <c r="CX47" s="682"/>
      <c r="CY47" s="683"/>
      <c r="CZ47" s="650" t="s">
        <v>246</v>
      </c>
      <c r="DA47" s="679"/>
      <c r="DB47" s="679"/>
      <c r="DC47" s="684"/>
      <c r="DD47" s="654" t="s">
        <v>246</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355</v>
      </c>
      <c r="CD48" s="761"/>
      <c r="CE48" s="762"/>
      <c r="CF48" s="642" t="s">
        <v>356</v>
      </c>
      <c r="CG48" s="643"/>
      <c r="CH48" s="643"/>
      <c r="CI48" s="643"/>
      <c r="CJ48" s="643"/>
      <c r="CK48" s="643"/>
      <c r="CL48" s="643"/>
      <c r="CM48" s="643"/>
      <c r="CN48" s="643"/>
      <c r="CO48" s="643"/>
      <c r="CP48" s="643"/>
      <c r="CQ48" s="644"/>
      <c r="CR48" s="645" t="s">
        <v>246</v>
      </c>
      <c r="CS48" s="646"/>
      <c r="CT48" s="646"/>
      <c r="CU48" s="646"/>
      <c r="CV48" s="646"/>
      <c r="CW48" s="646"/>
      <c r="CX48" s="646"/>
      <c r="CY48" s="647"/>
      <c r="CZ48" s="650" t="s">
        <v>246</v>
      </c>
      <c r="DA48" s="651"/>
      <c r="DB48" s="651"/>
      <c r="DC48" s="663"/>
      <c r="DD48" s="654" t="s">
        <v>246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357</v>
      </c>
      <c r="CE49" s="687"/>
      <c r="CF49" s="687"/>
      <c r="CG49" s="687"/>
      <c r="CH49" s="687"/>
      <c r="CI49" s="687"/>
      <c r="CJ49" s="687"/>
      <c r="CK49" s="687"/>
      <c r="CL49" s="687"/>
      <c r="CM49" s="687"/>
      <c r="CN49" s="687"/>
      <c r="CO49" s="687"/>
      <c r="CP49" s="687"/>
      <c r="CQ49" s="688"/>
      <c r="CR49" s="730">
        <v>22042464</v>
      </c>
      <c r="CS49" s="716"/>
      <c r="CT49" s="716"/>
      <c r="CU49" s="716"/>
      <c r="CV49" s="716"/>
      <c r="CW49" s="716"/>
      <c r="CX49" s="716"/>
      <c r="CY49" s="747"/>
      <c r="CZ49" s="742">
        <v>100</v>
      </c>
      <c r="DA49" s="748"/>
      <c r="DB49" s="748"/>
      <c r="DC49" s="749"/>
      <c r="DD49" s="750">
        <v>15000654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z8P4PCojgoe9+kDpRGL/8Tt8mWraONkp6S7+Gm2Ai+MCeTQLzatN2vJuMVVlbATMxip+bKFnILZP6eYMMPeQw==" saltValue="4RgVzaHsOkP+m/4gA/uF/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U23" sqref="AU23:AY2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358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359</v>
      </c>
      <c r="DK2" s="793"/>
      <c r="DL2" s="793"/>
      <c r="DM2" s="793"/>
      <c r="DN2" s="793"/>
      <c r="DO2" s="794"/>
      <c r="DP2" s="250"/>
      <c r="DQ2" s="792" t="s">
        <v>360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363</v>
      </c>
      <c r="B5" s="787"/>
      <c r="C5" s="787"/>
      <c r="D5" s="787"/>
      <c r="E5" s="787"/>
      <c r="F5" s="787"/>
      <c r="G5" s="787"/>
      <c r="H5" s="787"/>
      <c r="I5" s="787"/>
      <c r="J5" s="787"/>
      <c r="K5" s="787"/>
      <c r="L5" s="787"/>
      <c r="M5" s="787"/>
      <c r="N5" s="787"/>
      <c r="O5" s="787"/>
      <c r="P5" s="788"/>
      <c r="Q5" s="763" t="s">
        <v>364</v>
      </c>
      <c r="R5" s="764"/>
      <c r="S5" s="764"/>
      <c r="T5" s="764"/>
      <c r="U5" s="765"/>
      <c r="V5" s="763" t="s">
        <v>365</v>
      </c>
      <c r="W5" s="764"/>
      <c r="X5" s="764"/>
      <c r="Y5" s="764"/>
      <c r="Z5" s="765"/>
      <c r="AA5" s="763" t="s">
        <v>366</v>
      </c>
      <c r="AB5" s="764"/>
      <c r="AC5" s="764"/>
      <c r="AD5" s="764"/>
      <c r="AE5" s="764"/>
      <c r="AF5" s="796" t="s">
        <v>367</v>
      </c>
      <c r="AG5" s="764"/>
      <c r="AH5" s="764"/>
      <c r="AI5" s="764"/>
      <c r="AJ5" s="775"/>
      <c r="AK5" s="764" t="s">
        <v>368</v>
      </c>
      <c r="AL5" s="764"/>
      <c r="AM5" s="764"/>
      <c r="AN5" s="764"/>
      <c r="AO5" s="765"/>
      <c r="AP5" s="763" t="s">
        <v>369</v>
      </c>
      <c r="AQ5" s="764"/>
      <c r="AR5" s="764"/>
      <c r="AS5" s="764"/>
      <c r="AT5" s="765"/>
      <c r="AU5" s="763" t="s">
        <v>370</v>
      </c>
      <c r="AV5" s="764"/>
      <c r="AW5" s="764"/>
      <c r="AX5" s="764"/>
      <c r="AY5" s="775"/>
      <c r="AZ5" s="257"/>
      <c r="BA5" s="257"/>
      <c r="BB5" s="257"/>
      <c r="BC5" s="257"/>
      <c r="BD5" s="257"/>
      <c r="BE5" s="258"/>
      <c r="BF5" s="258"/>
      <c r="BG5" s="258"/>
      <c r="BH5" s="258"/>
      <c r="BI5" s="258"/>
      <c r="BJ5" s="258"/>
      <c r="BK5" s="258"/>
      <c r="BL5" s="258"/>
      <c r="BM5" s="258"/>
      <c r="BN5" s="258"/>
      <c r="BO5" s="258"/>
      <c r="BP5" s="258"/>
      <c r="BQ5" s="786" t="s">
        <v>371</v>
      </c>
      <c r="BR5" s="787"/>
      <c r="BS5" s="787"/>
      <c r="BT5" s="787"/>
      <c r="BU5" s="787"/>
      <c r="BV5" s="787"/>
      <c r="BW5" s="787"/>
      <c r="BX5" s="787"/>
      <c r="BY5" s="787"/>
      <c r="BZ5" s="787"/>
      <c r="CA5" s="787"/>
      <c r="CB5" s="787"/>
      <c r="CC5" s="787"/>
      <c r="CD5" s="787"/>
      <c r="CE5" s="787"/>
      <c r="CF5" s="787"/>
      <c r="CG5" s="788"/>
      <c r="CH5" s="763" t="s">
        <v>372</v>
      </c>
      <c r="CI5" s="764"/>
      <c r="CJ5" s="764"/>
      <c r="CK5" s="764"/>
      <c r="CL5" s="765"/>
      <c r="CM5" s="763" t="s">
        <v>373</v>
      </c>
      <c r="CN5" s="764"/>
      <c r="CO5" s="764"/>
      <c r="CP5" s="764"/>
      <c r="CQ5" s="765"/>
      <c r="CR5" s="763" t="s">
        <v>374</v>
      </c>
      <c r="CS5" s="764"/>
      <c r="CT5" s="764"/>
      <c r="CU5" s="764"/>
      <c r="CV5" s="765"/>
      <c r="CW5" s="763" t="s">
        <v>375</v>
      </c>
      <c r="CX5" s="764"/>
      <c r="CY5" s="764"/>
      <c r="CZ5" s="764"/>
      <c r="DA5" s="765"/>
      <c r="DB5" s="763" t="s">
        <v>376</v>
      </c>
      <c r="DC5" s="764"/>
      <c r="DD5" s="764"/>
      <c r="DE5" s="764"/>
      <c r="DF5" s="765"/>
      <c r="DG5" s="769" t="s">
        <v>377</v>
      </c>
      <c r="DH5" s="770"/>
      <c r="DI5" s="770"/>
      <c r="DJ5" s="770"/>
      <c r="DK5" s="771"/>
      <c r="DL5" s="769" t="s">
        <v>378</v>
      </c>
      <c r="DM5" s="770"/>
      <c r="DN5" s="770"/>
      <c r="DO5" s="770"/>
      <c r="DP5" s="771"/>
      <c r="DQ5" s="763" t="s">
        <v>379</v>
      </c>
      <c r="DR5" s="764"/>
      <c r="DS5" s="764"/>
      <c r="DT5" s="764"/>
      <c r="DU5" s="765"/>
      <c r="DV5" s="763" t="s">
        <v>370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380</v>
      </c>
      <c r="C7" s="778"/>
      <c r="D7" s="778"/>
      <c r="E7" s="778"/>
      <c r="F7" s="778"/>
      <c r="G7" s="778"/>
      <c r="H7" s="778"/>
      <c r="I7" s="778"/>
      <c r="J7" s="778"/>
      <c r="K7" s="778"/>
      <c r="L7" s="778"/>
      <c r="M7" s="778"/>
      <c r="N7" s="778"/>
      <c r="O7" s="778"/>
      <c r="P7" s="779"/>
      <c r="Q7" s="780">
        <v>22990</v>
      </c>
      <c r="R7" s="781"/>
      <c r="S7" s="781"/>
      <c r="T7" s="781"/>
      <c r="U7" s="781"/>
      <c r="V7" s="781">
        <v>21935</v>
      </c>
      <c r="W7" s="781"/>
      <c r="X7" s="781"/>
      <c r="Y7" s="781"/>
      <c r="Z7" s="781"/>
      <c r="AA7" s="781">
        <v>1054</v>
      </c>
      <c r="AB7" s="781"/>
      <c r="AC7" s="781"/>
      <c r="AD7" s="781"/>
      <c r="AE7" s="782"/>
      <c r="AF7" s="783">
        <v>978</v>
      </c>
      <c r="AG7" s="784"/>
      <c r="AH7" s="784"/>
      <c r="AI7" s="784"/>
      <c r="AJ7" s="785"/>
      <c r="AK7" s="820">
        <v>1053</v>
      </c>
      <c r="AL7" s="821"/>
      <c r="AM7" s="821"/>
      <c r="AN7" s="821"/>
      <c r="AO7" s="821"/>
      <c r="AP7" s="821">
        <v>16541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381</v>
      </c>
      <c r="C8" s="802"/>
      <c r="D8" s="802"/>
      <c r="E8" s="802"/>
      <c r="F8" s="802"/>
      <c r="G8" s="802"/>
      <c r="H8" s="802"/>
      <c r="I8" s="802"/>
      <c r="J8" s="802"/>
      <c r="K8" s="802"/>
      <c r="L8" s="802"/>
      <c r="M8" s="802"/>
      <c r="N8" s="802"/>
      <c r="O8" s="802"/>
      <c r="P8" s="803"/>
      <c r="Q8" s="804">
        <v>197</v>
      </c>
      <c r="R8" s="805"/>
      <c r="S8" s="805"/>
      <c r="T8" s="805"/>
      <c r="U8" s="805"/>
      <c r="V8" s="805">
        <v>171</v>
      </c>
      <c r="W8" s="805"/>
      <c r="X8" s="805"/>
      <c r="Y8" s="805"/>
      <c r="Z8" s="805"/>
      <c r="AA8" s="805">
        <v>26</v>
      </c>
      <c r="AB8" s="805"/>
      <c r="AC8" s="805"/>
      <c r="AD8" s="805"/>
      <c r="AE8" s="806"/>
      <c r="AF8" s="807">
        <v>16</v>
      </c>
      <c r="AG8" s="808"/>
      <c r="AH8" s="808"/>
      <c r="AI8" s="808"/>
      <c r="AJ8" s="809"/>
      <c r="AK8" s="810">
        <v>143</v>
      </c>
      <c r="AL8" s="811"/>
      <c r="AM8" s="811"/>
      <c r="AN8" s="811"/>
      <c r="AO8" s="811"/>
      <c r="AP8" s="811">
        <v>102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382</v>
      </c>
      <c r="C9" s="802"/>
      <c r="D9" s="802"/>
      <c r="E9" s="802"/>
      <c r="F9" s="802"/>
      <c r="G9" s="802"/>
      <c r="H9" s="802"/>
      <c r="I9" s="802"/>
      <c r="J9" s="802"/>
      <c r="K9" s="802"/>
      <c r="L9" s="802"/>
      <c r="M9" s="802"/>
      <c r="N9" s="802"/>
      <c r="O9" s="802"/>
      <c r="P9" s="803"/>
      <c r="Q9" s="804">
        <v>356</v>
      </c>
      <c r="R9" s="805"/>
      <c r="S9" s="805"/>
      <c r="T9" s="805"/>
      <c r="U9" s="805"/>
      <c r="V9" s="805">
        <v>335</v>
      </c>
      <c r="W9" s="805"/>
      <c r="X9" s="805"/>
      <c r="Y9" s="805"/>
      <c r="Z9" s="805"/>
      <c r="AA9" s="805">
        <v>21</v>
      </c>
      <c r="AB9" s="805"/>
      <c r="AC9" s="805"/>
      <c r="AD9" s="805"/>
      <c r="AE9" s="806"/>
      <c r="AF9" s="807">
        <v>14</v>
      </c>
      <c r="AG9" s="808"/>
      <c r="AH9" s="808"/>
      <c r="AI9" s="808"/>
      <c r="AJ9" s="809"/>
      <c r="AK9" s="810">
        <v>183</v>
      </c>
      <c r="AL9" s="811"/>
      <c r="AM9" s="811"/>
      <c r="AN9" s="811"/>
      <c r="AO9" s="811"/>
      <c r="AP9" s="811">
        <v>863</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384</v>
      </c>
      <c r="B23" s="836" t="s">
        <v>385</v>
      </c>
      <c r="C23" s="837"/>
      <c r="D23" s="837"/>
      <c r="E23" s="837"/>
      <c r="F23" s="837"/>
      <c r="G23" s="837"/>
      <c r="H23" s="837"/>
      <c r="I23" s="837"/>
      <c r="J23" s="837"/>
      <c r="K23" s="837"/>
      <c r="L23" s="837"/>
      <c r="M23" s="837"/>
      <c r="N23" s="837"/>
      <c r="O23" s="837"/>
      <c r="P23" s="838"/>
      <c r="Q23" s="839">
        <v>23217</v>
      </c>
      <c r="R23" s="840"/>
      <c r="S23" s="840"/>
      <c r="T23" s="840"/>
      <c r="U23" s="840"/>
      <c r="V23" s="840">
        <v>22115</v>
      </c>
      <c r="W23" s="840"/>
      <c r="X23" s="840"/>
      <c r="Y23" s="840"/>
      <c r="Z23" s="840"/>
      <c r="AA23" s="840">
        <v>1101</v>
      </c>
      <c r="AB23" s="840"/>
      <c r="AC23" s="840"/>
      <c r="AD23" s="840"/>
      <c r="AE23" s="841"/>
      <c r="AF23" s="842">
        <v>1008</v>
      </c>
      <c r="AG23" s="840"/>
      <c r="AH23" s="840"/>
      <c r="AI23" s="840"/>
      <c r="AJ23" s="843"/>
      <c r="AK23" s="844"/>
      <c r="AL23" s="845"/>
      <c r="AM23" s="845"/>
      <c r="AN23" s="845"/>
      <c r="AO23" s="845"/>
      <c r="AP23" s="840">
        <v>17507</v>
      </c>
      <c r="AQ23" s="840"/>
      <c r="AR23" s="840"/>
      <c r="AS23" s="840"/>
      <c r="AT23" s="840"/>
      <c r="AU23" s="846"/>
      <c r="AV23" s="846"/>
      <c r="AW23" s="846"/>
      <c r="AX23" s="846"/>
      <c r="AY23" s="847"/>
      <c r="AZ23" s="855" t="s">
        <v>124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363</v>
      </c>
      <c r="B26" s="787"/>
      <c r="C26" s="787"/>
      <c r="D26" s="787"/>
      <c r="E26" s="787"/>
      <c r="F26" s="787"/>
      <c r="G26" s="787"/>
      <c r="H26" s="787"/>
      <c r="I26" s="787"/>
      <c r="J26" s="787"/>
      <c r="K26" s="787"/>
      <c r="L26" s="787"/>
      <c r="M26" s="787"/>
      <c r="N26" s="787"/>
      <c r="O26" s="787"/>
      <c r="P26" s="788"/>
      <c r="Q26" s="763" t="s">
        <v>388</v>
      </c>
      <c r="R26" s="764"/>
      <c r="S26" s="764"/>
      <c r="T26" s="764"/>
      <c r="U26" s="765"/>
      <c r="V26" s="763" t="s">
        <v>389</v>
      </c>
      <c r="W26" s="764"/>
      <c r="X26" s="764"/>
      <c r="Y26" s="764"/>
      <c r="Z26" s="765"/>
      <c r="AA26" s="763" t="s">
        <v>390</v>
      </c>
      <c r="AB26" s="764"/>
      <c r="AC26" s="764"/>
      <c r="AD26" s="764"/>
      <c r="AE26" s="764"/>
      <c r="AF26" s="858" t="s">
        <v>391</v>
      </c>
      <c r="AG26" s="859"/>
      <c r="AH26" s="859"/>
      <c r="AI26" s="859"/>
      <c r="AJ26" s="860"/>
      <c r="AK26" s="764" t="s">
        <v>392</v>
      </c>
      <c r="AL26" s="764"/>
      <c r="AM26" s="764"/>
      <c r="AN26" s="764"/>
      <c r="AO26" s="765"/>
      <c r="AP26" s="763" t="s">
        <v>393</v>
      </c>
      <c r="AQ26" s="764"/>
      <c r="AR26" s="764"/>
      <c r="AS26" s="764"/>
      <c r="AT26" s="765"/>
      <c r="AU26" s="763" t="s">
        <v>394</v>
      </c>
      <c r="AV26" s="764"/>
      <c r="AW26" s="764"/>
      <c r="AX26" s="764"/>
      <c r="AY26" s="765"/>
      <c r="AZ26" s="763" t="s">
        <v>395</v>
      </c>
      <c r="BA26" s="764"/>
      <c r="BB26" s="764"/>
      <c r="BC26" s="764"/>
      <c r="BD26" s="765"/>
      <c r="BE26" s="763" t="s">
        <v>370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396</v>
      </c>
      <c r="C28" s="778"/>
      <c r="D28" s="778"/>
      <c r="E28" s="778"/>
      <c r="F28" s="778"/>
      <c r="G28" s="778"/>
      <c r="H28" s="778"/>
      <c r="I28" s="778"/>
      <c r="J28" s="778"/>
      <c r="K28" s="778"/>
      <c r="L28" s="778"/>
      <c r="M28" s="778"/>
      <c r="N28" s="778"/>
      <c r="O28" s="778"/>
      <c r="P28" s="779"/>
      <c r="Q28" s="868">
        <v>6890</v>
      </c>
      <c r="R28" s="869"/>
      <c r="S28" s="869"/>
      <c r="T28" s="869"/>
      <c r="U28" s="869"/>
      <c r="V28" s="869">
        <v>6749</v>
      </c>
      <c r="W28" s="869"/>
      <c r="X28" s="869"/>
      <c r="Y28" s="869"/>
      <c r="Z28" s="869"/>
      <c r="AA28" s="869">
        <v>141</v>
      </c>
      <c r="AB28" s="869"/>
      <c r="AC28" s="869"/>
      <c r="AD28" s="869"/>
      <c r="AE28" s="870"/>
      <c r="AF28" s="871">
        <v>141</v>
      </c>
      <c r="AG28" s="869"/>
      <c r="AH28" s="869"/>
      <c r="AI28" s="869"/>
      <c r="AJ28" s="872"/>
      <c r="AK28" s="873">
        <v>649</v>
      </c>
      <c r="AL28" s="864"/>
      <c r="AM28" s="864"/>
      <c r="AN28" s="864"/>
      <c r="AO28" s="864"/>
      <c r="AP28" s="864" t="s">
        <v>499</v>
      </c>
      <c r="AQ28" s="864"/>
      <c r="AR28" s="864"/>
      <c r="AS28" s="864"/>
      <c r="AT28" s="864"/>
      <c r="AU28" s="864" t="s">
        <v>499</v>
      </c>
      <c r="AV28" s="864"/>
      <c r="AW28" s="864"/>
      <c r="AX28" s="864"/>
      <c r="AY28" s="864"/>
      <c r="AZ28" s="865" t="s">
        <v>499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397</v>
      </c>
      <c r="C29" s="802"/>
      <c r="D29" s="802"/>
      <c r="E29" s="802"/>
      <c r="F29" s="802"/>
      <c r="G29" s="802"/>
      <c r="H29" s="802"/>
      <c r="I29" s="802"/>
      <c r="J29" s="802"/>
      <c r="K29" s="802"/>
      <c r="L29" s="802"/>
      <c r="M29" s="802"/>
      <c r="N29" s="802"/>
      <c r="O29" s="802"/>
      <c r="P29" s="803"/>
      <c r="Q29" s="804">
        <v>777</v>
      </c>
      <c r="R29" s="805"/>
      <c r="S29" s="805"/>
      <c r="T29" s="805"/>
      <c r="U29" s="805"/>
      <c r="V29" s="805">
        <v>774</v>
      </c>
      <c r="W29" s="805"/>
      <c r="X29" s="805"/>
      <c r="Y29" s="805"/>
      <c r="Z29" s="805"/>
      <c r="AA29" s="805">
        <v>2</v>
      </c>
      <c r="AB29" s="805"/>
      <c r="AC29" s="805"/>
      <c r="AD29" s="805"/>
      <c r="AE29" s="806"/>
      <c r="AF29" s="807">
        <v>2</v>
      </c>
      <c r="AG29" s="808"/>
      <c r="AH29" s="808"/>
      <c r="AI29" s="808"/>
      <c r="AJ29" s="809"/>
      <c r="AK29" s="876">
        <v>107</v>
      </c>
      <c r="AL29" s="877"/>
      <c r="AM29" s="877"/>
      <c r="AN29" s="877"/>
      <c r="AO29" s="877"/>
      <c r="AP29" s="877" t="s">
        <v>499</v>
      </c>
      <c r="AQ29" s="877"/>
      <c r="AR29" s="877"/>
      <c r="AS29" s="877"/>
      <c r="AT29" s="877"/>
      <c r="AU29" s="877" t="s">
        <v>499</v>
      </c>
      <c r="AV29" s="877"/>
      <c r="AW29" s="877"/>
      <c r="AX29" s="877"/>
      <c r="AY29" s="877"/>
      <c r="AZ29" s="878" t="s">
        <v>499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398</v>
      </c>
      <c r="C30" s="802"/>
      <c r="D30" s="802"/>
      <c r="E30" s="802"/>
      <c r="F30" s="802"/>
      <c r="G30" s="802"/>
      <c r="H30" s="802"/>
      <c r="I30" s="802"/>
      <c r="J30" s="802"/>
      <c r="K30" s="802"/>
      <c r="L30" s="802"/>
      <c r="M30" s="802"/>
      <c r="N30" s="802"/>
      <c r="O30" s="802"/>
      <c r="P30" s="803"/>
      <c r="Q30" s="804">
        <v>4270</v>
      </c>
      <c r="R30" s="805"/>
      <c r="S30" s="805"/>
      <c r="T30" s="805"/>
      <c r="U30" s="805"/>
      <c r="V30" s="805">
        <v>3992</v>
      </c>
      <c r="W30" s="805"/>
      <c r="X30" s="805"/>
      <c r="Y30" s="805"/>
      <c r="Z30" s="805"/>
      <c r="AA30" s="805">
        <v>278</v>
      </c>
      <c r="AB30" s="805"/>
      <c r="AC30" s="805"/>
      <c r="AD30" s="805"/>
      <c r="AE30" s="806"/>
      <c r="AF30" s="807">
        <v>278</v>
      </c>
      <c r="AG30" s="808"/>
      <c r="AH30" s="808"/>
      <c r="AI30" s="808"/>
      <c r="AJ30" s="809"/>
      <c r="AK30" s="876">
        <v>756</v>
      </c>
      <c r="AL30" s="877"/>
      <c r="AM30" s="877"/>
      <c r="AN30" s="877"/>
      <c r="AO30" s="877"/>
      <c r="AP30" s="877" t="s">
        <v>499</v>
      </c>
      <c r="AQ30" s="877"/>
      <c r="AR30" s="877"/>
      <c r="AS30" s="877"/>
      <c r="AT30" s="877"/>
      <c r="AU30" s="877" t="s">
        <v>499</v>
      </c>
      <c r="AV30" s="877"/>
      <c r="AW30" s="877"/>
      <c r="AX30" s="877"/>
      <c r="AY30" s="877"/>
      <c r="AZ30" s="878" t="s">
        <v>499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c r="AG31" s="808"/>
      <c r="AH31" s="808"/>
      <c r="AI31" s="808"/>
      <c r="AJ31" s="809"/>
      <c r="AK31" s="876"/>
      <c r="AL31" s="877"/>
      <c r="AM31" s="877"/>
      <c r="AN31" s="877"/>
      <c r="AO31" s="877"/>
      <c r="AP31" s="877"/>
      <c r="AQ31" s="877"/>
      <c r="AR31" s="877"/>
      <c r="AS31" s="877"/>
      <c r="AT31" s="877"/>
      <c r="AU31" s="877"/>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399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384</v>
      </c>
      <c r="B63" s="836" t="s">
        <v>400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421</v>
      </c>
      <c r="AG63" s="888"/>
      <c r="AH63" s="888"/>
      <c r="AI63" s="888"/>
      <c r="AJ63" s="889"/>
      <c r="AK63" s="890"/>
      <c r="AL63" s="885"/>
      <c r="AM63" s="885"/>
      <c r="AN63" s="885"/>
      <c r="AO63" s="885"/>
      <c r="AP63" s="888" t="s">
        <v>499</v>
      </c>
      <c r="AQ63" s="888"/>
      <c r="AR63" s="888"/>
      <c r="AS63" s="888"/>
      <c r="AT63" s="888"/>
      <c r="AU63" s="888" t="s">
        <v>499</v>
      </c>
      <c r="AV63" s="888"/>
      <c r="AW63" s="888"/>
      <c r="AX63" s="888"/>
      <c r="AY63" s="888"/>
      <c r="AZ63" s="892"/>
      <c r="BA63" s="892"/>
      <c r="BB63" s="892"/>
      <c r="BC63" s="892"/>
      <c r="BD63" s="892"/>
      <c r="BE63" s="893"/>
      <c r="BF63" s="893"/>
      <c r="BG63" s="893"/>
      <c r="BH63" s="893"/>
      <c r="BI63" s="894"/>
      <c r="BJ63" s="895" t="s">
        <v>401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403</v>
      </c>
      <c r="B66" s="787"/>
      <c r="C66" s="787"/>
      <c r="D66" s="787"/>
      <c r="E66" s="787"/>
      <c r="F66" s="787"/>
      <c r="G66" s="787"/>
      <c r="H66" s="787"/>
      <c r="I66" s="787"/>
      <c r="J66" s="787"/>
      <c r="K66" s="787"/>
      <c r="L66" s="787"/>
      <c r="M66" s="787"/>
      <c r="N66" s="787"/>
      <c r="O66" s="787"/>
      <c r="P66" s="788"/>
      <c r="Q66" s="763" t="s">
        <v>404</v>
      </c>
      <c r="R66" s="764"/>
      <c r="S66" s="764"/>
      <c r="T66" s="764"/>
      <c r="U66" s="765"/>
      <c r="V66" s="763" t="s">
        <v>405</v>
      </c>
      <c r="W66" s="764"/>
      <c r="X66" s="764"/>
      <c r="Y66" s="764"/>
      <c r="Z66" s="765"/>
      <c r="AA66" s="763" t="s">
        <v>406</v>
      </c>
      <c r="AB66" s="764"/>
      <c r="AC66" s="764"/>
      <c r="AD66" s="764"/>
      <c r="AE66" s="765"/>
      <c r="AF66" s="898" t="s">
        <v>391</v>
      </c>
      <c r="AG66" s="859"/>
      <c r="AH66" s="859"/>
      <c r="AI66" s="859"/>
      <c r="AJ66" s="899"/>
      <c r="AK66" s="763" t="s">
        <v>407</v>
      </c>
      <c r="AL66" s="787"/>
      <c r="AM66" s="787"/>
      <c r="AN66" s="787"/>
      <c r="AO66" s="788"/>
      <c r="AP66" s="763" t="s">
        <v>393</v>
      </c>
      <c r="AQ66" s="764"/>
      <c r="AR66" s="764"/>
      <c r="AS66" s="764"/>
      <c r="AT66" s="765"/>
      <c r="AU66" s="763" t="s">
        <v>408</v>
      </c>
      <c r="AV66" s="764"/>
      <c r="AW66" s="764"/>
      <c r="AX66" s="764"/>
      <c r="AY66" s="765"/>
      <c r="AZ66" s="763" t="s">
        <v>370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562</v>
      </c>
      <c r="C68" s="916"/>
      <c r="D68" s="916"/>
      <c r="E68" s="916"/>
      <c r="F68" s="916"/>
      <c r="G68" s="916"/>
      <c r="H68" s="916"/>
      <c r="I68" s="916"/>
      <c r="J68" s="916"/>
      <c r="K68" s="916"/>
      <c r="L68" s="916"/>
      <c r="M68" s="916"/>
      <c r="N68" s="916"/>
      <c r="O68" s="916"/>
      <c r="P68" s="917"/>
      <c r="Q68" s="918">
        <v>3235</v>
      </c>
      <c r="R68" s="912"/>
      <c r="S68" s="912"/>
      <c r="T68" s="912"/>
      <c r="U68" s="912"/>
      <c r="V68" s="912">
        <v>2845</v>
      </c>
      <c r="W68" s="912"/>
      <c r="X68" s="912"/>
      <c r="Y68" s="912"/>
      <c r="Z68" s="912"/>
      <c r="AA68" s="912">
        <v>391</v>
      </c>
      <c r="AB68" s="912"/>
      <c r="AC68" s="912"/>
      <c r="AD68" s="912"/>
      <c r="AE68" s="912"/>
      <c r="AF68" s="912">
        <v>3761</v>
      </c>
      <c r="AG68" s="912"/>
      <c r="AH68" s="912"/>
      <c r="AI68" s="912"/>
      <c r="AJ68" s="912"/>
      <c r="AK68" s="912">
        <v>41</v>
      </c>
      <c r="AL68" s="912"/>
      <c r="AM68" s="912"/>
      <c r="AN68" s="912"/>
      <c r="AO68" s="912"/>
      <c r="AP68" s="912" t="s">
        <v>499</v>
      </c>
      <c r="AQ68" s="912"/>
      <c r="AR68" s="912"/>
      <c r="AS68" s="912"/>
      <c r="AT68" s="912"/>
      <c r="AU68" s="912" t="s">
        <v>499</v>
      </c>
      <c r="AV68" s="912"/>
      <c r="AW68" s="912"/>
      <c r="AX68" s="912"/>
      <c r="AY68" s="912"/>
      <c r="AZ68" s="913" t="s">
        <v>572</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563</v>
      </c>
      <c r="C69" s="920"/>
      <c r="D69" s="920"/>
      <c r="E69" s="920"/>
      <c r="F69" s="920"/>
      <c r="G69" s="920"/>
      <c r="H69" s="920"/>
      <c r="I69" s="920"/>
      <c r="J69" s="920"/>
      <c r="K69" s="920"/>
      <c r="L69" s="920"/>
      <c r="M69" s="920"/>
      <c r="N69" s="920"/>
      <c r="O69" s="920"/>
      <c r="P69" s="921"/>
      <c r="Q69" s="922">
        <v>4053</v>
      </c>
      <c r="R69" s="877"/>
      <c r="S69" s="877"/>
      <c r="T69" s="877"/>
      <c r="U69" s="877"/>
      <c r="V69" s="877">
        <v>3859</v>
      </c>
      <c r="W69" s="877"/>
      <c r="X69" s="877"/>
      <c r="Y69" s="877"/>
      <c r="Z69" s="877"/>
      <c r="AA69" s="877">
        <v>196</v>
      </c>
      <c r="AB69" s="877"/>
      <c r="AC69" s="877"/>
      <c r="AD69" s="877"/>
      <c r="AE69" s="877"/>
      <c r="AF69" s="877">
        <v>173</v>
      </c>
      <c r="AG69" s="877"/>
      <c r="AH69" s="877"/>
      <c r="AI69" s="877"/>
      <c r="AJ69" s="877"/>
      <c r="AK69" s="877" t="s">
        <v>499</v>
      </c>
      <c r="AL69" s="877"/>
      <c r="AM69" s="877"/>
      <c r="AN69" s="877"/>
      <c r="AO69" s="877"/>
      <c r="AP69" s="877">
        <v>12517</v>
      </c>
      <c r="AQ69" s="877"/>
      <c r="AR69" s="877"/>
      <c r="AS69" s="877"/>
      <c r="AT69" s="877"/>
      <c r="AU69" s="877">
        <v>3154</v>
      </c>
      <c r="AV69" s="877"/>
      <c r="AW69" s="877"/>
      <c r="AX69" s="877"/>
      <c r="AY69" s="877"/>
      <c r="AZ69" s="923" t="s">
        <v>573</v>
      </c>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563</v>
      </c>
      <c r="C70" s="920"/>
      <c r="D70" s="920"/>
      <c r="E70" s="920"/>
      <c r="F70" s="920"/>
      <c r="G70" s="920"/>
      <c r="H70" s="920"/>
      <c r="I70" s="920"/>
      <c r="J70" s="920"/>
      <c r="K70" s="920"/>
      <c r="L70" s="920"/>
      <c r="M70" s="920"/>
      <c r="N70" s="920"/>
      <c r="O70" s="920"/>
      <c r="P70" s="921"/>
      <c r="Q70" s="922">
        <v>29</v>
      </c>
      <c r="R70" s="877"/>
      <c r="S70" s="877"/>
      <c r="T70" s="877"/>
      <c r="U70" s="877"/>
      <c r="V70" s="877">
        <v>19</v>
      </c>
      <c r="W70" s="877"/>
      <c r="X70" s="877"/>
      <c r="Y70" s="877"/>
      <c r="Z70" s="877"/>
      <c r="AA70" s="877">
        <v>10</v>
      </c>
      <c r="AB70" s="877"/>
      <c r="AC70" s="877"/>
      <c r="AD70" s="877"/>
      <c r="AE70" s="877"/>
      <c r="AF70" s="877">
        <v>10</v>
      </c>
      <c r="AG70" s="877"/>
      <c r="AH70" s="877"/>
      <c r="AI70" s="877"/>
      <c r="AJ70" s="877"/>
      <c r="AK70" s="877" t="s">
        <v>499</v>
      </c>
      <c r="AL70" s="877"/>
      <c r="AM70" s="877"/>
      <c r="AN70" s="877"/>
      <c r="AO70" s="877"/>
      <c r="AP70" s="877">
        <v>75</v>
      </c>
      <c r="AQ70" s="877"/>
      <c r="AR70" s="877"/>
      <c r="AS70" s="877"/>
      <c r="AT70" s="877"/>
      <c r="AU70" s="877">
        <v>19</v>
      </c>
      <c r="AV70" s="877"/>
      <c r="AW70" s="877"/>
      <c r="AX70" s="877"/>
      <c r="AY70" s="877"/>
      <c r="AZ70" s="923" t="s">
        <v>574</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564</v>
      </c>
      <c r="C71" s="920"/>
      <c r="D71" s="920"/>
      <c r="E71" s="920"/>
      <c r="F71" s="920"/>
      <c r="G71" s="920"/>
      <c r="H71" s="920"/>
      <c r="I71" s="920"/>
      <c r="J71" s="920"/>
      <c r="K71" s="920"/>
      <c r="L71" s="920"/>
      <c r="M71" s="920"/>
      <c r="N71" s="920"/>
      <c r="O71" s="920"/>
      <c r="P71" s="921"/>
      <c r="Q71" s="922">
        <v>2638</v>
      </c>
      <c r="R71" s="877"/>
      <c r="S71" s="877"/>
      <c r="T71" s="877"/>
      <c r="U71" s="877"/>
      <c r="V71" s="877">
        <v>2561</v>
      </c>
      <c r="W71" s="877"/>
      <c r="X71" s="877"/>
      <c r="Y71" s="877"/>
      <c r="Z71" s="877"/>
      <c r="AA71" s="877">
        <v>77</v>
      </c>
      <c r="AB71" s="877"/>
      <c r="AC71" s="877"/>
      <c r="AD71" s="877"/>
      <c r="AE71" s="877"/>
      <c r="AF71" s="877">
        <v>73</v>
      </c>
      <c r="AG71" s="877"/>
      <c r="AH71" s="877"/>
      <c r="AI71" s="877"/>
      <c r="AJ71" s="877"/>
      <c r="AK71" s="877" t="s">
        <v>499</v>
      </c>
      <c r="AL71" s="877"/>
      <c r="AM71" s="877"/>
      <c r="AN71" s="877"/>
      <c r="AO71" s="877"/>
      <c r="AP71" s="877">
        <v>631</v>
      </c>
      <c r="AQ71" s="877"/>
      <c r="AR71" s="877"/>
      <c r="AS71" s="877"/>
      <c r="AT71" s="877"/>
      <c r="AU71" s="877">
        <v>273</v>
      </c>
      <c r="AV71" s="877"/>
      <c r="AW71" s="877"/>
      <c r="AX71" s="877"/>
      <c r="AY71" s="877"/>
      <c r="AZ71" s="923" t="s">
        <v>575</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565</v>
      </c>
      <c r="C72" s="920"/>
      <c r="D72" s="920"/>
      <c r="E72" s="920"/>
      <c r="F72" s="920"/>
      <c r="G72" s="920"/>
      <c r="H72" s="920"/>
      <c r="I72" s="920"/>
      <c r="J72" s="920"/>
      <c r="K72" s="920"/>
      <c r="L72" s="920"/>
      <c r="M72" s="920"/>
      <c r="N72" s="920"/>
      <c r="O72" s="920"/>
      <c r="P72" s="921"/>
      <c r="Q72" s="922">
        <v>265</v>
      </c>
      <c r="R72" s="877"/>
      <c r="S72" s="877"/>
      <c r="T72" s="877"/>
      <c r="U72" s="877"/>
      <c r="V72" s="877">
        <v>238</v>
      </c>
      <c r="W72" s="877"/>
      <c r="X72" s="877"/>
      <c r="Y72" s="877"/>
      <c r="Z72" s="877"/>
      <c r="AA72" s="877">
        <v>28</v>
      </c>
      <c r="AB72" s="877"/>
      <c r="AC72" s="877"/>
      <c r="AD72" s="877"/>
      <c r="AE72" s="877"/>
      <c r="AF72" s="877">
        <v>28</v>
      </c>
      <c r="AG72" s="877"/>
      <c r="AH72" s="877"/>
      <c r="AI72" s="877"/>
      <c r="AJ72" s="877"/>
      <c r="AK72" s="877" t="s">
        <v>499</v>
      </c>
      <c r="AL72" s="877"/>
      <c r="AM72" s="877"/>
      <c r="AN72" s="877"/>
      <c r="AO72" s="877"/>
      <c r="AP72" s="877">
        <v>45</v>
      </c>
      <c r="AQ72" s="877"/>
      <c r="AR72" s="877"/>
      <c r="AS72" s="877"/>
      <c r="AT72" s="877"/>
      <c r="AU72" s="877">
        <v>8</v>
      </c>
      <c r="AV72" s="877"/>
      <c r="AW72" s="877"/>
      <c r="AX72" s="877"/>
      <c r="AY72" s="877"/>
      <c r="AZ72" s="923" t="s">
        <v>575</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566</v>
      </c>
      <c r="C73" s="920"/>
      <c r="D73" s="920"/>
      <c r="E73" s="920"/>
      <c r="F73" s="920"/>
      <c r="G73" s="920"/>
      <c r="H73" s="920"/>
      <c r="I73" s="920"/>
      <c r="J73" s="920"/>
      <c r="K73" s="920"/>
      <c r="L73" s="920"/>
      <c r="M73" s="920"/>
      <c r="N73" s="920"/>
      <c r="O73" s="920"/>
      <c r="P73" s="921"/>
      <c r="Q73" s="922">
        <v>3187</v>
      </c>
      <c r="R73" s="877"/>
      <c r="S73" s="877"/>
      <c r="T73" s="877"/>
      <c r="U73" s="877"/>
      <c r="V73" s="877">
        <v>3111</v>
      </c>
      <c r="W73" s="877"/>
      <c r="X73" s="877"/>
      <c r="Y73" s="877"/>
      <c r="Z73" s="877"/>
      <c r="AA73" s="877">
        <v>76</v>
      </c>
      <c r="AB73" s="877"/>
      <c r="AC73" s="877"/>
      <c r="AD73" s="877"/>
      <c r="AE73" s="877"/>
      <c r="AF73" s="877">
        <v>68</v>
      </c>
      <c r="AG73" s="877"/>
      <c r="AH73" s="877"/>
      <c r="AI73" s="877"/>
      <c r="AJ73" s="877"/>
      <c r="AK73" s="877">
        <v>407</v>
      </c>
      <c r="AL73" s="877"/>
      <c r="AM73" s="877"/>
      <c r="AN73" s="877"/>
      <c r="AO73" s="877"/>
      <c r="AP73" s="877">
        <v>1946</v>
      </c>
      <c r="AQ73" s="877"/>
      <c r="AR73" s="877"/>
      <c r="AS73" s="877"/>
      <c r="AT73" s="877"/>
      <c r="AU73" s="877">
        <v>944</v>
      </c>
      <c r="AV73" s="877"/>
      <c r="AW73" s="877"/>
      <c r="AX73" s="877"/>
      <c r="AY73" s="877"/>
      <c r="AZ73" s="923" t="s">
        <v>575</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567</v>
      </c>
      <c r="C74" s="920"/>
      <c r="D74" s="920"/>
      <c r="E74" s="920"/>
      <c r="F74" s="920"/>
      <c r="G74" s="920"/>
      <c r="H74" s="920"/>
      <c r="I74" s="920"/>
      <c r="J74" s="920"/>
      <c r="K74" s="920"/>
      <c r="L74" s="920"/>
      <c r="M74" s="920"/>
      <c r="N74" s="920"/>
      <c r="O74" s="920"/>
      <c r="P74" s="921"/>
      <c r="Q74" s="922">
        <v>758</v>
      </c>
      <c r="R74" s="877"/>
      <c r="S74" s="877"/>
      <c r="T74" s="877"/>
      <c r="U74" s="877"/>
      <c r="V74" s="877">
        <v>748</v>
      </c>
      <c r="W74" s="877"/>
      <c r="X74" s="877"/>
      <c r="Y74" s="877"/>
      <c r="Z74" s="877"/>
      <c r="AA74" s="877">
        <v>11</v>
      </c>
      <c r="AB74" s="877"/>
      <c r="AC74" s="877"/>
      <c r="AD74" s="877"/>
      <c r="AE74" s="877"/>
      <c r="AF74" s="877">
        <v>11</v>
      </c>
      <c r="AG74" s="877"/>
      <c r="AH74" s="877"/>
      <c r="AI74" s="877"/>
      <c r="AJ74" s="877"/>
      <c r="AK74" s="877">
        <v>41</v>
      </c>
      <c r="AL74" s="877"/>
      <c r="AM74" s="877"/>
      <c r="AN74" s="877"/>
      <c r="AO74" s="877"/>
      <c r="AP74" s="877">
        <v>1498</v>
      </c>
      <c r="AQ74" s="877"/>
      <c r="AR74" s="877"/>
      <c r="AS74" s="877"/>
      <c r="AT74" s="877"/>
      <c r="AU74" s="877" t="s">
        <v>499</v>
      </c>
      <c r="AV74" s="877"/>
      <c r="AW74" s="877"/>
      <c r="AX74" s="877"/>
      <c r="AY74" s="877"/>
      <c r="AZ74" s="923" t="s">
        <v>575</v>
      </c>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568</v>
      </c>
      <c r="C75" s="920"/>
      <c r="D75" s="920"/>
      <c r="E75" s="920"/>
      <c r="F75" s="920"/>
      <c r="G75" s="920"/>
      <c r="H75" s="920"/>
      <c r="I75" s="920"/>
      <c r="J75" s="920"/>
      <c r="K75" s="920"/>
      <c r="L75" s="920"/>
      <c r="M75" s="920"/>
      <c r="N75" s="920"/>
      <c r="O75" s="920"/>
      <c r="P75" s="921"/>
      <c r="Q75" s="925">
        <v>1497</v>
      </c>
      <c r="R75" s="926"/>
      <c r="S75" s="926"/>
      <c r="T75" s="926"/>
      <c r="U75" s="876"/>
      <c r="V75" s="927">
        <v>1481</v>
      </c>
      <c r="W75" s="926"/>
      <c r="X75" s="926"/>
      <c r="Y75" s="926"/>
      <c r="Z75" s="876"/>
      <c r="AA75" s="927">
        <v>15</v>
      </c>
      <c r="AB75" s="926"/>
      <c r="AC75" s="926"/>
      <c r="AD75" s="926"/>
      <c r="AE75" s="876"/>
      <c r="AF75" s="927">
        <v>15</v>
      </c>
      <c r="AG75" s="926"/>
      <c r="AH75" s="926"/>
      <c r="AI75" s="926"/>
      <c r="AJ75" s="876"/>
      <c r="AK75" s="927" t="s">
        <v>499</v>
      </c>
      <c r="AL75" s="926"/>
      <c r="AM75" s="926"/>
      <c r="AN75" s="926"/>
      <c r="AO75" s="876"/>
      <c r="AP75" s="927" t="s">
        <v>499</v>
      </c>
      <c r="AQ75" s="926"/>
      <c r="AR75" s="926"/>
      <c r="AS75" s="926"/>
      <c r="AT75" s="876"/>
      <c r="AU75" s="927" t="s">
        <v>499</v>
      </c>
      <c r="AV75" s="926"/>
      <c r="AW75" s="926"/>
      <c r="AX75" s="926"/>
      <c r="AY75" s="876"/>
      <c r="AZ75" s="923" t="s">
        <v>575</v>
      </c>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568</v>
      </c>
      <c r="C76" s="920"/>
      <c r="D76" s="920"/>
      <c r="E76" s="920"/>
      <c r="F76" s="920"/>
      <c r="G76" s="920"/>
      <c r="H76" s="920"/>
      <c r="I76" s="920"/>
      <c r="J76" s="920"/>
      <c r="K76" s="920"/>
      <c r="L76" s="920"/>
      <c r="M76" s="920"/>
      <c r="N76" s="920"/>
      <c r="O76" s="920"/>
      <c r="P76" s="921"/>
      <c r="Q76" s="925">
        <v>768538</v>
      </c>
      <c r="R76" s="926"/>
      <c r="S76" s="926"/>
      <c r="T76" s="926"/>
      <c r="U76" s="876"/>
      <c r="V76" s="927">
        <v>753941</v>
      </c>
      <c r="W76" s="926"/>
      <c r="X76" s="926"/>
      <c r="Y76" s="926"/>
      <c r="Z76" s="876"/>
      <c r="AA76" s="927">
        <v>14597</v>
      </c>
      <c r="AB76" s="926"/>
      <c r="AC76" s="926"/>
      <c r="AD76" s="926"/>
      <c r="AE76" s="876"/>
      <c r="AF76" s="927">
        <v>14597</v>
      </c>
      <c r="AG76" s="926"/>
      <c r="AH76" s="926"/>
      <c r="AI76" s="926"/>
      <c r="AJ76" s="876"/>
      <c r="AK76" s="927">
        <v>7714</v>
      </c>
      <c r="AL76" s="926"/>
      <c r="AM76" s="926"/>
      <c r="AN76" s="926"/>
      <c r="AO76" s="876"/>
      <c r="AP76" s="927" t="s">
        <v>499</v>
      </c>
      <c r="AQ76" s="926"/>
      <c r="AR76" s="926"/>
      <c r="AS76" s="926"/>
      <c r="AT76" s="876"/>
      <c r="AU76" s="927" t="s">
        <v>499</v>
      </c>
      <c r="AV76" s="926"/>
      <c r="AW76" s="926"/>
      <c r="AX76" s="926"/>
      <c r="AY76" s="876"/>
      <c r="AZ76" s="923" t="s">
        <v>576</v>
      </c>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569</v>
      </c>
      <c r="C77" s="920"/>
      <c r="D77" s="920"/>
      <c r="E77" s="920"/>
      <c r="F77" s="920"/>
      <c r="G77" s="920"/>
      <c r="H77" s="920"/>
      <c r="I77" s="920"/>
      <c r="J77" s="920"/>
      <c r="K77" s="920"/>
      <c r="L77" s="920"/>
      <c r="M77" s="920"/>
      <c r="N77" s="920"/>
      <c r="O77" s="920"/>
      <c r="P77" s="921"/>
      <c r="Q77" s="925">
        <v>22719</v>
      </c>
      <c r="R77" s="926"/>
      <c r="S77" s="926"/>
      <c r="T77" s="926"/>
      <c r="U77" s="876"/>
      <c r="V77" s="927">
        <v>22555</v>
      </c>
      <c r="W77" s="926"/>
      <c r="X77" s="926"/>
      <c r="Y77" s="926"/>
      <c r="Z77" s="876"/>
      <c r="AA77" s="927">
        <v>165</v>
      </c>
      <c r="AB77" s="926"/>
      <c r="AC77" s="926"/>
      <c r="AD77" s="926"/>
      <c r="AE77" s="876"/>
      <c r="AF77" s="927">
        <v>165</v>
      </c>
      <c r="AG77" s="926"/>
      <c r="AH77" s="926"/>
      <c r="AI77" s="926"/>
      <c r="AJ77" s="876"/>
      <c r="AK77" s="927">
        <v>20</v>
      </c>
      <c r="AL77" s="926"/>
      <c r="AM77" s="926"/>
      <c r="AN77" s="926"/>
      <c r="AO77" s="876"/>
      <c r="AP77" s="927" t="s">
        <v>499</v>
      </c>
      <c r="AQ77" s="926"/>
      <c r="AR77" s="926"/>
      <c r="AS77" s="926"/>
      <c r="AT77" s="876"/>
      <c r="AU77" s="927" t="s">
        <v>499</v>
      </c>
      <c r="AV77" s="926"/>
      <c r="AW77" s="926"/>
      <c r="AX77" s="926"/>
      <c r="AY77" s="876"/>
      <c r="AZ77" s="923" t="s">
        <v>575</v>
      </c>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569</v>
      </c>
      <c r="C78" s="920"/>
      <c r="D78" s="920"/>
      <c r="E78" s="920"/>
      <c r="F78" s="920"/>
      <c r="G78" s="920"/>
      <c r="H78" s="920"/>
      <c r="I78" s="920"/>
      <c r="J78" s="920"/>
      <c r="K78" s="920"/>
      <c r="L78" s="920"/>
      <c r="M78" s="920"/>
      <c r="N78" s="920"/>
      <c r="O78" s="920"/>
      <c r="P78" s="921"/>
      <c r="Q78" s="922">
        <v>329</v>
      </c>
      <c r="R78" s="877"/>
      <c r="S78" s="877"/>
      <c r="T78" s="877"/>
      <c r="U78" s="877"/>
      <c r="V78" s="877">
        <v>135</v>
      </c>
      <c r="W78" s="877"/>
      <c r="X78" s="877"/>
      <c r="Y78" s="877"/>
      <c r="Z78" s="877"/>
      <c r="AA78" s="877">
        <v>194</v>
      </c>
      <c r="AB78" s="877"/>
      <c r="AC78" s="877"/>
      <c r="AD78" s="877"/>
      <c r="AE78" s="877"/>
      <c r="AF78" s="877">
        <v>194</v>
      </c>
      <c r="AG78" s="877"/>
      <c r="AH78" s="877"/>
      <c r="AI78" s="877"/>
      <c r="AJ78" s="877"/>
      <c r="AK78" s="877" t="s">
        <v>499</v>
      </c>
      <c r="AL78" s="877"/>
      <c r="AM78" s="877"/>
      <c r="AN78" s="877"/>
      <c r="AO78" s="877"/>
      <c r="AP78" s="877" t="s">
        <v>499</v>
      </c>
      <c r="AQ78" s="877"/>
      <c r="AR78" s="877"/>
      <c r="AS78" s="877"/>
      <c r="AT78" s="877"/>
      <c r="AU78" s="877" t="s">
        <v>499</v>
      </c>
      <c r="AV78" s="877"/>
      <c r="AW78" s="877"/>
      <c r="AX78" s="877"/>
      <c r="AY78" s="877"/>
      <c r="AZ78" s="923" t="s">
        <v>577</v>
      </c>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570</v>
      </c>
      <c r="C79" s="920"/>
      <c r="D79" s="920"/>
      <c r="E79" s="920"/>
      <c r="F79" s="920"/>
      <c r="G79" s="920"/>
      <c r="H79" s="920"/>
      <c r="I79" s="920"/>
      <c r="J79" s="920"/>
      <c r="K79" s="920"/>
      <c r="L79" s="920"/>
      <c r="M79" s="920"/>
      <c r="N79" s="920"/>
      <c r="O79" s="920"/>
      <c r="P79" s="921"/>
      <c r="Q79" s="922">
        <v>348</v>
      </c>
      <c r="R79" s="877"/>
      <c r="S79" s="877"/>
      <c r="T79" s="877"/>
      <c r="U79" s="877"/>
      <c r="V79" s="877">
        <v>320</v>
      </c>
      <c r="W79" s="877"/>
      <c r="X79" s="877"/>
      <c r="Y79" s="877"/>
      <c r="Z79" s="877"/>
      <c r="AA79" s="877">
        <v>28</v>
      </c>
      <c r="AB79" s="877"/>
      <c r="AC79" s="877"/>
      <c r="AD79" s="877"/>
      <c r="AE79" s="877"/>
      <c r="AF79" s="877">
        <v>28</v>
      </c>
      <c r="AG79" s="877"/>
      <c r="AH79" s="877"/>
      <c r="AI79" s="877"/>
      <c r="AJ79" s="877"/>
      <c r="AK79" s="877">
        <v>14</v>
      </c>
      <c r="AL79" s="877"/>
      <c r="AM79" s="877"/>
      <c r="AN79" s="877"/>
      <c r="AO79" s="877"/>
      <c r="AP79" s="877" t="s">
        <v>499</v>
      </c>
      <c r="AQ79" s="877"/>
      <c r="AR79" s="877"/>
      <c r="AS79" s="877"/>
      <c r="AT79" s="877"/>
      <c r="AU79" s="877" t="s">
        <v>499</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571</v>
      </c>
      <c r="C80" s="920"/>
      <c r="D80" s="920"/>
      <c r="E80" s="920"/>
      <c r="F80" s="920"/>
      <c r="G80" s="920"/>
      <c r="H80" s="920"/>
      <c r="I80" s="920"/>
      <c r="J80" s="920"/>
      <c r="K80" s="920"/>
      <c r="L80" s="920"/>
      <c r="M80" s="920"/>
      <c r="N80" s="920"/>
      <c r="O80" s="920"/>
      <c r="P80" s="921"/>
      <c r="Q80" s="922">
        <v>55302</v>
      </c>
      <c r="R80" s="877"/>
      <c r="S80" s="877"/>
      <c r="T80" s="877"/>
      <c r="U80" s="877"/>
      <c r="V80" s="877">
        <v>50629</v>
      </c>
      <c r="W80" s="877"/>
      <c r="X80" s="877"/>
      <c r="Y80" s="877"/>
      <c r="Z80" s="877"/>
      <c r="AA80" s="877">
        <v>4673</v>
      </c>
      <c r="AB80" s="877"/>
      <c r="AC80" s="877"/>
      <c r="AD80" s="877"/>
      <c r="AE80" s="877"/>
      <c r="AF80" s="877">
        <v>4673</v>
      </c>
      <c r="AG80" s="877"/>
      <c r="AH80" s="877"/>
      <c r="AI80" s="877"/>
      <c r="AJ80" s="877"/>
      <c r="AK80" s="877" t="s">
        <v>499</v>
      </c>
      <c r="AL80" s="877"/>
      <c r="AM80" s="877"/>
      <c r="AN80" s="877"/>
      <c r="AO80" s="877"/>
      <c r="AP80" s="877" t="s">
        <v>499</v>
      </c>
      <c r="AQ80" s="877"/>
      <c r="AR80" s="877"/>
      <c r="AS80" s="877"/>
      <c r="AT80" s="877"/>
      <c r="AU80" s="877" t="s">
        <v>499</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384</v>
      </c>
      <c r="B88" s="836" t="s">
        <v>409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23796</v>
      </c>
      <c r="AG88" s="888"/>
      <c r="AH88" s="888"/>
      <c r="AI88" s="888"/>
      <c r="AJ88" s="888"/>
      <c r="AK88" s="885"/>
      <c r="AL88" s="885"/>
      <c r="AM88" s="885"/>
      <c r="AN88" s="885"/>
      <c r="AO88" s="885"/>
      <c r="AP88" s="888">
        <v>16712</v>
      </c>
      <c r="AQ88" s="888"/>
      <c r="AR88" s="888"/>
      <c r="AS88" s="888"/>
      <c r="AT88" s="888"/>
      <c r="AU88" s="888">
        <v>4398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36" t="s">
        <v>410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415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417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418</v>
      </c>
      <c r="AB109" s="941"/>
      <c r="AC109" s="941"/>
      <c r="AD109" s="941"/>
      <c r="AE109" s="942"/>
      <c r="AF109" s="940" t="s">
        <v>300</v>
      </c>
      <c r="AG109" s="941"/>
      <c r="AH109" s="941"/>
      <c r="AI109" s="941"/>
      <c r="AJ109" s="942"/>
      <c r="AK109" s="940" t="s">
        <v>299</v>
      </c>
      <c r="AL109" s="941"/>
      <c r="AM109" s="941"/>
      <c r="AN109" s="941"/>
      <c r="AO109" s="942"/>
      <c r="AP109" s="940" t="s">
        <v>419</v>
      </c>
      <c r="AQ109" s="941"/>
      <c r="AR109" s="941"/>
      <c r="AS109" s="941"/>
      <c r="AT109" s="943"/>
      <c r="AU109" s="960" t="s">
        <v>417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418</v>
      </c>
      <c r="BR109" s="941"/>
      <c r="BS109" s="941"/>
      <c r="BT109" s="941"/>
      <c r="BU109" s="942"/>
      <c r="BV109" s="940" t="s">
        <v>300</v>
      </c>
      <c r="BW109" s="941"/>
      <c r="BX109" s="941"/>
      <c r="BY109" s="941"/>
      <c r="BZ109" s="942"/>
      <c r="CA109" s="940" t="s">
        <v>299</v>
      </c>
      <c r="CB109" s="941"/>
      <c r="CC109" s="941"/>
      <c r="CD109" s="941"/>
      <c r="CE109" s="942"/>
      <c r="CF109" s="961" t="s">
        <v>419</v>
      </c>
      <c r="CG109" s="961"/>
      <c r="CH109" s="961"/>
      <c r="CI109" s="961"/>
      <c r="CJ109" s="961"/>
      <c r="CK109" s="940" t="s">
        <v>420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418</v>
      </c>
      <c r="DH109" s="941"/>
      <c r="DI109" s="941"/>
      <c r="DJ109" s="941"/>
      <c r="DK109" s="942"/>
      <c r="DL109" s="940" t="s">
        <v>300</v>
      </c>
      <c r="DM109" s="941"/>
      <c r="DN109" s="941"/>
      <c r="DO109" s="941"/>
      <c r="DP109" s="942"/>
      <c r="DQ109" s="940" t="s">
        <v>299</v>
      </c>
      <c r="DR109" s="941"/>
      <c r="DS109" s="941"/>
      <c r="DT109" s="941"/>
      <c r="DU109" s="942"/>
      <c r="DV109" s="940" t="s">
        <v>419</v>
      </c>
      <c r="DW109" s="941"/>
      <c r="DX109" s="941"/>
      <c r="DY109" s="941"/>
      <c r="DZ109" s="943"/>
    </row>
    <row r="110" spans="1:131" s="247" customFormat="1" ht="26.25" customHeight="1" x14ac:dyDescent="0.15">
      <c r="A110" s="944" t="s">
        <v>421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1763116</v>
      </c>
      <c r="AB110" s="948"/>
      <c r="AC110" s="948"/>
      <c r="AD110" s="948"/>
      <c r="AE110" s="949"/>
      <c r="AF110" s="950">
        <v>1744513</v>
      </c>
      <c r="AG110" s="948"/>
      <c r="AH110" s="948"/>
      <c r="AI110" s="948"/>
      <c r="AJ110" s="949"/>
      <c r="AK110" s="950">
        <v>1721797</v>
      </c>
      <c r="AL110" s="948"/>
      <c r="AM110" s="948"/>
      <c r="AN110" s="948"/>
      <c r="AO110" s="949"/>
      <c r="AP110" s="951">
        <v>14.7</v>
      </c>
      <c r="AQ110" s="952"/>
      <c r="AR110" s="952"/>
      <c r="AS110" s="952"/>
      <c r="AT110" s="953"/>
      <c r="AU110" s="954" t="s">
        <v>71</v>
      </c>
      <c r="AV110" s="955"/>
      <c r="AW110" s="955"/>
      <c r="AX110" s="955"/>
      <c r="AY110" s="955"/>
      <c r="AZ110" s="996" t="s">
        <v>422</v>
      </c>
      <c r="BA110" s="945"/>
      <c r="BB110" s="945"/>
      <c r="BC110" s="945"/>
      <c r="BD110" s="945"/>
      <c r="BE110" s="945"/>
      <c r="BF110" s="945"/>
      <c r="BG110" s="945"/>
      <c r="BH110" s="945"/>
      <c r="BI110" s="945"/>
      <c r="BJ110" s="945"/>
      <c r="BK110" s="945"/>
      <c r="BL110" s="945"/>
      <c r="BM110" s="945"/>
      <c r="BN110" s="945"/>
      <c r="BO110" s="945"/>
      <c r="BP110" s="946"/>
      <c r="BQ110" s="982">
        <v>17515186</v>
      </c>
      <c r="BR110" s="983"/>
      <c r="BS110" s="983"/>
      <c r="BT110" s="983"/>
      <c r="BU110" s="983"/>
      <c r="BV110" s="983">
        <v>17455069</v>
      </c>
      <c r="BW110" s="983"/>
      <c r="BX110" s="983"/>
      <c r="BY110" s="983"/>
      <c r="BZ110" s="983"/>
      <c r="CA110" s="983">
        <v>17507073</v>
      </c>
      <c r="CB110" s="983"/>
      <c r="CC110" s="983"/>
      <c r="CD110" s="983"/>
      <c r="CE110" s="983"/>
      <c r="CF110" s="997">
        <v>149.80000000000001</v>
      </c>
      <c r="CG110" s="998"/>
      <c r="CH110" s="998"/>
      <c r="CI110" s="998"/>
      <c r="CJ110" s="998"/>
      <c r="CK110" s="999" t="s">
        <v>423</v>
      </c>
      <c r="CL110" s="1000"/>
      <c r="CM110" s="979" t="s">
        <v>424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486804</v>
      </c>
      <c r="DH110" s="983"/>
      <c r="DI110" s="983"/>
      <c r="DJ110" s="983"/>
      <c r="DK110" s="983"/>
      <c r="DL110" s="983">
        <v>438124</v>
      </c>
      <c r="DM110" s="983"/>
      <c r="DN110" s="983"/>
      <c r="DO110" s="983"/>
      <c r="DP110" s="983"/>
      <c r="DQ110" s="983">
        <v>389443</v>
      </c>
      <c r="DR110" s="983"/>
      <c r="DS110" s="983"/>
      <c r="DT110" s="983"/>
      <c r="DU110" s="983"/>
      <c r="DV110" s="984">
        <v>3.3</v>
      </c>
      <c r="DW110" s="984"/>
      <c r="DX110" s="984"/>
      <c r="DY110" s="984"/>
      <c r="DZ110" s="985"/>
    </row>
    <row r="111" spans="1:131" s="247" customFormat="1" ht="26.25" customHeight="1" x14ac:dyDescent="0.15">
      <c r="A111" s="986" t="s">
        <v>425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124</v>
      </c>
      <c r="AB111" s="990"/>
      <c r="AC111" s="990"/>
      <c r="AD111" s="990"/>
      <c r="AE111" s="991"/>
      <c r="AF111" s="992" t="s">
        <v>124</v>
      </c>
      <c r="AG111" s="990"/>
      <c r="AH111" s="990"/>
      <c r="AI111" s="990"/>
      <c r="AJ111" s="991"/>
      <c r="AK111" s="992" t="s">
        <v>124</v>
      </c>
      <c r="AL111" s="990"/>
      <c r="AM111" s="990"/>
      <c r="AN111" s="990"/>
      <c r="AO111" s="991"/>
      <c r="AP111" s="993" t="s">
        <v>124</v>
      </c>
      <c r="AQ111" s="994"/>
      <c r="AR111" s="994"/>
      <c r="AS111" s="994"/>
      <c r="AT111" s="995"/>
      <c r="AU111" s="956"/>
      <c r="AV111" s="957"/>
      <c r="AW111" s="957"/>
      <c r="AX111" s="957"/>
      <c r="AY111" s="957"/>
      <c r="AZ111" s="1005" t="s">
        <v>426</v>
      </c>
      <c r="BA111" s="1006"/>
      <c r="BB111" s="1006"/>
      <c r="BC111" s="1006"/>
      <c r="BD111" s="1006"/>
      <c r="BE111" s="1006"/>
      <c r="BF111" s="1006"/>
      <c r="BG111" s="1006"/>
      <c r="BH111" s="1006"/>
      <c r="BI111" s="1006"/>
      <c r="BJ111" s="1006"/>
      <c r="BK111" s="1006"/>
      <c r="BL111" s="1006"/>
      <c r="BM111" s="1006"/>
      <c r="BN111" s="1006"/>
      <c r="BO111" s="1006"/>
      <c r="BP111" s="1007"/>
      <c r="BQ111" s="975">
        <v>1403944</v>
      </c>
      <c r="BR111" s="976"/>
      <c r="BS111" s="976"/>
      <c r="BT111" s="976"/>
      <c r="BU111" s="976"/>
      <c r="BV111" s="976">
        <v>1164634</v>
      </c>
      <c r="BW111" s="976"/>
      <c r="BX111" s="976"/>
      <c r="BY111" s="976"/>
      <c r="BZ111" s="976"/>
      <c r="CA111" s="976">
        <v>928924</v>
      </c>
      <c r="CB111" s="976"/>
      <c r="CC111" s="976"/>
      <c r="CD111" s="976"/>
      <c r="CE111" s="976"/>
      <c r="CF111" s="970">
        <v>8</v>
      </c>
      <c r="CG111" s="971"/>
      <c r="CH111" s="971"/>
      <c r="CI111" s="971"/>
      <c r="CJ111" s="971"/>
      <c r="CK111" s="1001"/>
      <c r="CL111" s="1002"/>
      <c r="CM111" s="972" t="s">
        <v>427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401</v>
      </c>
      <c r="DH111" s="976"/>
      <c r="DI111" s="976"/>
      <c r="DJ111" s="976"/>
      <c r="DK111" s="976"/>
      <c r="DL111" s="976" t="s">
        <v>124</v>
      </c>
      <c r="DM111" s="976"/>
      <c r="DN111" s="976"/>
      <c r="DO111" s="976"/>
      <c r="DP111" s="976"/>
      <c r="DQ111" s="976" t="s">
        <v>124</v>
      </c>
      <c r="DR111" s="976"/>
      <c r="DS111" s="976"/>
      <c r="DT111" s="976"/>
      <c r="DU111" s="976"/>
      <c r="DV111" s="977" t="s">
        <v>124</v>
      </c>
      <c r="DW111" s="977"/>
      <c r="DX111" s="977"/>
      <c r="DY111" s="977"/>
      <c r="DZ111" s="978"/>
    </row>
    <row r="112" spans="1:131" s="247" customFormat="1" ht="26.25" customHeight="1" x14ac:dyDescent="0.15">
      <c r="A112" s="1008" t="s">
        <v>428</v>
      </c>
      <c r="B112" s="1009"/>
      <c r="C112" s="1006" t="s">
        <v>429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124</v>
      </c>
      <c r="AB112" s="1015"/>
      <c r="AC112" s="1015"/>
      <c r="AD112" s="1015"/>
      <c r="AE112" s="1016"/>
      <c r="AF112" s="1017" t="s">
        <v>401</v>
      </c>
      <c r="AG112" s="1015"/>
      <c r="AH112" s="1015"/>
      <c r="AI112" s="1015"/>
      <c r="AJ112" s="1016"/>
      <c r="AK112" s="1017" t="s">
        <v>124</v>
      </c>
      <c r="AL112" s="1015"/>
      <c r="AM112" s="1015"/>
      <c r="AN112" s="1015"/>
      <c r="AO112" s="1016"/>
      <c r="AP112" s="1018" t="s">
        <v>401</v>
      </c>
      <c r="AQ112" s="1019"/>
      <c r="AR112" s="1019"/>
      <c r="AS112" s="1019"/>
      <c r="AT112" s="1020"/>
      <c r="AU112" s="956"/>
      <c r="AV112" s="957"/>
      <c r="AW112" s="957"/>
      <c r="AX112" s="957"/>
      <c r="AY112" s="957"/>
      <c r="AZ112" s="1005" t="s">
        <v>430</v>
      </c>
      <c r="BA112" s="1006"/>
      <c r="BB112" s="1006"/>
      <c r="BC112" s="1006"/>
      <c r="BD112" s="1006"/>
      <c r="BE112" s="1006"/>
      <c r="BF112" s="1006"/>
      <c r="BG112" s="1006"/>
      <c r="BH112" s="1006"/>
      <c r="BI112" s="1006"/>
      <c r="BJ112" s="1006"/>
      <c r="BK112" s="1006"/>
      <c r="BL112" s="1006"/>
      <c r="BM112" s="1006"/>
      <c r="BN112" s="1006"/>
      <c r="BO112" s="1006"/>
      <c r="BP112" s="1007"/>
      <c r="BQ112" s="975" t="s">
        <v>401</v>
      </c>
      <c r="BR112" s="976"/>
      <c r="BS112" s="976"/>
      <c r="BT112" s="976"/>
      <c r="BU112" s="976"/>
      <c r="BV112" s="976" t="s">
        <v>401</v>
      </c>
      <c r="BW112" s="976"/>
      <c r="BX112" s="976"/>
      <c r="BY112" s="976"/>
      <c r="BZ112" s="976"/>
      <c r="CA112" s="976" t="s">
        <v>124</v>
      </c>
      <c r="CB112" s="976"/>
      <c r="CC112" s="976"/>
      <c r="CD112" s="976"/>
      <c r="CE112" s="976"/>
      <c r="CF112" s="970" t="s">
        <v>401</v>
      </c>
      <c r="CG112" s="971"/>
      <c r="CH112" s="971"/>
      <c r="CI112" s="971"/>
      <c r="CJ112" s="971"/>
      <c r="CK112" s="1001"/>
      <c r="CL112" s="1002"/>
      <c r="CM112" s="972" t="s">
        <v>431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401</v>
      </c>
      <c r="DH112" s="976"/>
      <c r="DI112" s="976"/>
      <c r="DJ112" s="976"/>
      <c r="DK112" s="976"/>
      <c r="DL112" s="976" t="s">
        <v>124</v>
      </c>
      <c r="DM112" s="976"/>
      <c r="DN112" s="976"/>
      <c r="DO112" s="976"/>
      <c r="DP112" s="976"/>
      <c r="DQ112" s="976" t="s">
        <v>401</v>
      </c>
      <c r="DR112" s="976"/>
      <c r="DS112" s="976"/>
      <c r="DT112" s="976"/>
      <c r="DU112" s="976"/>
      <c r="DV112" s="977" t="s">
        <v>124</v>
      </c>
      <c r="DW112" s="977"/>
      <c r="DX112" s="977"/>
      <c r="DY112" s="977"/>
      <c r="DZ112" s="978"/>
    </row>
    <row r="113" spans="1:130" s="247" customFormat="1" ht="26.25" customHeight="1" x14ac:dyDescent="0.15">
      <c r="A113" s="1010"/>
      <c r="B113" s="1011"/>
      <c r="C113" s="1006" t="s">
        <v>432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t="s">
        <v>124</v>
      </c>
      <c r="AB113" s="990"/>
      <c r="AC113" s="990"/>
      <c r="AD113" s="990"/>
      <c r="AE113" s="991"/>
      <c r="AF113" s="992" t="s">
        <v>124</v>
      </c>
      <c r="AG113" s="990"/>
      <c r="AH113" s="990"/>
      <c r="AI113" s="990"/>
      <c r="AJ113" s="991"/>
      <c r="AK113" s="992" t="s">
        <v>124</v>
      </c>
      <c r="AL113" s="990"/>
      <c r="AM113" s="990"/>
      <c r="AN113" s="990"/>
      <c r="AO113" s="991"/>
      <c r="AP113" s="993" t="s">
        <v>401</v>
      </c>
      <c r="AQ113" s="994"/>
      <c r="AR113" s="994"/>
      <c r="AS113" s="994"/>
      <c r="AT113" s="995"/>
      <c r="AU113" s="956"/>
      <c r="AV113" s="957"/>
      <c r="AW113" s="957"/>
      <c r="AX113" s="957"/>
      <c r="AY113" s="957"/>
      <c r="AZ113" s="1005" t="s">
        <v>433</v>
      </c>
      <c r="BA113" s="1006"/>
      <c r="BB113" s="1006"/>
      <c r="BC113" s="1006"/>
      <c r="BD113" s="1006"/>
      <c r="BE113" s="1006"/>
      <c r="BF113" s="1006"/>
      <c r="BG113" s="1006"/>
      <c r="BH113" s="1006"/>
      <c r="BI113" s="1006"/>
      <c r="BJ113" s="1006"/>
      <c r="BK113" s="1006"/>
      <c r="BL113" s="1006"/>
      <c r="BM113" s="1006"/>
      <c r="BN113" s="1006"/>
      <c r="BO113" s="1006"/>
      <c r="BP113" s="1007"/>
      <c r="BQ113" s="975">
        <v>4552160</v>
      </c>
      <c r="BR113" s="976"/>
      <c r="BS113" s="976"/>
      <c r="BT113" s="976"/>
      <c r="BU113" s="976"/>
      <c r="BV113" s="976">
        <v>4549970</v>
      </c>
      <c r="BW113" s="976"/>
      <c r="BX113" s="976"/>
      <c r="BY113" s="976"/>
      <c r="BZ113" s="976"/>
      <c r="CA113" s="976">
        <v>4548531</v>
      </c>
      <c r="CB113" s="976"/>
      <c r="CC113" s="976"/>
      <c r="CD113" s="976"/>
      <c r="CE113" s="976"/>
      <c r="CF113" s="970">
        <v>38.9</v>
      </c>
      <c r="CG113" s="971"/>
      <c r="CH113" s="971"/>
      <c r="CI113" s="971"/>
      <c r="CJ113" s="971"/>
      <c r="CK113" s="1001"/>
      <c r="CL113" s="1002"/>
      <c r="CM113" s="972" t="s">
        <v>434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917140</v>
      </c>
      <c r="DH113" s="1015"/>
      <c r="DI113" s="1015"/>
      <c r="DJ113" s="1015"/>
      <c r="DK113" s="1016"/>
      <c r="DL113" s="1017">
        <v>726510</v>
      </c>
      <c r="DM113" s="1015"/>
      <c r="DN113" s="1015"/>
      <c r="DO113" s="1015"/>
      <c r="DP113" s="1016"/>
      <c r="DQ113" s="1017">
        <v>539481</v>
      </c>
      <c r="DR113" s="1015"/>
      <c r="DS113" s="1015"/>
      <c r="DT113" s="1015"/>
      <c r="DU113" s="1016"/>
      <c r="DV113" s="1018">
        <v>4.5999999999999996</v>
      </c>
      <c r="DW113" s="1019"/>
      <c r="DX113" s="1019"/>
      <c r="DY113" s="1019"/>
      <c r="DZ113" s="1020"/>
    </row>
    <row r="114" spans="1:130" s="247" customFormat="1" ht="26.25" customHeight="1" x14ac:dyDescent="0.15">
      <c r="A114" s="1010"/>
      <c r="B114" s="1011"/>
      <c r="C114" s="1006" t="s">
        <v>435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460926</v>
      </c>
      <c r="AB114" s="1015"/>
      <c r="AC114" s="1015"/>
      <c r="AD114" s="1015"/>
      <c r="AE114" s="1016"/>
      <c r="AF114" s="1017">
        <v>513675</v>
      </c>
      <c r="AG114" s="1015"/>
      <c r="AH114" s="1015"/>
      <c r="AI114" s="1015"/>
      <c r="AJ114" s="1016"/>
      <c r="AK114" s="1017">
        <v>484186</v>
      </c>
      <c r="AL114" s="1015"/>
      <c r="AM114" s="1015"/>
      <c r="AN114" s="1015"/>
      <c r="AO114" s="1016"/>
      <c r="AP114" s="1018">
        <v>4.0999999999999996</v>
      </c>
      <c r="AQ114" s="1019"/>
      <c r="AR114" s="1019"/>
      <c r="AS114" s="1019"/>
      <c r="AT114" s="1020"/>
      <c r="AU114" s="956"/>
      <c r="AV114" s="957"/>
      <c r="AW114" s="957"/>
      <c r="AX114" s="957"/>
      <c r="AY114" s="957"/>
      <c r="AZ114" s="1005" t="s">
        <v>436</v>
      </c>
      <c r="BA114" s="1006"/>
      <c r="BB114" s="1006"/>
      <c r="BC114" s="1006"/>
      <c r="BD114" s="1006"/>
      <c r="BE114" s="1006"/>
      <c r="BF114" s="1006"/>
      <c r="BG114" s="1006"/>
      <c r="BH114" s="1006"/>
      <c r="BI114" s="1006"/>
      <c r="BJ114" s="1006"/>
      <c r="BK114" s="1006"/>
      <c r="BL114" s="1006"/>
      <c r="BM114" s="1006"/>
      <c r="BN114" s="1006"/>
      <c r="BO114" s="1006"/>
      <c r="BP114" s="1007"/>
      <c r="BQ114" s="975">
        <v>456968</v>
      </c>
      <c r="BR114" s="976"/>
      <c r="BS114" s="976"/>
      <c r="BT114" s="976"/>
      <c r="BU114" s="976"/>
      <c r="BV114" s="976">
        <v>407297</v>
      </c>
      <c r="BW114" s="976"/>
      <c r="BX114" s="976"/>
      <c r="BY114" s="976"/>
      <c r="BZ114" s="976"/>
      <c r="CA114" s="976">
        <v>269958</v>
      </c>
      <c r="CB114" s="976"/>
      <c r="CC114" s="976"/>
      <c r="CD114" s="976"/>
      <c r="CE114" s="976"/>
      <c r="CF114" s="970">
        <v>2.2999999999999998</v>
      </c>
      <c r="CG114" s="971"/>
      <c r="CH114" s="971"/>
      <c r="CI114" s="971"/>
      <c r="CJ114" s="971"/>
      <c r="CK114" s="1001"/>
      <c r="CL114" s="1002"/>
      <c r="CM114" s="972" t="s">
        <v>437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401</v>
      </c>
      <c r="DH114" s="1015"/>
      <c r="DI114" s="1015"/>
      <c r="DJ114" s="1015"/>
      <c r="DK114" s="1016"/>
      <c r="DL114" s="1017" t="s">
        <v>124</v>
      </c>
      <c r="DM114" s="1015"/>
      <c r="DN114" s="1015"/>
      <c r="DO114" s="1015"/>
      <c r="DP114" s="1016"/>
      <c r="DQ114" s="1017" t="s">
        <v>401</v>
      </c>
      <c r="DR114" s="1015"/>
      <c r="DS114" s="1015"/>
      <c r="DT114" s="1015"/>
      <c r="DU114" s="1016"/>
      <c r="DV114" s="1018" t="s">
        <v>124</v>
      </c>
      <c r="DW114" s="1019"/>
      <c r="DX114" s="1019"/>
      <c r="DY114" s="1019"/>
      <c r="DZ114" s="1020"/>
    </row>
    <row r="115" spans="1:130" s="247" customFormat="1" ht="26.25" customHeight="1" x14ac:dyDescent="0.15">
      <c r="A115" s="1010"/>
      <c r="B115" s="1011"/>
      <c r="C115" s="1006" t="s">
        <v>438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242912</v>
      </c>
      <c r="AB115" s="990"/>
      <c r="AC115" s="990"/>
      <c r="AD115" s="990"/>
      <c r="AE115" s="991"/>
      <c r="AF115" s="992">
        <v>239311</v>
      </c>
      <c r="AG115" s="990"/>
      <c r="AH115" s="990"/>
      <c r="AI115" s="990"/>
      <c r="AJ115" s="991"/>
      <c r="AK115" s="992">
        <v>235709</v>
      </c>
      <c r="AL115" s="990"/>
      <c r="AM115" s="990"/>
      <c r="AN115" s="990"/>
      <c r="AO115" s="991"/>
      <c r="AP115" s="993">
        <v>2</v>
      </c>
      <c r="AQ115" s="994"/>
      <c r="AR115" s="994"/>
      <c r="AS115" s="994"/>
      <c r="AT115" s="995"/>
      <c r="AU115" s="956"/>
      <c r="AV115" s="957"/>
      <c r="AW115" s="957"/>
      <c r="AX115" s="957"/>
      <c r="AY115" s="957"/>
      <c r="AZ115" s="1005" t="s">
        <v>439</v>
      </c>
      <c r="BA115" s="1006"/>
      <c r="BB115" s="1006"/>
      <c r="BC115" s="1006"/>
      <c r="BD115" s="1006"/>
      <c r="BE115" s="1006"/>
      <c r="BF115" s="1006"/>
      <c r="BG115" s="1006"/>
      <c r="BH115" s="1006"/>
      <c r="BI115" s="1006"/>
      <c r="BJ115" s="1006"/>
      <c r="BK115" s="1006"/>
      <c r="BL115" s="1006"/>
      <c r="BM115" s="1006"/>
      <c r="BN115" s="1006"/>
      <c r="BO115" s="1006"/>
      <c r="BP115" s="1007"/>
      <c r="BQ115" s="975" t="s">
        <v>124</v>
      </c>
      <c r="BR115" s="976"/>
      <c r="BS115" s="976"/>
      <c r="BT115" s="976"/>
      <c r="BU115" s="976"/>
      <c r="BV115" s="976" t="s">
        <v>401</v>
      </c>
      <c r="BW115" s="976"/>
      <c r="BX115" s="976"/>
      <c r="BY115" s="976"/>
      <c r="BZ115" s="976"/>
      <c r="CA115" s="976" t="s">
        <v>124</v>
      </c>
      <c r="CB115" s="976"/>
      <c r="CC115" s="976"/>
      <c r="CD115" s="976"/>
      <c r="CE115" s="976"/>
      <c r="CF115" s="970" t="s">
        <v>401</v>
      </c>
      <c r="CG115" s="971"/>
      <c r="CH115" s="971"/>
      <c r="CI115" s="971"/>
      <c r="CJ115" s="971"/>
      <c r="CK115" s="1001"/>
      <c r="CL115" s="1002"/>
      <c r="CM115" s="1005" t="s">
        <v>440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124</v>
      </c>
      <c r="DH115" s="1015"/>
      <c r="DI115" s="1015"/>
      <c r="DJ115" s="1015"/>
      <c r="DK115" s="1016"/>
      <c r="DL115" s="1017" t="s">
        <v>401</v>
      </c>
      <c r="DM115" s="1015"/>
      <c r="DN115" s="1015"/>
      <c r="DO115" s="1015"/>
      <c r="DP115" s="1016"/>
      <c r="DQ115" s="1017" t="s">
        <v>401</v>
      </c>
      <c r="DR115" s="1015"/>
      <c r="DS115" s="1015"/>
      <c r="DT115" s="1015"/>
      <c r="DU115" s="1016"/>
      <c r="DV115" s="1018" t="s">
        <v>401</v>
      </c>
      <c r="DW115" s="1019"/>
      <c r="DX115" s="1019"/>
      <c r="DY115" s="1019"/>
      <c r="DZ115" s="1020"/>
    </row>
    <row r="116" spans="1:130" s="247" customFormat="1" ht="26.25" customHeight="1" x14ac:dyDescent="0.15">
      <c r="A116" s="1012"/>
      <c r="B116" s="1013"/>
      <c r="C116" s="1021" t="s">
        <v>441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401</v>
      </c>
      <c r="AB116" s="1015"/>
      <c r="AC116" s="1015"/>
      <c r="AD116" s="1015"/>
      <c r="AE116" s="1016"/>
      <c r="AF116" s="1017" t="s">
        <v>124</v>
      </c>
      <c r="AG116" s="1015"/>
      <c r="AH116" s="1015"/>
      <c r="AI116" s="1015"/>
      <c r="AJ116" s="1016"/>
      <c r="AK116" s="1017" t="s">
        <v>401</v>
      </c>
      <c r="AL116" s="1015"/>
      <c r="AM116" s="1015"/>
      <c r="AN116" s="1015"/>
      <c r="AO116" s="1016"/>
      <c r="AP116" s="1018" t="s">
        <v>401</v>
      </c>
      <c r="AQ116" s="1019"/>
      <c r="AR116" s="1019"/>
      <c r="AS116" s="1019"/>
      <c r="AT116" s="1020"/>
      <c r="AU116" s="956"/>
      <c r="AV116" s="957"/>
      <c r="AW116" s="957"/>
      <c r="AX116" s="957"/>
      <c r="AY116" s="957"/>
      <c r="AZ116" s="1023" t="s">
        <v>442</v>
      </c>
      <c r="BA116" s="1024"/>
      <c r="BB116" s="1024"/>
      <c r="BC116" s="1024"/>
      <c r="BD116" s="1024"/>
      <c r="BE116" s="1024"/>
      <c r="BF116" s="1024"/>
      <c r="BG116" s="1024"/>
      <c r="BH116" s="1024"/>
      <c r="BI116" s="1024"/>
      <c r="BJ116" s="1024"/>
      <c r="BK116" s="1024"/>
      <c r="BL116" s="1024"/>
      <c r="BM116" s="1024"/>
      <c r="BN116" s="1024"/>
      <c r="BO116" s="1024"/>
      <c r="BP116" s="1025"/>
      <c r="BQ116" s="975" t="s">
        <v>124</v>
      </c>
      <c r="BR116" s="976"/>
      <c r="BS116" s="976"/>
      <c r="BT116" s="976"/>
      <c r="BU116" s="976"/>
      <c r="BV116" s="976" t="s">
        <v>401</v>
      </c>
      <c r="BW116" s="976"/>
      <c r="BX116" s="976"/>
      <c r="BY116" s="976"/>
      <c r="BZ116" s="976"/>
      <c r="CA116" s="976" t="s">
        <v>401</v>
      </c>
      <c r="CB116" s="976"/>
      <c r="CC116" s="976"/>
      <c r="CD116" s="976"/>
      <c r="CE116" s="976"/>
      <c r="CF116" s="970" t="s">
        <v>401</v>
      </c>
      <c r="CG116" s="971"/>
      <c r="CH116" s="971"/>
      <c r="CI116" s="971"/>
      <c r="CJ116" s="971"/>
      <c r="CK116" s="1001"/>
      <c r="CL116" s="1002"/>
      <c r="CM116" s="972" t="s">
        <v>443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401</v>
      </c>
      <c r="DH116" s="1015"/>
      <c r="DI116" s="1015"/>
      <c r="DJ116" s="1015"/>
      <c r="DK116" s="1016"/>
      <c r="DL116" s="1017" t="s">
        <v>401</v>
      </c>
      <c r="DM116" s="1015"/>
      <c r="DN116" s="1015"/>
      <c r="DO116" s="1015"/>
      <c r="DP116" s="1016"/>
      <c r="DQ116" s="1017" t="s">
        <v>401</v>
      </c>
      <c r="DR116" s="1015"/>
      <c r="DS116" s="1015"/>
      <c r="DT116" s="1015"/>
      <c r="DU116" s="1016"/>
      <c r="DV116" s="1018" t="s">
        <v>124</v>
      </c>
      <c r="DW116" s="1019"/>
      <c r="DX116" s="1019"/>
      <c r="DY116" s="1019"/>
      <c r="DZ116" s="1020"/>
    </row>
    <row r="117" spans="1:130" s="247" customFormat="1" ht="26.25" customHeight="1" x14ac:dyDescent="0.15">
      <c r="A117" s="960" t="s">
        <v>179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444</v>
      </c>
      <c r="Z117" s="942"/>
      <c r="AA117" s="1032">
        <v>2466954</v>
      </c>
      <c r="AB117" s="1033"/>
      <c r="AC117" s="1033"/>
      <c r="AD117" s="1033"/>
      <c r="AE117" s="1034"/>
      <c r="AF117" s="1035">
        <v>2497499</v>
      </c>
      <c r="AG117" s="1033"/>
      <c r="AH117" s="1033"/>
      <c r="AI117" s="1033"/>
      <c r="AJ117" s="1034"/>
      <c r="AK117" s="1035">
        <v>2441692</v>
      </c>
      <c r="AL117" s="1033"/>
      <c r="AM117" s="1033"/>
      <c r="AN117" s="1033"/>
      <c r="AO117" s="1034"/>
      <c r="AP117" s="1036"/>
      <c r="AQ117" s="1037"/>
      <c r="AR117" s="1037"/>
      <c r="AS117" s="1037"/>
      <c r="AT117" s="1038"/>
      <c r="AU117" s="956"/>
      <c r="AV117" s="957"/>
      <c r="AW117" s="957"/>
      <c r="AX117" s="957"/>
      <c r="AY117" s="957"/>
      <c r="AZ117" s="1023" t="s">
        <v>445</v>
      </c>
      <c r="BA117" s="1024"/>
      <c r="BB117" s="1024"/>
      <c r="BC117" s="1024"/>
      <c r="BD117" s="1024"/>
      <c r="BE117" s="1024"/>
      <c r="BF117" s="1024"/>
      <c r="BG117" s="1024"/>
      <c r="BH117" s="1024"/>
      <c r="BI117" s="1024"/>
      <c r="BJ117" s="1024"/>
      <c r="BK117" s="1024"/>
      <c r="BL117" s="1024"/>
      <c r="BM117" s="1024"/>
      <c r="BN117" s="1024"/>
      <c r="BO117" s="1024"/>
      <c r="BP117" s="1025"/>
      <c r="BQ117" s="975" t="s">
        <v>124</v>
      </c>
      <c r="BR117" s="976"/>
      <c r="BS117" s="976"/>
      <c r="BT117" s="976"/>
      <c r="BU117" s="976"/>
      <c r="BV117" s="976" t="s">
        <v>124</v>
      </c>
      <c r="BW117" s="976"/>
      <c r="BX117" s="976"/>
      <c r="BY117" s="976"/>
      <c r="BZ117" s="976"/>
      <c r="CA117" s="976" t="s">
        <v>124</v>
      </c>
      <c r="CB117" s="976"/>
      <c r="CC117" s="976"/>
      <c r="CD117" s="976"/>
      <c r="CE117" s="976"/>
      <c r="CF117" s="970" t="s">
        <v>124</v>
      </c>
      <c r="CG117" s="971"/>
      <c r="CH117" s="971"/>
      <c r="CI117" s="971"/>
      <c r="CJ117" s="971"/>
      <c r="CK117" s="1001"/>
      <c r="CL117" s="1002"/>
      <c r="CM117" s="972" t="s">
        <v>446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124</v>
      </c>
      <c r="DH117" s="1015"/>
      <c r="DI117" s="1015"/>
      <c r="DJ117" s="1015"/>
      <c r="DK117" s="1016"/>
      <c r="DL117" s="1017" t="s">
        <v>447</v>
      </c>
      <c r="DM117" s="1015"/>
      <c r="DN117" s="1015"/>
      <c r="DO117" s="1015"/>
      <c r="DP117" s="1016"/>
      <c r="DQ117" s="1017" t="s">
        <v>124</v>
      </c>
      <c r="DR117" s="1015"/>
      <c r="DS117" s="1015"/>
      <c r="DT117" s="1015"/>
      <c r="DU117" s="1016"/>
      <c r="DV117" s="1018" t="s">
        <v>124</v>
      </c>
      <c r="DW117" s="1019"/>
      <c r="DX117" s="1019"/>
      <c r="DY117" s="1019"/>
      <c r="DZ117" s="1020"/>
    </row>
    <row r="118" spans="1:130" s="247" customFormat="1" ht="26.25" customHeight="1" x14ac:dyDescent="0.15">
      <c r="A118" s="960" t="s">
        <v>420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418</v>
      </c>
      <c r="AB118" s="941"/>
      <c r="AC118" s="941"/>
      <c r="AD118" s="941"/>
      <c r="AE118" s="942"/>
      <c r="AF118" s="940" t="s">
        <v>300</v>
      </c>
      <c r="AG118" s="941"/>
      <c r="AH118" s="941"/>
      <c r="AI118" s="941"/>
      <c r="AJ118" s="942"/>
      <c r="AK118" s="940" t="s">
        <v>299</v>
      </c>
      <c r="AL118" s="941"/>
      <c r="AM118" s="941"/>
      <c r="AN118" s="941"/>
      <c r="AO118" s="942"/>
      <c r="AP118" s="1027" t="s">
        <v>419</v>
      </c>
      <c r="AQ118" s="1028"/>
      <c r="AR118" s="1028"/>
      <c r="AS118" s="1028"/>
      <c r="AT118" s="1029"/>
      <c r="AU118" s="956"/>
      <c r="AV118" s="957"/>
      <c r="AW118" s="957"/>
      <c r="AX118" s="957"/>
      <c r="AY118" s="957"/>
      <c r="AZ118" s="1030" t="s">
        <v>448</v>
      </c>
      <c r="BA118" s="1021"/>
      <c r="BB118" s="1021"/>
      <c r="BC118" s="1021"/>
      <c r="BD118" s="1021"/>
      <c r="BE118" s="1021"/>
      <c r="BF118" s="1021"/>
      <c r="BG118" s="1021"/>
      <c r="BH118" s="1021"/>
      <c r="BI118" s="1021"/>
      <c r="BJ118" s="1021"/>
      <c r="BK118" s="1021"/>
      <c r="BL118" s="1021"/>
      <c r="BM118" s="1021"/>
      <c r="BN118" s="1021"/>
      <c r="BO118" s="1021"/>
      <c r="BP118" s="1022"/>
      <c r="BQ118" s="1053" t="s">
        <v>124</v>
      </c>
      <c r="BR118" s="1054"/>
      <c r="BS118" s="1054"/>
      <c r="BT118" s="1054"/>
      <c r="BU118" s="1054"/>
      <c r="BV118" s="1054" t="s">
        <v>124</v>
      </c>
      <c r="BW118" s="1054"/>
      <c r="BX118" s="1054"/>
      <c r="BY118" s="1054"/>
      <c r="BZ118" s="1054"/>
      <c r="CA118" s="1054" t="s">
        <v>124</v>
      </c>
      <c r="CB118" s="1054"/>
      <c r="CC118" s="1054"/>
      <c r="CD118" s="1054"/>
      <c r="CE118" s="1054"/>
      <c r="CF118" s="970" t="s">
        <v>124</v>
      </c>
      <c r="CG118" s="971"/>
      <c r="CH118" s="971"/>
      <c r="CI118" s="971"/>
      <c r="CJ118" s="971"/>
      <c r="CK118" s="1001"/>
      <c r="CL118" s="1002"/>
      <c r="CM118" s="972" t="s">
        <v>449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124</v>
      </c>
      <c r="DH118" s="1015"/>
      <c r="DI118" s="1015"/>
      <c r="DJ118" s="1015"/>
      <c r="DK118" s="1016"/>
      <c r="DL118" s="1017" t="s">
        <v>124</v>
      </c>
      <c r="DM118" s="1015"/>
      <c r="DN118" s="1015"/>
      <c r="DO118" s="1015"/>
      <c r="DP118" s="1016"/>
      <c r="DQ118" s="1017" t="s">
        <v>124</v>
      </c>
      <c r="DR118" s="1015"/>
      <c r="DS118" s="1015"/>
      <c r="DT118" s="1015"/>
      <c r="DU118" s="1016"/>
      <c r="DV118" s="1018" t="s">
        <v>124</v>
      </c>
      <c r="DW118" s="1019"/>
      <c r="DX118" s="1019"/>
      <c r="DY118" s="1019"/>
      <c r="DZ118" s="1020"/>
    </row>
    <row r="119" spans="1:130" s="247" customFormat="1" ht="26.25" customHeight="1" x14ac:dyDescent="0.15">
      <c r="A119" s="1114" t="s">
        <v>423</v>
      </c>
      <c r="B119" s="1000"/>
      <c r="C119" s="979" t="s">
        <v>424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48680</v>
      </c>
      <c r="AB119" s="948"/>
      <c r="AC119" s="948"/>
      <c r="AD119" s="948"/>
      <c r="AE119" s="949"/>
      <c r="AF119" s="950">
        <v>48680</v>
      </c>
      <c r="AG119" s="948"/>
      <c r="AH119" s="948"/>
      <c r="AI119" s="948"/>
      <c r="AJ119" s="949"/>
      <c r="AK119" s="950">
        <v>48680</v>
      </c>
      <c r="AL119" s="948"/>
      <c r="AM119" s="948"/>
      <c r="AN119" s="948"/>
      <c r="AO119" s="949"/>
      <c r="AP119" s="951">
        <v>0.4</v>
      </c>
      <c r="AQ119" s="952"/>
      <c r="AR119" s="952"/>
      <c r="AS119" s="952"/>
      <c r="AT119" s="953"/>
      <c r="AU119" s="958"/>
      <c r="AV119" s="959"/>
      <c r="AW119" s="959"/>
      <c r="AX119" s="959"/>
      <c r="AY119" s="959"/>
      <c r="AZ119" s="278" t="s">
        <v>179</v>
      </c>
      <c r="BA119" s="278"/>
      <c r="BB119" s="278"/>
      <c r="BC119" s="278"/>
      <c r="BD119" s="278"/>
      <c r="BE119" s="278"/>
      <c r="BF119" s="278"/>
      <c r="BG119" s="278"/>
      <c r="BH119" s="278"/>
      <c r="BI119" s="278"/>
      <c r="BJ119" s="278"/>
      <c r="BK119" s="278"/>
      <c r="BL119" s="278"/>
      <c r="BM119" s="278"/>
      <c r="BN119" s="278"/>
      <c r="BO119" s="1031" t="s">
        <v>450</v>
      </c>
      <c r="BP119" s="1062"/>
      <c r="BQ119" s="1053">
        <v>23928258</v>
      </c>
      <c r="BR119" s="1054"/>
      <c r="BS119" s="1054"/>
      <c r="BT119" s="1054"/>
      <c r="BU119" s="1054"/>
      <c r="BV119" s="1054">
        <v>23576970</v>
      </c>
      <c r="BW119" s="1054"/>
      <c r="BX119" s="1054"/>
      <c r="BY119" s="1054"/>
      <c r="BZ119" s="1054"/>
      <c r="CA119" s="1054">
        <v>23254486</v>
      </c>
      <c r="CB119" s="1054"/>
      <c r="CC119" s="1054"/>
      <c r="CD119" s="1054"/>
      <c r="CE119" s="1054"/>
      <c r="CF119" s="1055"/>
      <c r="CG119" s="1056"/>
      <c r="CH119" s="1056"/>
      <c r="CI119" s="1056"/>
      <c r="CJ119" s="1057"/>
      <c r="CK119" s="1003"/>
      <c r="CL119" s="1004"/>
      <c r="CM119" s="1058" t="s">
        <v>451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124</v>
      </c>
      <c r="DH119" s="1040"/>
      <c r="DI119" s="1040"/>
      <c r="DJ119" s="1040"/>
      <c r="DK119" s="1041"/>
      <c r="DL119" s="1039" t="s">
        <v>124</v>
      </c>
      <c r="DM119" s="1040"/>
      <c r="DN119" s="1040"/>
      <c r="DO119" s="1040"/>
      <c r="DP119" s="1041"/>
      <c r="DQ119" s="1039" t="s">
        <v>124</v>
      </c>
      <c r="DR119" s="1040"/>
      <c r="DS119" s="1040"/>
      <c r="DT119" s="1040"/>
      <c r="DU119" s="1041"/>
      <c r="DV119" s="1042" t="s">
        <v>124</v>
      </c>
      <c r="DW119" s="1043"/>
      <c r="DX119" s="1043"/>
      <c r="DY119" s="1043"/>
      <c r="DZ119" s="1044"/>
    </row>
    <row r="120" spans="1:130" s="247" customFormat="1" ht="26.25" customHeight="1" x14ac:dyDescent="0.15">
      <c r="A120" s="1115"/>
      <c r="B120" s="1002"/>
      <c r="C120" s="972" t="s">
        <v>427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124</v>
      </c>
      <c r="AB120" s="1015"/>
      <c r="AC120" s="1015"/>
      <c r="AD120" s="1015"/>
      <c r="AE120" s="1016"/>
      <c r="AF120" s="1017" t="s">
        <v>124</v>
      </c>
      <c r="AG120" s="1015"/>
      <c r="AH120" s="1015"/>
      <c r="AI120" s="1015"/>
      <c r="AJ120" s="1016"/>
      <c r="AK120" s="1017" t="s">
        <v>124</v>
      </c>
      <c r="AL120" s="1015"/>
      <c r="AM120" s="1015"/>
      <c r="AN120" s="1015"/>
      <c r="AO120" s="1016"/>
      <c r="AP120" s="1018" t="s">
        <v>124</v>
      </c>
      <c r="AQ120" s="1019"/>
      <c r="AR120" s="1019"/>
      <c r="AS120" s="1019"/>
      <c r="AT120" s="1020"/>
      <c r="AU120" s="1045" t="s">
        <v>452</v>
      </c>
      <c r="AV120" s="1046"/>
      <c r="AW120" s="1046"/>
      <c r="AX120" s="1046"/>
      <c r="AY120" s="1047"/>
      <c r="AZ120" s="996" t="s">
        <v>453</v>
      </c>
      <c r="BA120" s="945"/>
      <c r="BB120" s="945"/>
      <c r="BC120" s="945"/>
      <c r="BD120" s="945"/>
      <c r="BE120" s="945"/>
      <c r="BF120" s="945"/>
      <c r="BG120" s="945"/>
      <c r="BH120" s="945"/>
      <c r="BI120" s="945"/>
      <c r="BJ120" s="945"/>
      <c r="BK120" s="945"/>
      <c r="BL120" s="945"/>
      <c r="BM120" s="945"/>
      <c r="BN120" s="945"/>
      <c r="BO120" s="945"/>
      <c r="BP120" s="946"/>
      <c r="BQ120" s="982">
        <v>4600839</v>
      </c>
      <c r="BR120" s="983"/>
      <c r="BS120" s="983"/>
      <c r="BT120" s="983"/>
      <c r="BU120" s="983"/>
      <c r="BV120" s="983">
        <v>5428008</v>
      </c>
      <c r="BW120" s="983"/>
      <c r="BX120" s="983"/>
      <c r="BY120" s="983"/>
      <c r="BZ120" s="983"/>
      <c r="CA120" s="983">
        <v>5203533</v>
      </c>
      <c r="CB120" s="983"/>
      <c r="CC120" s="983"/>
      <c r="CD120" s="983"/>
      <c r="CE120" s="983"/>
      <c r="CF120" s="997">
        <v>44.5</v>
      </c>
      <c r="CG120" s="998"/>
      <c r="CH120" s="998"/>
      <c r="CI120" s="998"/>
      <c r="CJ120" s="998"/>
      <c r="CK120" s="1063" t="s">
        <v>454</v>
      </c>
      <c r="CL120" s="1064"/>
      <c r="CM120" s="1064"/>
      <c r="CN120" s="1064"/>
      <c r="CO120" s="1065"/>
      <c r="CP120" s="1071" t="s">
        <v>398</v>
      </c>
      <c r="CQ120" s="1072"/>
      <c r="CR120" s="1072"/>
      <c r="CS120" s="1072"/>
      <c r="CT120" s="1072"/>
      <c r="CU120" s="1072"/>
      <c r="CV120" s="1072"/>
      <c r="CW120" s="1072"/>
      <c r="CX120" s="1072"/>
      <c r="CY120" s="1072"/>
      <c r="CZ120" s="1072"/>
      <c r="DA120" s="1072"/>
      <c r="DB120" s="1072"/>
      <c r="DC120" s="1072"/>
      <c r="DD120" s="1072"/>
      <c r="DE120" s="1072"/>
      <c r="DF120" s="1073"/>
      <c r="DG120" s="982" t="s">
        <v>124</v>
      </c>
      <c r="DH120" s="983"/>
      <c r="DI120" s="983"/>
      <c r="DJ120" s="983"/>
      <c r="DK120" s="983"/>
      <c r="DL120" s="983" t="s">
        <v>124</v>
      </c>
      <c r="DM120" s="983"/>
      <c r="DN120" s="983"/>
      <c r="DO120" s="983"/>
      <c r="DP120" s="983"/>
      <c r="DQ120" s="983" t="s">
        <v>124</v>
      </c>
      <c r="DR120" s="983"/>
      <c r="DS120" s="983"/>
      <c r="DT120" s="983"/>
      <c r="DU120" s="983"/>
      <c r="DV120" s="984" t="s">
        <v>124</v>
      </c>
      <c r="DW120" s="984"/>
      <c r="DX120" s="984"/>
      <c r="DY120" s="984"/>
      <c r="DZ120" s="985"/>
    </row>
    <row r="121" spans="1:130" s="247" customFormat="1" ht="26.25" customHeight="1" x14ac:dyDescent="0.15">
      <c r="A121" s="1115"/>
      <c r="B121" s="1002"/>
      <c r="C121" s="1023" t="s">
        <v>455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194232</v>
      </c>
      <c r="AB121" s="1015"/>
      <c r="AC121" s="1015"/>
      <c r="AD121" s="1015"/>
      <c r="AE121" s="1016"/>
      <c r="AF121" s="1017">
        <v>190631</v>
      </c>
      <c r="AG121" s="1015"/>
      <c r="AH121" s="1015"/>
      <c r="AI121" s="1015"/>
      <c r="AJ121" s="1016"/>
      <c r="AK121" s="1017">
        <v>187029</v>
      </c>
      <c r="AL121" s="1015"/>
      <c r="AM121" s="1015"/>
      <c r="AN121" s="1015"/>
      <c r="AO121" s="1016"/>
      <c r="AP121" s="1018">
        <v>1.6</v>
      </c>
      <c r="AQ121" s="1019"/>
      <c r="AR121" s="1019"/>
      <c r="AS121" s="1019"/>
      <c r="AT121" s="1020"/>
      <c r="AU121" s="1048"/>
      <c r="AV121" s="1049"/>
      <c r="AW121" s="1049"/>
      <c r="AX121" s="1049"/>
      <c r="AY121" s="1050"/>
      <c r="AZ121" s="1005" t="s">
        <v>456</v>
      </c>
      <c r="BA121" s="1006"/>
      <c r="BB121" s="1006"/>
      <c r="BC121" s="1006"/>
      <c r="BD121" s="1006"/>
      <c r="BE121" s="1006"/>
      <c r="BF121" s="1006"/>
      <c r="BG121" s="1006"/>
      <c r="BH121" s="1006"/>
      <c r="BI121" s="1006"/>
      <c r="BJ121" s="1006"/>
      <c r="BK121" s="1006"/>
      <c r="BL121" s="1006"/>
      <c r="BM121" s="1006"/>
      <c r="BN121" s="1006"/>
      <c r="BO121" s="1006"/>
      <c r="BP121" s="1007"/>
      <c r="BQ121" s="975">
        <v>3418818</v>
      </c>
      <c r="BR121" s="976"/>
      <c r="BS121" s="976"/>
      <c r="BT121" s="976"/>
      <c r="BU121" s="976"/>
      <c r="BV121" s="976">
        <v>3312512</v>
      </c>
      <c r="BW121" s="976"/>
      <c r="BX121" s="976"/>
      <c r="BY121" s="976"/>
      <c r="BZ121" s="976"/>
      <c r="CA121" s="976">
        <v>3433313</v>
      </c>
      <c r="CB121" s="976"/>
      <c r="CC121" s="976"/>
      <c r="CD121" s="976"/>
      <c r="CE121" s="976"/>
      <c r="CF121" s="970">
        <v>29.4</v>
      </c>
      <c r="CG121" s="971"/>
      <c r="CH121" s="971"/>
      <c r="CI121" s="971"/>
      <c r="CJ121" s="971"/>
      <c r="CK121" s="1066"/>
      <c r="CL121" s="1067"/>
      <c r="CM121" s="1067"/>
      <c r="CN121" s="1067"/>
      <c r="CO121" s="1068"/>
      <c r="CP121" s="1076" t="s">
        <v>397</v>
      </c>
      <c r="CQ121" s="1077"/>
      <c r="CR121" s="1077"/>
      <c r="CS121" s="1077"/>
      <c r="CT121" s="1077"/>
      <c r="CU121" s="1077"/>
      <c r="CV121" s="1077"/>
      <c r="CW121" s="1077"/>
      <c r="CX121" s="1077"/>
      <c r="CY121" s="1077"/>
      <c r="CZ121" s="1077"/>
      <c r="DA121" s="1077"/>
      <c r="DB121" s="1077"/>
      <c r="DC121" s="1077"/>
      <c r="DD121" s="1077"/>
      <c r="DE121" s="1077"/>
      <c r="DF121" s="1078"/>
      <c r="DG121" s="975" t="s">
        <v>124</v>
      </c>
      <c r="DH121" s="976"/>
      <c r="DI121" s="976"/>
      <c r="DJ121" s="976"/>
      <c r="DK121" s="976"/>
      <c r="DL121" s="976" t="s">
        <v>124</v>
      </c>
      <c r="DM121" s="976"/>
      <c r="DN121" s="976"/>
      <c r="DO121" s="976"/>
      <c r="DP121" s="976"/>
      <c r="DQ121" s="976" t="s">
        <v>124</v>
      </c>
      <c r="DR121" s="976"/>
      <c r="DS121" s="976"/>
      <c r="DT121" s="976"/>
      <c r="DU121" s="976"/>
      <c r="DV121" s="977" t="s">
        <v>124</v>
      </c>
      <c r="DW121" s="977"/>
      <c r="DX121" s="977"/>
      <c r="DY121" s="977"/>
      <c r="DZ121" s="978"/>
    </row>
    <row r="122" spans="1:130" s="247" customFormat="1" ht="26.25" customHeight="1" x14ac:dyDescent="0.15">
      <c r="A122" s="1115"/>
      <c r="B122" s="1002"/>
      <c r="C122" s="972" t="s">
        <v>437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124</v>
      </c>
      <c r="AB122" s="1015"/>
      <c r="AC122" s="1015"/>
      <c r="AD122" s="1015"/>
      <c r="AE122" s="1016"/>
      <c r="AF122" s="1017" t="s">
        <v>124</v>
      </c>
      <c r="AG122" s="1015"/>
      <c r="AH122" s="1015"/>
      <c r="AI122" s="1015"/>
      <c r="AJ122" s="1016"/>
      <c r="AK122" s="1017" t="s">
        <v>124</v>
      </c>
      <c r="AL122" s="1015"/>
      <c r="AM122" s="1015"/>
      <c r="AN122" s="1015"/>
      <c r="AO122" s="1016"/>
      <c r="AP122" s="1018" t="s">
        <v>124</v>
      </c>
      <c r="AQ122" s="1019"/>
      <c r="AR122" s="1019"/>
      <c r="AS122" s="1019"/>
      <c r="AT122" s="1020"/>
      <c r="AU122" s="1048"/>
      <c r="AV122" s="1049"/>
      <c r="AW122" s="1049"/>
      <c r="AX122" s="1049"/>
      <c r="AY122" s="1050"/>
      <c r="AZ122" s="1030" t="s">
        <v>457</v>
      </c>
      <c r="BA122" s="1021"/>
      <c r="BB122" s="1021"/>
      <c r="BC122" s="1021"/>
      <c r="BD122" s="1021"/>
      <c r="BE122" s="1021"/>
      <c r="BF122" s="1021"/>
      <c r="BG122" s="1021"/>
      <c r="BH122" s="1021"/>
      <c r="BI122" s="1021"/>
      <c r="BJ122" s="1021"/>
      <c r="BK122" s="1021"/>
      <c r="BL122" s="1021"/>
      <c r="BM122" s="1021"/>
      <c r="BN122" s="1021"/>
      <c r="BO122" s="1021"/>
      <c r="BP122" s="1022"/>
      <c r="BQ122" s="1053">
        <v>15666077</v>
      </c>
      <c r="BR122" s="1054"/>
      <c r="BS122" s="1054"/>
      <c r="BT122" s="1054"/>
      <c r="BU122" s="1054"/>
      <c r="BV122" s="1054">
        <v>15741673</v>
      </c>
      <c r="BW122" s="1054"/>
      <c r="BX122" s="1054"/>
      <c r="BY122" s="1054"/>
      <c r="BZ122" s="1054"/>
      <c r="CA122" s="1054">
        <v>15944428</v>
      </c>
      <c r="CB122" s="1054"/>
      <c r="CC122" s="1054"/>
      <c r="CD122" s="1054"/>
      <c r="CE122" s="1054"/>
      <c r="CF122" s="1074">
        <v>136.5</v>
      </c>
      <c r="CG122" s="1075"/>
      <c r="CH122" s="1075"/>
      <c r="CI122" s="1075"/>
      <c r="CJ122" s="1075"/>
      <c r="CK122" s="1066"/>
      <c r="CL122" s="1067"/>
      <c r="CM122" s="1067"/>
      <c r="CN122" s="1067"/>
      <c r="CO122" s="1068"/>
      <c r="CP122" s="1076" t="s">
        <v>396</v>
      </c>
      <c r="CQ122" s="1077"/>
      <c r="CR122" s="1077"/>
      <c r="CS122" s="1077"/>
      <c r="CT122" s="1077"/>
      <c r="CU122" s="1077"/>
      <c r="CV122" s="1077"/>
      <c r="CW122" s="1077"/>
      <c r="CX122" s="1077"/>
      <c r="CY122" s="1077"/>
      <c r="CZ122" s="1077"/>
      <c r="DA122" s="1077"/>
      <c r="DB122" s="1077"/>
      <c r="DC122" s="1077"/>
      <c r="DD122" s="1077"/>
      <c r="DE122" s="1077"/>
      <c r="DF122" s="1078"/>
      <c r="DG122" s="975" t="s">
        <v>458</v>
      </c>
      <c r="DH122" s="976"/>
      <c r="DI122" s="976"/>
      <c r="DJ122" s="976"/>
      <c r="DK122" s="976"/>
      <c r="DL122" s="976" t="s">
        <v>459</v>
      </c>
      <c r="DM122" s="976"/>
      <c r="DN122" s="976"/>
      <c r="DO122" s="976"/>
      <c r="DP122" s="976"/>
      <c r="DQ122" s="976" t="s">
        <v>459</v>
      </c>
      <c r="DR122" s="976"/>
      <c r="DS122" s="976"/>
      <c r="DT122" s="976"/>
      <c r="DU122" s="976"/>
      <c r="DV122" s="977" t="s">
        <v>124</v>
      </c>
      <c r="DW122" s="977"/>
      <c r="DX122" s="977"/>
      <c r="DY122" s="977"/>
      <c r="DZ122" s="978"/>
    </row>
    <row r="123" spans="1:130" s="247" customFormat="1" ht="26.25" customHeight="1" x14ac:dyDescent="0.15">
      <c r="A123" s="1115"/>
      <c r="B123" s="1002"/>
      <c r="C123" s="972" t="s">
        <v>443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124</v>
      </c>
      <c r="AB123" s="1015"/>
      <c r="AC123" s="1015"/>
      <c r="AD123" s="1015"/>
      <c r="AE123" s="1016"/>
      <c r="AF123" s="1017" t="s">
        <v>124</v>
      </c>
      <c r="AG123" s="1015"/>
      <c r="AH123" s="1015"/>
      <c r="AI123" s="1015"/>
      <c r="AJ123" s="1016"/>
      <c r="AK123" s="1017" t="s">
        <v>124</v>
      </c>
      <c r="AL123" s="1015"/>
      <c r="AM123" s="1015"/>
      <c r="AN123" s="1015"/>
      <c r="AO123" s="1016"/>
      <c r="AP123" s="1018" t="s">
        <v>124</v>
      </c>
      <c r="AQ123" s="1019"/>
      <c r="AR123" s="1019"/>
      <c r="AS123" s="1019"/>
      <c r="AT123" s="1020"/>
      <c r="AU123" s="1051"/>
      <c r="AV123" s="1052"/>
      <c r="AW123" s="1052"/>
      <c r="AX123" s="1052"/>
      <c r="AY123" s="1052"/>
      <c r="AZ123" s="278" t="s">
        <v>179</v>
      </c>
      <c r="BA123" s="278"/>
      <c r="BB123" s="278"/>
      <c r="BC123" s="278"/>
      <c r="BD123" s="278"/>
      <c r="BE123" s="278"/>
      <c r="BF123" s="278"/>
      <c r="BG123" s="278"/>
      <c r="BH123" s="278"/>
      <c r="BI123" s="278"/>
      <c r="BJ123" s="278"/>
      <c r="BK123" s="278"/>
      <c r="BL123" s="278"/>
      <c r="BM123" s="278"/>
      <c r="BN123" s="278"/>
      <c r="BO123" s="1031" t="s">
        <v>460</v>
      </c>
      <c r="BP123" s="1062"/>
      <c r="BQ123" s="1121">
        <v>23685734</v>
      </c>
      <c r="BR123" s="1122"/>
      <c r="BS123" s="1122"/>
      <c r="BT123" s="1122"/>
      <c r="BU123" s="1122"/>
      <c r="BV123" s="1122">
        <v>24482193</v>
      </c>
      <c r="BW123" s="1122"/>
      <c r="BX123" s="1122"/>
      <c r="BY123" s="1122"/>
      <c r="BZ123" s="1122"/>
      <c r="CA123" s="1122">
        <v>24581274</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446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124</v>
      </c>
      <c r="AB124" s="1015"/>
      <c r="AC124" s="1015"/>
      <c r="AD124" s="1015"/>
      <c r="AE124" s="1016"/>
      <c r="AF124" s="1017" t="s">
        <v>124</v>
      </c>
      <c r="AG124" s="1015"/>
      <c r="AH124" s="1015"/>
      <c r="AI124" s="1015"/>
      <c r="AJ124" s="1016"/>
      <c r="AK124" s="1017" t="s">
        <v>124</v>
      </c>
      <c r="AL124" s="1015"/>
      <c r="AM124" s="1015"/>
      <c r="AN124" s="1015"/>
      <c r="AO124" s="1016"/>
      <c r="AP124" s="1018" t="s">
        <v>124</v>
      </c>
      <c r="AQ124" s="1019"/>
      <c r="AR124" s="1019"/>
      <c r="AS124" s="1019"/>
      <c r="AT124" s="1020"/>
      <c r="AU124" s="1117" t="s">
        <v>461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2.1</v>
      </c>
      <c r="BR124" s="1084"/>
      <c r="BS124" s="1084"/>
      <c r="BT124" s="1084"/>
      <c r="BU124" s="1084"/>
      <c r="BV124" s="1084" t="s">
        <v>462</v>
      </c>
      <c r="BW124" s="1084"/>
      <c r="BX124" s="1084"/>
      <c r="BY124" s="1084"/>
      <c r="BZ124" s="1084"/>
      <c r="CA124" s="1084" t="s">
        <v>124</v>
      </c>
      <c r="CB124" s="1084"/>
      <c r="CC124" s="1084"/>
      <c r="CD124" s="1084"/>
      <c r="CE124" s="1084"/>
      <c r="CF124" s="1085"/>
      <c r="CG124" s="1086"/>
      <c r="CH124" s="1086"/>
      <c r="CI124" s="1086"/>
      <c r="CJ124" s="1087"/>
      <c r="CK124" s="1069"/>
      <c r="CL124" s="1069"/>
      <c r="CM124" s="1069"/>
      <c r="CN124" s="1069"/>
      <c r="CO124" s="1070"/>
      <c r="CP124" s="1076" t="s">
        <v>463</v>
      </c>
      <c r="CQ124" s="1077"/>
      <c r="CR124" s="1077"/>
      <c r="CS124" s="1077"/>
      <c r="CT124" s="1077"/>
      <c r="CU124" s="1077"/>
      <c r="CV124" s="1077"/>
      <c r="CW124" s="1077"/>
      <c r="CX124" s="1077"/>
      <c r="CY124" s="1077"/>
      <c r="CZ124" s="1077"/>
      <c r="DA124" s="1077"/>
      <c r="DB124" s="1077"/>
      <c r="DC124" s="1077"/>
      <c r="DD124" s="1077"/>
      <c r="DE124" s="1077"/>
      <c r="DF124" s="1078"/>
      <c r="DG124" s="1061" t="s">
        <v>124</v>
      </c>
      <c r="DH124" s="1040"/>
      <c r="DI124" s="1040"/>
      <c r="DJ124" s="1040"/>
      <c r="DK124" s="1041"/>
      <c r="DL124" s="1039" t="s">
        <v>124</v>
      </c>
      <c r="DM124" s="1040"/>
      <c r="DN124" s="1040"/>
      <c r="DO124" s="1040"/>
      <c r="DP124" s="1041"/>
      <c r="DQ124" s="1039" t="s">
        <v>124</v>
      </c>
      <c r="DR124" s="1040"/>
      <c r="DS124" s="1040"/>
      <c r="DT124" s="1040"/>
      <c r="DU124" s="1041"/>
      <c r="DV124" s="1042" t="s">
        <v>459</v>
      </c>
      <c r="DW124" s="1043"/>
      <c r="DX124" s="1043"/>
      <c r="DY124" s="1043"/>
      <c r="DZ124" s="1044"/>
    </row>
    <row r="125" spans="1:130" s="247" customFormat="1" ht="26.25" customHeight="1" x14ac:dyDescent="0.15">
      <c r="A125" s="1115"/>
      <c r="B125" s="1002"/>
      <c r="C125" s="972" t="s">
        <v>449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124</v>
      </c>
      <c r="AB125" s="1015"/>
      <c r="AC125" s="1015"/>
      <c r="AD125" s="1015"/>
      <c r="AE125" s="1016"/>
      <c r="AF125" s="1017" t="s">
        <v>124</v>
      </c>
      <c r="AG125" s="1015"/>
      <c r="AH125" s="1015"/>
      <c r="AI125" s="1015"/>
      <c r="AJ125" s="1016"/>
      <c r="AK125" s="1017" t="s">
        <v>458</v>
      </c>
      <c r="AL125" s="1015"/>
      <c r="AM125" s="1015"/>
      <c r="AN125" s="1015"/>
      <c r="AO125" s="1016"/>
      <c r="AP125" s="1018" t="s">
        <v>124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464</v>
      </c>
      <c r="CL125" s="1064"/>
      <c r="CM125" s="1064"/>
      <c r="CN125" s="1064"/>
      <c r="CO125" s="1065"/>
      <c r="CP125" s="996" t="s">
        <v>465</v>
      </c>
      <c r="CQ125" s="945"/>
      <c r="CR125" s="945"/>
      <c r="CS125" s="945"/>
      <c r="CT125" s="945"/>
      <c r="CU125" s="945"/>
      <c r="CV125" s="945"/>
      <c r="CW125" s="945"/>
      <c r="CX125" s="945"/>
      <c r="CY125" s="945"/>
      <c r="CZ125" s="945"/>
      <c r="DA125" s="945"/>
      <c r="DB125" s="945"/>
      <c r="DC125" s="945"/>
      <c r="DD125" s="945"/>
      <c r="DE125" s="945"/>
      <c r="DF125" s="946"/>
      <c r="DG125" s="982" t="s">
        <v>124</v>
      </c>
      <c r="DH125" s="983"/>
      <c r="DI125" s="983"/>
      <c r="DJ125" s="983"/>
      <c r="DK125" s="983"/>
      <c r="DL125" s="983" t="s">
        <v>124</v>
      </c>
      <c r="DM125" s="983"/>
      <c r="DN125" s="983"/>
      <c r="DO125" s="983"/>
      <c r="DP125" s="983"/>
      <c r="DQ125" s="983" t="s">
        <v>124</v>
      </c>
      <c r="DR125" s="983"/>
      <c r="DS125" s="983"/>
      <c r="DT125" s="983"/>
      <c r="DU125" s="983"/>
      <c r="DV125" s="984" t="s">
        <v>124</v>
      </c>
      <c r="DW125" s="984"/>
      <c r="DX125" s="984"/>
      <c r="DY125" s="984"/>
      <c r="DZ125" s="985"/>
    </row>
    <row r="126" spans="1:130" s="247" customFormat="1" ht="26.25" customHeight="1" thickBot="1" x14ac:dyDescent="0.2">
      <c r="A126" s="1115"/>
      <c r="B126" s="1002"/>
      <c r="C126" s="972" t="s">
        <v>451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124</v>
      </c>
      <c r="AB126" s="1015"/>
      <c r="AC126" s="1015"/>
      <c r="AD126" s="1015"/>
      <c r="AE126" s="1016"/>
      <c r="AF126" s="1017" t="s">
        <v>124</v>
      </c>
      <c r="AG126" s="1015"/>
      <c r="AH126" s="1015"/>
      <c r="AI126" s="1015"/>
      <c r="AJ126" s="1016"/>
      <c r="AK126" s="1017" t="s">
        <v>124</v>
      </c>
      <c r="AL126" s="1015"/>
      <c r="AM126" s="1015"/>
      <c r="AN126" s="1015"/>
      <c r="AO126" s="1016"/>
      <c r="AP126" s="1018" t="s">
        <v>124</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466</v>
      </c>
      <c r="CQ126" s="1006"/>
      <c r="CR126" s="1006"/>
      <c r="CS126" s="1006"/>
      <c r="CT126" s="1006"/>
      <c r="CU126" s="1006"/>
      <c r="CV126" s="1006"/>
      <c r="CW126" s="1006"/>
      <c r="CX126" s="1006"/>
      <c r="CY126" s="1006"/>
      <c r="CZ126" s="1006"/>
      <c r="DA126" s="1006"/>
      <c r="DB126" s="1006"/>
      <c r="DC126" s="1006"/>
      <c r="DD126" s="1006"/>
      <c r="DE126" s="1006"/>
      <c r="DF126" s="1007"/>
      <c r="DG126" s="975" t="s">
        <v>124</v>
      </c>
      <c r="DH126" s="976"/>
      <c r="DI126" s="976"/>
      <c r="DJ126" s="976"/>
      <c r="DK126" s="976"/>
      <c r="DL126" s="976" t="s">
        <v>124</v>
      </c>
      <c r="DM126" s="976"/>
      <c r="DN126" s="976"/>
      <c r="DO126" s="976"/>
      <c r="DP126" s="976"/>
      <c r="DQ126" s="976" t="s">
        <v>459</v>
      </c>
      <c r="DR126" s="976"/>
      <c r="DS126" s="976"/>
      <c r="DT126" s="976"/>
      <c r="DU126" s="976"/>
      <c r="DV126" s="977" t="s">
        <v>124</v>
      </c>
      <c r="DW126" s="977"/>
      <c r="DX126" s="977"/>
      <c r="DY126" s="977"/>
      <c r="DZ126" s="978"/>
    </row>
    <row r="127" spans="1:130" s="247" customFormat="1" ht="26.25" customHeight="1" x14ac:dyDescent="0.15">
      <c r="A127" s="1116"/>
      <c r="B127" s="1004"/>
      <c r="C127" s="1058" t="s">
        <v>467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124</v>
      </c>
      <c r="AB127" s="1015"/>
      <c r="AC127" s="1015"/>
      <c r="AD127" s="1015"/>
      <c r="AE127" s="1016"/>
      <c r="AF127" s="1017" t="s">
        <v>124</v>
      </c>
      <c r="AG127" s="1015"/>
      <c r="AH127" s="1015"/>
      <c r="AI127" s="1015"/>
      <c r="AJ127" s="1016"/>
      <c r="AK127" s="1017" t="s">
        <v>124</v>
      </c>
      <c r="AL127" s="1015"/>
      <c r="AM127" s="1015"/>
      <c r="AN127" s="1015"/>
      <c r="AO127" s="1016"/>
      <c r="AP127" s="1018" t="s">
        <v>124</v>
      </c>
      <c r="AQ127" s="1019"/>
      <c r="AR127" s="1019"/>
      <c r="AS127" s="1019"/>
      <c r="AT127" s="1020"/>
      <c r="AU127" s="283"/>
      <c r="AV127" s="283"/>
      <c r="AW127" s="283"/>
      <c r="AX127" s="1088" t="s">
        <v>468</v>
      </c>
      <c r="AY127" s="1089"/>
      <c r="AZ127" s="1089"/>
      <c r="BA127" s="1089"/>
      <c r="BB127" s="1089"/>
      <c r="BC127" s="1089"/>
      <c r="BD127" s="1089"/>
      <c r="BE127" s="1090"/>
      <c r="BF127" s="1091" t="s">
        <v>469</v>
      </c>
      <c r="BG127" s="1089"/>
      <c r="BH127" s="1089"/>
      <c r="BI127" s="1089"/>
      <c r="BJ127" s="1089"/>
      <c r="BK127" s="1089"/>
      <c r="BL127" s="1090"/>
      <c r="BM127" s="1091" t="s">
        <v>470</v>
      </c>
      <c r="BN127" s="1089"/>
      <c r="BO127" s="1089"/>
      <c r="BP127" s="1089"/>
      <c r="BQ127" s="1089"/>
      <c r="BR127" s="1089"/>
      <c r="BS127" s="1090"/>
      <c r="BT127" s="1091" t="s">
        <v>471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472</v>
      </c>
      <c r="CQ127" s="1006"/>
      <c r="CR127" s="1006"/>
      <c r="CS127" s="1006"/>
      <c r="CT127" s="1006"/>
      <c r="CU127" s="1006"/>
      <c r="CV127" s="1006"/>
      <c r="CW127" s="1006"/>
      <c r="CX127" s="1006"/>
      <c r="CY127" s="1006"/>
      <c r="CZ127" s="1006"/>
      <c r="DA127" s="1006"/>
      <c r="DB127" s="1006"/>
      <c r="DC127" s="1006"/>
      <c r="DD127" s="1006"/>
      <c r="DE127" s="1006"/>
      <c r="DF127" s="1007"/>
      <c r="DG127" s="975" t="s">
        <v>124</v>
      </c>
      <c r="DH127" s="976"/>
      <c r="DI127" s="976"/>
      <c r="DJ127" s="976"/>
      <c r="DK127" s="976"/>
      <c r="DL127" s="976" t="s">
        <v>124</v>
      </c>
      <c r="DM127" s="976"/>
      <c r="DN127" s="976"/>
      <c r="DO127" s="976"/>
      <c r="DP127" s="976"/>
      <c r="DQ127" s="976" t="s">
        <v>459</v>
      </c>
      <c r="DR127" s="976"/>
      <c r="DS127" s="976"/>
      <c r="DT127" s="976"/>
      <c r="DU127" s="976"/>
      <c r="DV127" s="977" t="s">
        <v>124</v>
      </c>
      <c r="DW127" s="977"/>
      <c r="DX127" s="977"/>
      <c r="DY127" s="977"/>
      <c r="DZ127" s="978"/>
    </row>
    <row r="128" spans="1:130" s="247" customFormat="1" ht="26.25" customHeight="1" thickBot="1" x14ac:dyDescent="0.2">
      <c r="A128" s="1099" t="s">
        <v>473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474</v>
      </c>
      <c r="X128" s="1101"/>
      <c r="Y128" s="1101"/>
      <c r="Z128" s="1102"/>
      <c r="AA128" s="1103">
        <v>281706</v>
      </c>
      <c r="AB128" s="1104"/>
      <c r="AC128" s="1104"/>
      <c r="AD128" s="1104"/>
      <c r="AE128" s="1105"/>
      <c r="AF128" s="1106">
        <v>329747</v>
      </c>
      <c r="AG128" s="1104"/>
      <c r="AH128" s="1104"/>
      <c r="AI128" s="1104"/>
      <c r="AJ128" s="1105"/>
      <c r="AK128" s="1106">
        <v>331795</v>
      </c>
      <c r="AL128" s="1104"/>
      <c r="AM128" s="1104"/>
      <c r="AN128" s="1104"/>
      <c r="AO128" s="1105"/>
      <c r="AP128" s="1107"/>
      <c r="AQ128" s="1108"/>
      <c r="AR128" s="1108"/>
      <c r="AS128" s="1108"/>
      <c r="AT128" s="1109"/>
      <c r="AU128" s="283"/>
      <c r="AV128" s="283"/>
      <c r="AW128" s="283"/>
      <c r="AX128" s="944" t="s">
        <v>475</v>
      </c>
      <c r="AY128" s="945"/>
      <c r="AZ128" s="945"/>
      <c r="BA128" s="945"/>
      <c r="BB128" s="945"/>
      <c r="BC128" s="945"/>
      <c r="BD128" s="945"/>
      <c r="BE128" s="946"/>
      <c r="BF128" s="1110" t="s">
        <v>124</v>
      </c>
      <c r="BG128" s="1111"/>
      <c r="BH128" s="1111"/>
      <c r="BI128" s="1111"/>
      <c r="BJ128" s="1111"/>
      <c r="BK128" s="1111"/>
      <c r="BL128" s="1112"/>
      <c r="BM128" s="1110">
        <v>12.95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476</v>
      </c>
      <c r="CQ128" s="1093"/>
      <c r="CR128" s="1093"/>
      <c r="CS128" s="1093"/>
      <c r="CT128" s="1093"/>
      <c r="CU128" s="1093"/>
      <c r="CV128" s="1093"/>
      <c r="CW128" s="1093"/>
      <c r="CX128" s="1093"/>
      <c r="CY128" s="1093"/>
      <c r="CZ128" s="1093"/>
      <c r="DA128" s="1093"/>
      <c r="DB128" s="1093"/>
      <c r="DC128" s="1093"/>
      <c r="DD128" s="1093"/>
      <c r="DE128" s="1093"/>
      <c r="DF128" s="1094"/>
      <c r="DG128" s="1095" t="s">
        <v>124</v>
      </c>
      <c r="DH128" s="1096"/>
      <c r="DI128" s="1096"/>
      <c r="DJ128" s="1096"/>
      <c r="DK128" s="1096"/>
      <c r="DL128" s="1096" t="s">
        <v>124</v>
      </c>
      <c r="DM128" s="1096"/>
      <c r="DN128" s="1096"/>
      <c r="DO128" s="1096"/>
      <c r="DP128" s="1096"/>
      <c r="DQ128" s="1096" t="s">
        <v>124</v>
      </c>
      <c r="DR128" s="1096"/>
      <c r="DS128" s="1096"/>
      <c r="DT128" s="1096"/>
      <c r="DU128" s="1096"/>
      <c r="DV128" s="1097" t="s">
        <v>124</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477</v>
      </c>
      <c r="X129" s="1130"/>
      <c r="Y129" s="1130"/>
      <c r="Z129" s="1131"/>
      <c r="AA129" s="1014">
        <v>12723929</v>
      </c>
      <c r="AB129" s="1015"/>
      <c r="AC129" s="1015"/>
      <c r="AD129" s="1015"/>
      <c r="AE129" s="1016"/>
      <c r="AF129" s="1017">
        <v>12934176</v>
      </c>
      <c r="AG129" s="1015"/>
      <c r="AH129" s="1015"/>
      <c r="AI129" s="1015"/>
      <c r="AJ129" s="1016"/>
      <c r="AK129" s="1017">
        <v>13008127</v>
      </c>
      <c r="AL129" s="1015"/>
      <c r="AM129" s="1015"/>
      <c r="AN129" s="1015"/>
      <c r="AO129" s="1016"/>
      <c r="AP129" s="1132"/>
      <c r="AQ129" s="1133"/>
      <c r="AR129" s="1133"/>
      <c r="AS129" s="1133"/>
      <c r="AT129" s="1134"/>
      <c r="AU129" s="285"/>
      <c r="AV129" s="285"/>
      <c r="AW129" s="285"/>
      <c r="AX129" s="1123" t="s">
        <v>478</v>
      </c>
      <c r="AY129" s="1006"/>
      <c r="AZ129" s="1006"/>
      <c r="BA129" s="1006"/>
      <c r="BB129" s="1006"/>
      <c r="BC129" s="1006"/>
      <c r="BD129" s="1006"/>
      <c r="BE129" s="1007"/>
      <c r="BF129" s="1124" t="s">
        <v>124</v>
      </c>
      <c r="BG129" s="1125"/>
      <c r="BH129" s="1125"/>
      <c r="BI129" s="1125"/>
      <c r="BJ129" s="1125"/>
      <c r="BK129" s="1125"/>
      <c r="BL129" s="1126"/>
      <c r="BM129" s="1124">
        <v>17.95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479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480</v>
      </c>
      <c r="X130" s="1130"/>
      <c r="Y130" s="1130"/>
      <c r="Z130" s="1131"/>
      <c r="AA130" s="1014">
        <v>1298631</v>
      </c>
      <c r="AB130" s="1015"/>
      <c r="AC130" s="1015"/>
      <c r="AD130" s="1015"/>
      <c r="AE130" s="1016"/>
      <c r="AF130" s="1017">
        <v>1325860</v>
      </c>
      <c r="AG130" s="1015"/>
      <c r="AH130" s="1015"/>
      <c r="AI130" s="1015"/>
      <c r="AJ130" s="1016"/>
      <c r="AK130" s="1017">
        <v>1324710</v>
      </c>
      <c r="AL130" s="1015"/>
      <c r="AM130" s="1015"/>
      <c r="AN130" s="1015"/>
      <c r="AO130" s="1016"/>
      <c r="AP130" s="1132"/>
      <c r="AQ130" s="1133"/>
      <c r="AR130" s="1133"/>
      <c r="AS130" s="1133"/>
      <c r="AT130" s="1134"/>
      <c r="AU130" s="285"/>
      <c r="AV130" s="285"/>
      <c r="AW130" s="285"/>
      <c r="AX130" s="1123" t="s">
        <v>481</v>
      </c>
      <c r="AY130" s="1006"/>
      <c r="AZ130" s="1006"/>
      <c r="BA130" s="1006"/>
      <c r="BB130" s="1006"/>
      <c r="BC130" s="1006"/>
      <c r="BD130" s="1006"/>
      <c r="BE130" s="1007"/>
      <c r="BF130" s="1160">
        <v>7.2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482</v>
      </c>
      <c r="X131" s="1168"/>
      <c r="Y131" s="1168"/>
      <c r="Z131" s="1169"/>
      <c r="AA131" s="1061">
        <v>11425298</v>
      </c>
      <c r="AB131" s="1040"/>
      <c r="AC131" s="1040"/>
      <c r="AD131" s="1040"/>
      <c r="AE131" s="1041"/>
      <c r="AF131" s="1039">
        <v>11608316</v>
      </c>
      <c r="AG131" s="1040"/>
      <c r="AH131" s="1040"/>
      <c r="AI131" s="1040"/>
      <c r="AJ131" s="1041"/>
      <c r="AK131" s="1039">
        <v>11683417</v>
      </c>
      <c r="AL131" s="1040"/>
      <c r="AM131" s="1040"/>
      <c r="AN131" s="1040"/>
      <c r="AO131" s="1041"/>
      <c r="AP131" s="1170"/>
      <c r="AQ131" s="1171"/>
      <c r="AR131" s="1171"/>
      <c r="AS131" s="1171"/>
      <c r="AT131" s="1172"/>
      <c r="AU131" s="285"/>
      <c r="AV131" s="285"/>
      <c r="AW131" s="285"/>
      <c r="AX131" s="1142" t="s">
        <v>483</v>
      </c>
      <c r="AY131" s="1093"/>
      <c r="AZ131" s="1093"/>
      <c r="BA131" s="1093"/>
      <c r="BB131" s="1093"/>
      <c r="BC131" s="1093"/>
      <c r="BD131" s="1093"/>
      <c r="BE131" s="1094"/>
      <c r="BF131" s="1143" t="s">
        <v>124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484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485</v>
      </c>
      <c r="W132" s="1153"/>
      <c r="X132" s="1153"/>
      <c r="Y132" s="1153"/>
      <c r="Z132" s="1154"/>
      <c r="AA132" s="1155">
        <v>7.7601214430000001</v>
      </c>
      <c r="AB132" s="1156"/>
      <c r="AC132" s="1156"/>
      <c r="AD132" s="1156"/>
      <c r="AE132" s="1157"/>
      <c r="AF132" s="1158">
        <v>7.2524903700000003</v>
      </c>
      <c r="AG132" s="1156"/>
      <c r="AH132" s="1156"/>
      <c r="AI132" s="1156"/>
      <c r="AJ132" s="1157"/>
      <c r="AK132" s="1158">
        <v>6.7205253389999999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486</v>
      </c>
      <c r="W133" s="1136"/>
      <c r="X133" s="1136"/>
      <c r="Y133" s="1136"/>
      <c r="Z133" s="1137"/>
      <c r="AA133" s="1138">
        <v>7.5</v>
      </c>
      <c r="AB133" s="1139"/>
      <c r="AC133" s="1139"/>
      <c r="AD133" s="1139"/>
      <c r="AE133" s="1140"/>
      <c r="AF133" s="1138">
        <v>7.7</v>
      </c>
      <c r="AG133" s="1139"/>
      <c r="AH133" s="1139"/>
      <c r="AI133" s="1139"/>
      <c r="AJ133" s="1140"/>
      <c r="AK133" s="1138">
        <v>7.2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HjLZWXOF/BVhKIt2Z/Arl0Rz6H0zFpkoJCXCFhsnFP5JXHdMLs0iuLjY8jCXPc1plP/OYLWVG+o+RpdZAC+VQ==" saltValue="vWoNwtRcGv3i5nHVeflJ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Normal="85" zoomScaleSheetLayoutView="100" workbookViewId="0">
      <selection activeCell="CN51" sqref="CN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IolYXhlm+7IIKh9+zk3QU274Nld9g78XRGxeXN6zJEi8p+4PeBL3iNW+0q2XgRz7R5J3FalzKYe2oyiuXuYWA==" saltValue="IPwGRc8rDJTVl44PhgLR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CG7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rKWQjim3Ps1DTVX6J4Spgh20qprTx+U29t2OJeb8OgokTQFtwM9ShqSZucpASfg/zrhsQWIDOFSiOdIiVFrzg==" saltValue="AwT39Pm5bVrEIs0v+jla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490</v>
      </c>
      <c r="AP7" s="304"/>
      <c r="AQ7" s="305" t="s">
        <v>491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492</v>
      </c>
      <c r="AQ8" s="311" t="s">
        <v>493</v>
      </c>
      <c r="AR8" s="312" t="s">
        <v>494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495</v>
      </c>
      <c r="AL9" s="1179"/>
      <c r="AM9" s="1179"/>
      <c r="AN9" s="1180"/>
      <c r="AO9" s="313">
        <v>3580944</v>
      </c>
      <c r="AP9" s="313">
        <v>51204</v>
      </c>
      <c r="AQ9" s="314">
        <v>57754</v>
      </c>
      <c r="AR9" s="315">
        <v>-11.3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496</v>
      </c>
      <c r="AL10" s="1179"/>
      <c r="AM10" s="1179"/>
      <c r="AN10" s="1180"/>
      <c r="AO10" s="316">
        <v>31569</v>
      </c>
      <c r="AP10" s="316">
        <v>451</v>
      </c>
      <c r="AQ10" s="317">
        <v>3830</v>
      </c>
      <c r="AR10" s="318">
        <v>-88.2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497</v>
      </c>
      <c r="AL11" s="1179"/>
      <c r="AM11" s="1179"/>
      <c r="AN11" s="1180"/>
      <c r="AO11" s="316">
        <v>871884</v>
      </c>
      <c r="AP11" s="316">
        <v>12467</v>
      </c>
      <c r="AQ11" s="317">
        <v>6814</v>
      </c>
      <c r="AR11" s="318">
        <v>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498</v>
      </c>
      <c r="AL12" s="1179"/>
      <c r="AM12" s="1179"/>
      <c r="AN12" s="1180"/>
      <c r="AO12" s="316" t="s">
        <v>499</v>
      </c>
      <c r="AP12" s="316" t="s">
        <v>499</v>
      </c>
      <c r="AQ12" s="317">
        <v>1059</v>
      </c>
      <c r="AR12" s="318" t="s">
        <v>499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500</v>
      </c>
      <c r="AL13" s="1179"/>
      <c r="AM13" s="1179"/>
      <c r="AN13" s="1180"/>
      <c r="AO13" s="316" t="s">
        <v>499</v>
      </c>
      <c r="AP13" s="316" t="s">
        <v>499</v>
      </c>
      <c r="AQ13" s="317">
        <v>4</v>
      </c>
      <c r="AR13" s="318" t="s">
        <v>499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501</v>
      </c>
      <c r="AL14" s="1179"/>
      <c r="AM14" s="1179"/>
      <c r="AN14" s="1180"/>
      <c r="AO14" s="316">
        <v>306064</v>
      </c>
      <c r="AP14" s="316">
        <v>4376</v>
      </c>
      <c r="AQ14" s="317">
        <v>2651</v>
      </c>
      <c r="AR14" s="318">
        <v>65.099999999999994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502</v>
      </c>
      <c r="AL15" s="1179"/>
      <c r="AM15" s="1179"/>
      <c r="AN15" s="1180"/>
      <c r="AO15" s="316">
        <v>140838</v>
      </c>
      <c r="AP15" s="316">
        <v>2014</v>
      </c>
      <c r="AQ15" s="317">
        <v>1352</v>
      </c>
      <c r="AR15" s="318">
        <v>49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503</v>
      </c>
      <c r="AL16" s="1182"/>
      <c r="AM16" s="1182"/>
      <c r="AN16" s="1183"/>
      <c r="AO16" s="316">
        <v>-281760</v>
      </c>
      <c r="AP16" s="316">
        <v>-4029</v>
      </c>
      <c r="AQ16" s="317">
        <v>-4074</v>
      </c>
      <c r="AR16" s="318">
        <v>-1.1000000000000001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179</v>
      </c>
      <c r="AL17" s="1182"/>
      <c r="AM17" s="1182"/>
      <c r="AN17" s="1183"/>
      <c r="AO17" s="316">
        <v>4649539</v>
      </c>
      <c r="AP17" s="316">
        <v>66484</v>
      </c>
      <c r="AQ17" s="317">
        <v>69392</v>
      </c>
      <c r="AR17" s="318">
        <v>-4.2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505</v>
      </c>
      <c r="AP20" s="324" t="s">
        <v>506</v>
      </c>
      <c r="AQ20" s="325" t="s">
        <v>507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508</v>
      </c>
      <c r="AL21" s="1174"/>
      <c r="AM21" s="1174"/>
      <c r="AN21" s="1175"/>
      <c r="AO21" s="328">
        <v>5.16</v>
      </c>
      <c r="AP21" s="329">
        <v>6.31</v>
      </c>
      <c r="AQ21" s="330">
        <v>-1.1499999999999999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509</v>
      </c>
      <c r="AL22" s="1174"/>
      <c r="AM22" s="1174"/>
      <c r="AN22" s="1175"/>
      <c r="AO22" s="333">
        <v>98.5</v>
      </c>
      <c r="AP22" s="334">
        <v>98.4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490</v>
      </c>
      <c r="AP30" s="304"/>
      <c r="AQ30" s="305" t="s">
        <v>491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492</v>
      </c>
      <c r="AQ31" s="311" t="s">
        <v>493</v>
      </c>
      <c r="AR31" s="312" t="s">
        <v>494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513</v>
      </c>
      <c r="AL32" s="1190"/>
      <c r="AM32" s="1190"/>
      <c r="AN32" s="1191"/>
      <c r="AO32" s="343">
        <v>1721797</v>
      </c>
      <c r="AP32" s="343">
        <v>24620</v>
      </c>
      <c r="AQ32" s="344">
        <v>34189</v>
      </c>
      <c r="AR32" s="345">
        <v>-28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514</v>
      </c>
      <c r="AL33" s="1190"/>
      <c r="AM33" s="1190"/>
      <c r="AN33" s="1191"/>
      <c r="AO33" s="343" t="s">
        <v>499</v>
      </c>
      <c r="AP33" s="343" t="s">
        <v>499</v>
      </c>
      <c r="AQ33" s="344" t="s">
        <v>499</v>
      </c>
      <c r="AR33" s="345" t="s">
        <v>499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515</v>
      </c>
      <c r="AL34" s="1190"/>
      <c r="AM34" s="1190"/>
      <c r="AN34" s="1191"/>
      <c r="AO34" s="343" t="s">
        <v>499</v>
      </c>
      <c r="AP34" s="343" t="s">
        <v>499</v>
      </c>
      <c r="AQ34" s="344">
        <v>16</v>
      </c>
      <c r="AR34" s="345" t="s">
        <v>499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516</v>
      </c>
      <c r="AL35" s="1190"/>
      <c r="AM35" s="1190"/>
      <c r="AN35" s="1191"/>
      <c r="AO35" s="343" t="s">
        <v>499</v>
      </c>
      <c r="AP35" s="343" t="s">
        <v>499</v>
      </c>
      <c r="AQ35" s="344">
        <v>9412</v>
      </c>
      <c r="AR35" s="345" t="s">
        <v>499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517</v>
      </c>
      <c r="AL36" s="1190"/>
      <c r="AM36" s="1190"/>
      <c r="AN36" s="1191"/>
      <c r="AO36" s="343">
        <v>484186</v>
      </c>
      <c r="AP36" s="343">
        <v>6923</v>
      </c>
      <c r="AQ36" s="344">
        <v>2024</v>
      </c>
      <c r="AR36" s="345">
        <v>242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518</v>
      </c>
      <c r="AL37" s="1190"/>
      <c r="AM37" s="1190"/>
      <c r="AN37" s="1191"/>
      <c r="AO37" s="343">
        <v>235709</v>
      </c>
      <c r="AP37" s="343">
        <v>3370</v>
      </c>
      <c r="AQ37" s="344">
        <v>1165</v>
      </c>
      <c r="AR37" s="345">
        <v>189.3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519</v>
      </c>
      <c r="AL38" s="1193"/>
      <c r="AM38" s="1193"/>
      <c r="AN38" s="1194"/>
      <c r="AO38" s="346" t="s">
        <v>499</v>
      </c>
      <c r="AP38" s="346" t="s">
        <v>499</v>
      </c>
      <c r="AQ38" s="347">
        <v>2</v>
      </c>
      <c r="AR38" s="335" t="s">
        <v>499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520</v>
      </c>
      <c r="AL39" s="1193"/>
      <c r="AM39" s="1193"/>
      <c r="AN39" s="1194"/>
      <c r="AO39" s="343">
        <v>-331795</v>
      </c>
      <c r="AP39" s="343">
        <v>-4744</v>
      </c>
      <c r="AQ39" s="344">
        <v>-6367</v>
      </c>
      <c r="AR39" s="345">
        <v>-25.5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521</v>
      </c>
      <c r="AL40" s="1190"/>
      <c r="AM40" s="1190"/>
      <c r="AN40" s="1191"/>
      <c r="AO40" s="343">
        <v>-1324710</v>
      </c>
      <c r="AP40" s="343">
        <v>-18942</v>
      </c>
      <c r="AQ40" s="344">
        <v>-28963</v>
      </c>
      <c r="AR40" s="345">
        <v>-34.6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292</v>
      </c>
      <c r="AL41" s="1196"/>
      <c r="AM41" s="1196"/>
      <c r="AN41" s="1197"/>
      <c r="AO41" s="343">
        <v>785187</v>
      </c>
      <c r="AP41" s="343">
        <v>11227</v>
      </c>
      <c r="AQ41" s="344">
        <v>11478</v>
      </c>
      <c r="AR41" s="345">
        <v>-2.2000000000000002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490</v>
      </c>
      <c r="AN49" s="1186" t="s">
        <v>525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526</v>
      </c>
      <c r="AO50" s="360" t="s">
        <v>527</v>
      </c>
      <c r="AP50" s="361" t="s">
        <v>528</v>
      </c>
      <c r="AQ50" s="362" t="s">
        <v>529</v>
      </c>
      <c r="AR50" s="363" t="s">
        <v>530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531</v>
      </c>
      <c r="AL51" s="356"/>
      <c r="AM51" s="364">
        <v>1398409</v>
      </c>
      <c r="AN51" s="365">
        <v>19936</v>
      </c>
      <c r="AO51" s="366">
        <v>-26.5</v>
      </c>
      <c r="AP51" s="367">
        <v>47278</v>
      </c>
      <c r="AQ51" s="368">
        <v>-28.6</v>
      </c>
      <c r="AR51" s="369">
        <v>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532</v>
      </c>
      <c r="AM52" s="372">
        <v>1183990</v>
      </c>
      <c r="AN52" s="373">
        <v>16879</v>
      </c>
      <c r="AO52" s="374">
        <v>-14.2</v>
      </c>
      <c r="AP52" s="375">
        <v>24096</v>
      </c>
      <c r="AQ52" s="376">
        <v>-24.3</v>
      </c>
      <c r="AR52" s="377">
        <v>10.1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533</v>
      </c>
      <c r="AL53" s="356"/>
      <c r="AM53" s="364">
        <v>1204366</v>
      </c>
      <c r="AN53" s="365">
        <v>17190</v>
      </c>
      <c r="AO53" s="366">
        <v>-13.8</v>
      </c>
      <c r="AP53" s="367">
        <v>44504</v>
      </c>
      <c r="AQ53" s="368">
        <v>-5.9</v>
      </c>
      <c r="AR53" s="369">
        <v>-7.9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532</v>
      </c>
      <c r="AM54" s="372">
        <v>923801</v>
      </c>
      <c r="AN54" s="373">
        <v>13186</v>
      </c>
      <c r="AO54" s="374">
        <v>-21.9</v>
      </c>
      <c r="AP54" s="375">
        <v>25876</v>
      </c>
      <c r="AQ54" s="376">
        <v>7.4</v>
      </c>
      <c r="AR54" s="377">
        <v>-29.3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534</v>
      </c>
      <c r="AL55" s="356"/>
      <c r="AM55" s="364">
        <v>1352625</v>
      </c>
      <c r="AN55" s="365">
        <v>19309</v>
      </c>
      <c r="AO55" s="366">
        <v>12.3</v>
      </c>
      <c r="AP55" s="367">
        <v>47820</v>
      </c>
      <c r="AQ55" s="368">
        <v>7.5</v>
      </c>
      <c r="AR55" s="369">
        <v>4.8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532</v>
      </c>
      <c r="AM56" s="372">
        <v>1040389</v>
      </c>
      <c r="AN56" s="373">
        <v>14852</v>
      </c>
      <c r="AO56" s="374">
        <v>12.6</v>
      </c>
      <c r="AP56" s="375">
        <v>25855</v>
      </c>
      <c r="AQ56" s="376">
        <v>-0.1</v>
      </c>
      <c r="AR56" s="377">
        <v>12.7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535</v>
      </c>
      <c r="AL57" s="356"/>
      <c r="AM57" s="364">
        <v>1420088</v>
      </c>
      <c r="AN57" s="365">
        <v>20245</v>
      </c>
      <c r="AO57" s="366">
        <v>4.8</v>
      </c>
      <c r="AP57" s="367">
        <v>41934</v>
      </c>
      <c r="AQ57" s="368">
        <v>-12.3</v>
      </c>
      <c r="AR57" s="369">
        <v>17.100000000000001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532</v>
      </c>
      <c r="AM58" s="372">
        <v>992147</v>
      </c>
      <c r="AN58" s="373">
        <v>14144</v>
      </c>
      <c r="AO58" s="374">
        <v>-4.8</v>
      </c>
      <c r="AP58" s="375">
        <v>23352</v>
      </c>
      <c r="AQ58" s="376">
        <v>-9.6999999999999993</v>
      </c>
      <c r="AR58" s="377">
        <v>4.9000000000000004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536</v>
      </c>
      <c r="AL59" s="356"/>
      <c r="AM59" s="364">
        <v>2016097</v>
      </c>
      <c r="AN59" s="365">
        <v>28828</v>
      </c>
      <c r="AO59" s="366">
        <v>42.4</v>
      </c>
      <c r="AP59" s="367">
        <v>45588</v>
      </c>
      <c r="AQ59" s="368">
        <v>8.6999999999999993</v>
      </c>
      <c r="AR59" s="369">
        <v>33.700000000000003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532</v>
      </c>
      <c r="AM60" s="372">
        <v>1196380</v>
      </c>
      <c r="AN60" s="373">
        <v>17107</v>
      </c>
      <c r="AO60" s="374">
        <v>20.9</v>
      </c>
      <c r="AP60" s="375">
        <v>24150</v>
      </c>
      <c r="AQ60" s="376">
        <v>3.4</v>
      </c>
      <c r="AR60" s="377">
        <v>17.5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537</v>
      </c>
      <c r="AL61" s="378"/>
      <c r="AM61" s="379">
        <v>1478317</v>
      </c>
      <c r="AN61" s="380">
        <v>21102</v>
      </c>
      <c r="AO61" s="381">
        <v>3.8</v>
      </c>
      <c r="AP61" s="382">
        <v>45425</v>
      </c>
      <c r="AQ61" s="383">
        <v>-6.1</v>
      </c>
      <c r="AR61" s="369">
        <v>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532</v>
      </c>
      <c r="AM62" s="372">
        <v>1067341</v>
      </c>
      <c r="AN62" s="373">
        <v>15234</v>
      </c>
      <c r="AO62" s="374">
        <v>-1.5</v>
      </c>
      <c r="AP62" s="375">
        <v>24666</v>
      </c>
      <c r="AQ62" s="376">
        <v>-4.7</v>
      </c>
      <c r="AR62" s="377">
        <v>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BsjqwIx7jFp7gSAF9n3MdB5ErPE8PxqXTLYNYPDXvhcNmLd+2ialsk8M0oP7iXNRggWgBmxAqr5kgO2Fs7jCw==" saltValue="NUTXQ0A4cFkiV6hDDVdK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20" spans="125:125" ht="13.5" hidden="1" customHeight="1" x14ac:dyDescent="0.15"/>
    <row r="121" spans="125:125" ht="13.5" hidden="1" customHeight="1" x14ac:dyDescent="0.15">
      <c r="DU121" s="291"/>
    </row>
  </sheetData>
  <sheetProtection algorithmName="SHA-512" hashValue="SX+CFOVckyuCMjxd1ku7Slh6xFissGx1G8hjWHHKwFO2rrfcXxq54leRuZPvwyxvh6D7DzHK0VD1gQvpxkjN4Q==" saltValue="iHZH6zGIWAFf8NR2eHD1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540</v>
      </c>
    </row>
  </sheetData>
  <sheetProtection algorithmName="SHA-512" hashValue="TCguyXikPznJX5Ai9sAb0jFE7F0LGncFix1zm+Og7/NCAM4/4yP9zYjgSODZre1WkhJ+vUGjz3c4rWPB7t5k1Q==" saltValue="xang/HS3WbggR7Qm3g9e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I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98" t="s">
        <v>3</v>
      </c>
      <c r="D47" s="1198"/>
      <c r="E47" s="1199"/>
      <c r="F47" s="11">
        <v>10.4</v>
      </c>
      <c r="G47" s="12">
        <v>11.34</v>
      </c>
      <c r="H47" s="12">
        <v>10.23</v>
      </c>
      <c r="I47" s="12">
        <v>9.99</v>
      </c>
      <c r="J47" s="13">
        <v>9.98</v>
      </c>
    </row>
    <row r="48" spans="2:10" ht="57.75" customHeight="1" x14ac:dyDescent="0.15">
      <c r="B48" s="14"/>
      <c r="C48" s="1200" t="s">
        <v>4</v>
      </c>
      <c r="D48" s="1200"/>
      <c r="E48" s="1201"/>
      <c r="F48" s="15">
        <v>6.42</v>
      </c>
      <c r="G48" s="16">
        <v>5.96</v>
      </c>
      <c r="H48" s="16">
        <v>6.4</v>
      </c>
      <c r="I48" s="16">
        <v>7.08</v>
      </c>
      <c r="J48" s="17">
        <v>7.85</v>
      </c>
    </row>
    <row r="49" spans="2:10" ht="57.75" customHeight="1" thickBot="1" x14ac:dyDescent="0.2">
      <c r="B49" s="18"/>
      <c r="C49" s="1202" t="s">
        <v>5</v>
      </c>
      <c r="D49" s="1202"/>
      <c r="E49" s="1203"/>
      <c r="F49" s="19" t="s">
        <v>546</v>
      </c>
      <c r="G49" s="20">
        <v>0.59</v>
      </c>
      <c r="H49" s="20" t="s">
        <v>547</v>
      </c>
      <c r="I49" s="20">
        <v>0.72</v>
      </c>
      <c r="J49" s="21">
        <v>0.85</v>
      </c>
    </row>
    <row r="50" spans="2:10" ht="13.5" customHeight="1" x14ac:dyDescent="0.15"/>
  </sheetData>
  <sheetProtection algorithmName="SHA-512" hashValue="SAynqUXL0fcZ86b289Je8N9LGcNk9q86g+vrfHiwyrdOD10YtJABmycsZ2NoXKhx9djpI3WOYY/S7UDaRnzqEA==" saltValue="6ukwr/hJ8HfKBBU+cRtA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10" t="s">
        <v>548</v>
      </c>
      <c r="D34" s="1210"/>
      <c r="E34" s="1211"/>
      <c r="F34" s="32">
        <v>6</v>
      </c>
      <c r="G34" s="33">
        <v>5.12</v>
      </c>
      <c r="H34" s="33">
        <v>5.92</v>
      </c>
      <c r="I34" s="33">
        <v>6.39</v>
      </c>
      <c r="J34" s="34">
        <v>7.51</v>
      </c>
      <c r="K34" s="22"/>
      <c r="L34" s="22"/>
      <c r="M34" s="22"/>
      <c r="N34" s="22"/>
      <c r="O34" s="22"/>
      <c r="P34" s="22"/>
    </row>
    <row r="35" spans="1:16" ht="39" customHeight="1" x14ac:dyDescent="0.15">
      <c r="A35" s="22"/>
      <c r="B35" s="35"/>
      <c r="C35" s="1204" t="s">
        <v>549</v>
      </c>
      <c r="D35" s="1205"/>
      <c r="E35" s="1206"/>
      <c r="F35" s="36">
        <v>1.47</v>
      </c>
      <c r="G35" s="37">
        <v>2.37</v>
      </c>
      <c r="H35" s="37">
        <v>3.9</v>
      </c>
      <c r="I35" s="37">
        <v>1.67</v>
      </c>
      <c r="J35" s="38">
        <v>2.13</v>
      </c>
      <c r="K35" s="22"/>
      <c r="L35" s="22"/>
      <c r="M35" s="22"/>
      <c r="N35" s="22"/>
      <c r="O35" s="22"/>
      <c r="P35" s="22"/>
    </row>
    <row r="36" spans="1:16" ht="39" customHeight="1" x14ac:dyDescent="0.15">
      <c r="A36" s="22"/>
      <c r="B36" s="35"/>
      <c r="C36" s="1204" t="s">
        <v>550</v>
      </c>
      <c r="D36" s="1205"/>
      <c r="E36" s="1206"/>
      <c r="F36" s="36">
        <v>1.81</v>
      </c>
      <c r="G36" s="37">
        <v>1.81</v>
      </c>
      <c r="H36" s="37">
        <v>3.33</v>
      </c>
      <c r="I36" s="37">
        <v>1.05</v>
      </c>
      <c r="J36" s="38">
        <v>1.08</v>
      </c>
      <c r="K36" s="22"/>
      <c r="L36" s="22"/>
      <c r="M36" s="22"/>
      <c r="N36" s="22"/>
      <c r="O36" s="22"/>
      <c r="P36" s="22"/>
    </row>
    <row r="37" spans="1:16" ht="39" customHeight="1" x14ac:dyDescent="0.15">
      <c r="A37" s="22"/>
      <c r="B37" s="35"/>
      <c r="C37" s="1204" t="s">
        <v>551</v>
      </c>
      <c r="D37" s="1205"/>
      <c r="E37" s="1206"/>
      <c r="F37" s="36">
        <v>0.2</v>
      </c>
      <c r="G37" s="37">
        <v>0.43</v>
      </c>
      <c r="H37" s="37">
        <v>0.22</v>
      </c>
      <c r="I37" s="37">
        <v>0.32</v>
      </c>
      <c r="J37" s="38">
        <v>0.12</v>
      </c>
      <c r="K37" s="22"/>
      <c r="L37" s="22"/>
      <c r="M37" s="22"/>
      <c r="N37" s="22"/>
      <c r="O37" s="22"/>
      <c r="P37" s="22"/>
    </row>
    <row r="38" spans="1:16" ht="39" customHeight="1" x14ac:dyDescent="0.15">
      <c r="A38" s="22"/>
      <c r="B38" s="35"/>
      <c r="C38" s="1204" t="s">
        <v>552</v>
      </c>
      <c r="D38" s="1205"/>
      <c r="E38" s="1206"/>
      <c r="F38" s="36">
        <v>0.2</v>
      </c>
      <c r="G38" s="37">
        <v>0.38</v>
      </c>
      <c r="H38" s="37">
        <v>0.23</v>
      </c>
      <c r="I38" s="37">
        <v>0.32</v>
      </c>
      <c r="J38" s="38">
        <v>0.1</v>
      </c>
      <c r="K38" s="22"/>
      <c r="L38" s="22"/>
      <c r="M38" s="22"/>
      <c r="N38" s="22"/>
      <c r="O38" s="22"/>
      <c r="P38" s="22"/>
    </row>
    <row r="39" spans="1:16" ht="39" customHeight="1" x14ac:dyDescent="0.15">
      <c r="A39" s="22"/>
      <c r="B39" s="35"/>
      <c r="C39" s="1204" t="s">
        <v>553</v>
      </c>
      <c r="D39" s="1205"/>
      <c r="E39" s="1206"/>
      <c r="F39" s="36">
        <v>0.01</v>
      </c>
      <c r="G39" s="37">
        <v>0.01</v>
      </c>
      <c r="H39" s="37">
        <v>0.01</v>
      </c>
      <c r="I39" s="37">
        <v>0.02</v>
      </c>
      <c r="J39" s="38">
        <v>0.01</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554</v>
      </c>
      <c r="D42" s="1205"/>
      <c r="E42" s="1206"/>
      <c r="F42" s="36" t="s">
        <v>499</v>
      </c>
      <c r="G42" s="37" t="s">
        <v>499</v>
      </c>
      <c r="H42" s="37" t="s">
        <v>499</v>
      </c>
      <c r="I42" s="37" t="s">
        <v>499</v>
      </c>
      <c r="J42" s="38" t="s">
        <v>499</v>
      </c>
      <c r="K42" s="22"/>
      <c r="L42" s="22"/>
      <c r="M42" s="22"/>
      <c r="N42" s="22"/>
      <c r="O42" s="22"/>
      <c r="P42" s="22"/>
    </row>
    <row r="43" spans="1:16" ht="39" customHeight="1" thickBot="1" x14ac:dyDescent="0.2">
      <c r="A43" s="22"/>
      <c r="B43" s="40"/>
      <c r="C43" s="1207" t="s">
        <v>555</v>
      </c>
      <c r="D43" s="1208"/>
      <c r="E43" s="1209"/>
      <c r="F43" s="41" t="s">
        <v>499</v>
      </c>
      <c r="G43" s="42" t="s">
        <v>499</v>
      </c>
      <c r="H43" s="42" t="s">
        <v>499</v>
      </c>
      <c r="I43" s="42" t="s">
        <v>499</v>
      </c>
      <c r="J43" s="43" t="s">
        <v>499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GRY0AQAlLuMAr1R5UojhfDywhfX33GKiPl6ziUzcJ2GSdez9RY+BDBBs4xfhhZRpaXl5ZChlUwXlrVwlcCosQ==" saltValue="5NL1v7bFTOI6XNF9Hhg4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L43" zoomScaleSheetLayoutView="55" workbookViewId="0">
      <selection activeCell="L62" sqref="L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1581</v>
      </c>
      <c r="L45" s="60">
        <v>1736</v>
      </c>
      <c r="M45" s="60">
        <v>1763</v>
      </c>
      <c r="N45" s="60">
        <v>1745</v>
      </c>
      <c r="O45" s="61">
        <v>1722</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499</v>
      </c>
      <c r="L46" s="64" t="s">
        <v>499</v>
      </c>
      <c r="M46" s="64" t="s">
        <v>499</v>
      </c>
      <c r="N46" s="64" t="s">
        <v>499</v>
      </c>
      <c r="O46" s="65" t="s">
        <v>499</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499</v>
      </c>
      <c r="L47" s="64" t="s">
        <v>499</v>
      </c>
      <c r="M47" s="64" t="s">
        <v>499</v>
      </c>
      <c r="N47" s="64" t="s">
        <v>499</v>
      </c>
      <c r="O47" s="65" t="s">
        <v>499</v>
      </c>
      <c r="P47" s="48"/>
      <c r="Q47" s="48"/>
      <c r="R47" s="48"/>
      <c r="S47" s="48"/>
      <c r="T47" s="48"/>
      <c r="U47" s="48"/>
    </row>
    <row r="48" spans="1:21" ht="30.75" customHeight="1" x14ac:dyDescent="0.15">
      <c r="A48" s="48"/>
      <c r="B48" s="1214"/>
      <c r="C48" s="1215"/>
      <c r="D48" s="62"/>
      <c r="E48" s="1220" t="s">
        <v>14</v>
      </c>
      <c r="F48" s="1220"/>
      <c r="G48" s="1220"/>
      <c r="H48" s="1220"/>
      <c r="I48" s="1220"/>
      <c r="J48" s="1221"/>
      <c r="K48" s="63" t="s">
        <v>499</v>
      </c>
      <c r="L48" s="64" t="s">
        <v>499</v>
      </c>
      <c r="M48" s="64" t="s">
        <v>499</v>
      </c>
      <c r="N48" s="64" t="s">
        <v>499</v>
      </c>
      <c r="O48" s="65" t="s">
        <v>499</v>
      </c>
      <c r="P48" s="48"/>
      <c r="Q48" s="48"/>
      <c r="R48" s="48"/>
      <c r="S48" s="48"/>
      <c r="T48" s="48"/>
      <c r="U48" s="48"/>
    </row>
    <row r="49" spans="1:21" ht="30.75" customHeight="1" x14ac:dyDescent="0.15">
      <c r="A49" s="48"/>
      <c r="B49" s="1214"/>
      <c r="C49" s="1215"/>
      <c r="D49" s="62"/>
      <c r="E49" s="1220" t="s">
        <v>15</v>
      </c>
      <c r="F49" s="1220"/>
      <c r="G49" s="1220"/>
      <c r="H49" s="1220"/>
      <c r="I49" s="1220"/>
      <c r="J49" s="1221"/>
      <c r="K49" s="63">
        <v>470</v>
      </c>
      <c r="L49" s="64">
        <v>486</v>
      </c>
      <c r="M49" s="64">
        <v>461</v>
      </c>
      <c r="N49" s="64">
        <v>514</v>
      </c>
      <c r="O49" s="65">
        <v>484</v>
      </c>
      <c r="P49" s="48"/>
      <c r="Q49" s="48"/>
      <c r="R49" s="48"/>
      <c r="S49" s="48"/>
      <c r="T49" s="48"/>
      <c r="U49" s="48"/>
    </row>
    <row r="50" spans="1:21" ht="30.75" customHeight="1" x14ac:dyDescent="0.15">
      <c r="A50" s="48"/>
      <c r="B50" s="1214"/>
      <c r="C50" s="1215"/>
      <c r="D50" s="62"/>
      <c r="E50" s="1220" t="s">
        <v>16</v>
      </c>
      <c r="F50" s="1220"/>
      <c r="G50" s="1220"/>
      <c r="H50" s="1220"/>
      <c r="I50" s="1220"/>
      <c r="J50" s="1221"/>
      <c r="K50" s="63">
        <v>250</v>
      </c>
      <c r="L50" s="64">
        <v>247</v>
      </c>
      <c r="M50" s="64">
        <v>243</v>
      </c>
      <c r="N50" s="64">
        <v>239</v>
      </c>
      <c r="O50" s="65">
        <v>236</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499</v>
      </c>
      <c r="L51" s="64" t="s">
        <v>499</v>
      </c>
      <c r="M51" s="64" t="s">
        <v>499</v>
      </c>
      <c r="N51" s="64" t="s">
        <v>499</v>
      </c>
      <c r="O51" s="65" t="s">
        <v>499</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1525</v>
      </c>
      <c r="L52" s="64">
        <v>1544</v>
      </c>
      <c r="M52" s="64">
        <v>1581</v>
      </c>
      <c r="N52" s="64">
        <v>1655</v>
      </c>
      <c r="O52" s="65">
        <v>1657</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776</v>
      </c>
      <c r="L53" s="69">
        <v>925</v>
      </c>
      <c r="M53" s="69">
        <v>886</v>
      </c>
      <c r="N53" s="69">
        <v>843</v>
      </c>
      <c r="O53" s="70">
        <v>785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556</v>
      </c>
      <c r="P55" s="48"/>
      <c r="Q55" s="48"/>
      <c r="R55" s="48"/>
      <c r="S55" s="48"/>
      <c r="T55" s="48"/>
      <c r="U55" s="48"/>
    </row>
    <row r="56" spans="1:21" ht="31.5" customHeight="1" thickBot="1" x14ac:dyDescent="0.2">
      <c r="A56" s="48"/>
      <c r="B56" s="76"/>
      <c r="C56" s="77"/>
      <c r="D56" s="77"/>
      <c r="E56" s="78"/>
      <c r="F56" s="78"/>
      <c r="G56" s="78"/>
      <c r="H56" s="78"/>
      <c r="I56" s="78"/>
      <c r="J56" s="79" t="s">
        <v>2</v>
      </c>
      <c r="K56" s="80" t="s">
        <v>557</v>
      </c>
      <c r="L56" s="81" t="s">
        <v>558</v>
      </c>
      <c r="M56" s="81" t="s">
        <v>559</v>
      </c>
      <c r="N56" s="81" t="s">
        <v>560</v>
      </c>
      <c r="O56" s="82" t="s">
        <v>561</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499</v>
      </c>
      <c r="L57" s="84" t="s">
        <v>499</v>
      </c>
      <c r="M57" s="84" t="s">
        <v>499</v>
      </c>
      <c r="N57" s="84" t="s">
        <v>499</v>
      </c>
      <c r="O57" s="85" t="s">
        <v>499</v>
      </c>
    </row>
    <row r="58" spans="1:21" ht="31.5" customHeight="1" thickBot="1" x14ac:dyDescent="0.2">
      <c r="B58" s="1230"/>
      <c r="C58" s="1231"/>
      <c r="D58" s="1235" t="s">
        <v>26</v>
      </c>
      <c r="E58" s="1236"/>
      <c r="F58" s="1236"/>
      <c r="G58" s="1236"/>
      <c r="H58" s="1236"/>
      <c r="I58" s="1236"/>
      <c r="J58" s="1237"/>
      <c r="K58" s="86" t="s">
        <v>499</v>
      </c>
      <c r="L58" s="87" t="s">
        <v>499</v>
      </c>
      <c r="M58" s="87" t="s">
        <v>499</v>
      </c>
      <c r="N58" s="87" t="s">
        <v>499</v>
      </c>
      <c r="O58" s="88" t="s">
        <v>499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rK2oIY+sAnXVpFCKFwTPGG2h8kxT93pSL6oFzyiSABM2QI1cCSnY1bWDzjMPSXX8jR6z+r/pmvqHn9kqcjEHg==" saltValue="W1eMciu6/WP350s8g7/j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N49" zoomScaleSheetLayoutView="100" workbookViewId="0">
      <selection activeCell="S47" sqref="S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541</v>
      </c>
      <c r="J40" s="100" t="s">
        <v>542</v>
      </c>
      <c r="K40" s="100" t="s">
        <v>543</v>
      </c>
      <c r="L40" s="100" t="s">
        <v>544</v>
      </c>
      <c r="M40" s="101" t="s">
        <v>545</v>
      </c>
    </row>
    <row r="41" spans="2:13" ht="27.75" customHeight="1" x14ac:dyDescent="0.15">
      <c r="B41" s="1238" t="s">
        <v>29</v>
      </c>
      <c r="C41" s="1239"/>
      <c r="D41" s="102"/>
      <c r="E41" s="1244" t="s">
        <v>30</v>
      </c>
      <c r="F41" s="1244"/>
      <c r="G41" s="1244"/>
      <c r="H41" s="1245"/>
      <c r="I41" s="103">
        <v>18319</v>
      </c>
      <c r="J41" s="104">
        <v>17933</v>
      </c>
      <c r="K41" s="104">
        <v>17515</v>
      </c>
      <c r="L41" s="104">
        <v>17455</v>
      </c>
      <c r="M41" s="105">
        <v>17507</v>
      </c>
    </row>
    <row r="42" spans="2:13" ht="27.75" customHeight="1" x14ac:dyDescent="0.15">
      <c r="B42" s="1240"/>
      <c r="C42" s="1241"/>
      <c r="D42" s="106"/>
      <c r="E42" s="1246" t="s">
        <v>31</v>
      </c>
      <c r="F42" s="1246"/>
      <c r="G42" s="1246"/>
      <c r="H42" s="1247"/>
      <c r="I42" s="107">
        <v>1893</v>
      </c>
      <c r="J42" s="108">
        <v>1647</v>
      </c>
      <c r="K42" s="108">
        <v>1404</v>
      </c>
      <c r="L42" s="108">
        <v>1165</v>
      </c>
      <c r="M42" s="109">
        <v>929</v>
      </c>
    </row>
    <row r="43" spans="2:13" ht="27.75" customHeight="1" x14ac:dyDescent="0.15">
      <c r="B43" s="1240"/>
      <c r="C43" s="1241"/>
      <c r="D43" s="106"/>
      <c r="E43" s="1246" t="s">
        <v>32</v>
      </c>
      <c r="F43" s="1246"/>
      <c r="G43" s="1246"/>
      <c r="H43" s="1247"/>
      <c r="I43" s="107" t="s">
        <v>499</v>
      </c>
      <c r="J43" s="108" t="s">
        <v>499</v>
      </c>
      <c r="K43" s="108" t="s">
        <v>499</v>
      </c>
      <c r="L43" s="108" t="s">
        <v>499</v>
      </c>
      <c r="M43" s="109" t="s">
        <v>499</v>
      </c>
    </row>
    <row r="44" spans="2:13" ht="27.75" customHeight="1" x14ac:dyDescent="0.15">
      <c r="B44" s="1240"/>
      <c r="C44" s="1241"/>
      <c r="D44" s="106"/>
      <c r="E44" s="1246" t="s">
        <v>33</v>
      </c>
      <c r="F44" s="1246"/>
      <c r="G44" s="1246"/>
      <c r="H44" s="1247"/>
      <c r="I44" s="107">
        <v>4627</v>
      </c>
      <c r="J44" s="108">
        <v>4769</v>
      </c>
      <c r="K44" s="108">
        <v>4552</v>
      </c>
      <c r="L44" s="108">
        <v>4550</v>
      </c>
      <c r="M44" s="109">
        <v>4549</v>
      </c>
    </row>
    <row r="45" spans="2:13" ht="27.75" customHeight="1" x14ac:dyDescent="0.15">
      <c r="B45" s="1240"/>
      <c r="C45" s="1241"/>
      <c r="D45" s="106"/>
      <c r="E45" s="1246" t="s">
        <v>34</v>
      </c>
      <c r="F45" s="1246"/>
      <c r="G45" s="1246"/>
      <c r="H45" s="1247"/>
      <c r="I45" s="107">
        <v>568</v>
      </c>
      <c r="J45" s="108">
        <v>469</v>
      </c>
      <c r="K45" s="108">
        <v>457</v>
      </c>
      <c r="L45" s="108">
        <v>407</v>
      </c>
      <c r="M45" s="109">
        <v>270</v>
      </c>
    </row>
    <row r="46" spans="2:13" ht="27.75" customHeight="1" x14ac:dyDescent="0.15">
      <c r="B46" s="1240"/>
      <c r="C46" s="1241"/>
      <c r="D46" s="110"/>
      <c r="E46" s="1246" t="s">
        <v>35</v>
      </c>
      <c r="F46" s="1246"/>
      <c r="G46" s="1246"/>
      <c r="H46" s="1247"/>
      <c r="I46" s="107" t="s">
        <v>499</v>
      </c>
      <c r="J46" s="108" t="s">
        <v>499</v>
      </c>
      <c r="K46" s="108" t="s">
        <v>499</v>
      </c>
      <c r="L46" s="108" t="s">
        <v>499</v>
      </c>
      <c r="M46" s="109" t="s">
        <v>499</v>
      </c>
    </row>
    <row r="47" spans="2:13" ht="27.75" customHeight="1" x14ac:dyDescent="0.15">
      <c r="B47" s="1240"/>
      <c r="C47" s="1241"/>
      <c r="D47" s="111"/>
      <c r="E47" s="1248" t="s">
        <v>36</v>
      </c>
      <c r="F47" s="1249"/>
      <c r="G47" s="1249"/>
      <c r="H47" s="1250"/>
      <c r="I47" s="107" t="s">
        <v>499</v>
      </c>
      <c r="J47" s="108" t="s">
        <v>499</v>
      </c>
      <c r="K47" s="108" t="s">
        <v>499</v>
      </c>
      <c r="L47" s="108" t="s">
        <v>499</v>
      </c>
      <c r="M47" s="109" t="s">
        <v>499</v>
      </c>
    </row>
    <row r="48" spans="2:13" ht="27.75" customHeight="1" x14ac:dyDescent="0.15">
      <c r="B48" s="1240"/>
      <c r="C48" s="1241"/>
      <c r="D48" s="106"/>
      <c r="E48" s="1246" t="s">
        <v>37</v>
      </c>
      <c r="F48" s="1246"/>
      <c r="G48" s="1246"/>
      <c r="H48" s="1247"/>
      <c r="I48" s="107" t="s">
        <v>499</v>
      </c>
      <c r="J48" s="108" t="s">
        <v>499</v>
      </c>
      <c r="K48" s="108" t="s">
        <v>499</v>
      </c>
      <c r="L48" s="108" t="s">
        <v>499</v>
      </c>
      <c r="M48" s="109" t="s">
        <v>499</v>
      </c>
    </row>
    <row r="49" spans="2:13" ht="27.75" customHeight="1" x14ac:dyDescent="0.15">
      <c r="B49" s="1242"/>
      <c r="C49" s="1243"/>
      <c r="D49" s="106"/>
      <c r="E49" s="1246" t="s">
        <v>38</v>
      </c>
      <c r="F49" s="1246"/>
      <c r="G49" s="1246"/>
      <c r="H49" s="1247"/>
      <c r="I49" s="107" t="s">
        <v>499</v>
      </c>
      <c r="J49" s="108" t="s">
        <v>499</v>
      </c>
      <c r="K49" s="108" t="s">
        <v>499</v>
      </c>
      <c r="L49" s="108" t="s">
        <v>499</v>
      </c>
      <c r="M49" s="109" t="s">
        <v>499</v>
      </c>
    </row>
    <row r="50" spans="2:13" ht="27.75" customHeight="1" x14ac:dyDescent="0.15">
      <c r="B50" s="1251" t="s">
        <v>39</v>
      </c>
      <c r="C50" s="1252"/>
      <c r="D50" s="112"/>
      <c r="E50" s="1246" t="s">
        <v>40</v>
      </c>
      <c r="F50" s="1246"/>
      <c r="G50" s="1246"/>
      <c r="H50" s="1247"/>
      <c r="I50" s="107">
        <v>4818</v>
      </c>
      <c r="J50" s="108">
        <v>4860</v>
      </c>
      <c r="K50" s="108">
        <v>4601</v>
      </c>
      <c r="L50" s="108">
        <v>5428</v>
      </c>
      <c r="M50" s="109">
        <v>5204</v>
      </c>
    </row>
    <row r="51" spans="2:13" ht="27.75" customHeight="1" x14ac:dyDescent="0.15">
      <c r="B51" s="1240"/>
      <c r="C51" s="1241"/>
      <c r="D51" s="106"/>
      <c r="E51" s="1246" t="s">
        <v>41</v>
      </c>
      <c r="F51" s="1246"/>
      <c r="G51" s="1246"/>
      <c r="H51" s="1247"/>
      <c r="I51" s="107">
        <v>3731</v>
      </c>
      <c r="J51" s="108">
        <v>3533</v>
      </c>
      <c r="K51" s="108">
        <v>3419</v>
      </c>
      <c r="L51" s="108">
        <v>3313</v>
      </c>
      <c r="M51" s="109">
        <v>3433</v>
      </c>
    </row>
    <row r="52" spans="2:13" ht="27.75" customHeight="1" x14ac:dyDescent="0.15">
      <c r="B52" s="1242"/>
      <c r="C52" s="1243"/>
      <c r="D52" s="106"/>
      <c r="E52" s="1246" t="s">
        <v>42</v>
      </c>
      <c r="F52" s="1246"/>
      <c r="G52" s="1246"/>
      <c r="H52" s="1247"/>
      <c r="I52" s="107">
        <v>15191</v>
      </c>
      <c r="J52" s="108">
        <v>15820</v>
      </c>
      <c r="K52" s="108">
        <v>15666</v>
      </c>
      <c r="L52" s="108">
        <v>15742</v>
      </c>
      <c r="M52" s="109">
        <v>15944</v>
      </c>
    </row>
    <row r="53" spans="2:13" ht="27.75" customHeight="1" thickBot="1" x14ac:dyDescent="0.2">
      <c r="B53" s="1253" t="s">
        <v>43</v>
      </c>
      <c r="C53" s="1254"/>
      <c r="D53" s="113"/>
      <c r="E53" s="1255" t="s">
        <v>44</v>
      </c>
      <c r="F53" s="1255"/>
      <c r="G53" s="1255"/>
      <c r="H53" s="1256"/>
      <c r="I53" s="114">
        <v>1667</v>
      </c>
      <c r="J53" s="115">
        <v>604</v>
      </c>
      <c r="K53" s="115">
        <v>243</v>
      </c>
      <c r="L53" s="115">
        <v>-905</v>
      </c>
      <c r="M53" s="116">
        <v>-1327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WAy9UwkVlYHU5OEgMFzAWiKBfE5nuUKbKFd+swKrWWnfTP6fRyvHGvzt/OWtNV3d4Zx4NMcJdK+3OMIqY6KOw==" saltValue="9ijUDUjrR9CuyRAzcUhf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43" zoomScale="70" zoomScaleNormal="70" zoomScaleSheetLayoutView="100" workbookViewId="0">
      <selection activeCell="F58" sqref="F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543</v>
      </c>
      <c r="G54" s="125" t="s">
        <v>544</v>
      </c>
      <c r="H54" s="126" t="s">
        <v>545</v>
      </c>
    </row>
    <row r="55" spans="2:8" ht="52.5" customHeight="1" x14ac:dyDescent="0.15">
      <c r="B55" s="127"/>
      <c r="C55" s="1265" t="s">
        <v>47</v>
      </c>
      <c r="D55" s="1265"/>
      <c r="E55" s="1266"/>
      <c r="F55" s="128">
        <v>1302</v>
      </c>
      <c r="G55" s="128">
        <v>1292</v>
      </c>
      <c r="H55" s="129">
        <v>1298</v>
      </c>
    </row>
    <row r="56" spans="2:8" ht="52.5" customHeight="1" x14ac:dyDescent="0.15">
      <c r="B56" s="130"/>
      <c r="C56" s="1267" t="s">
        <v>48</v>
      </c>
      <c r="D56" s="1267"/>
      <c r="E56" s="1268"/>
      <c r="F56" s="131" t="s">
        <v>499</v>
      </c>
      <c r="G56" s="131" t="s">
        <v>499</v>
      </c>
      <c r="H56" s="132" t="s">
        <v>499</v>
      </c>
    </row>
    <row r="57" spans="2:8" ht="53.25" customHeight="1" x14ac:dyDescent="0.15">
      <c r="B57" s="130"/>
      <c r="C57" s="1269" t="s">
        <v>49</v>
      </c>
      <c r="D57" s="1269"/>
      <c r="E57" s="1270"/>
      <c r="F57" s="133">
        <v>1647</v>
      </c>
      <c r="G57" s="133">
        <v>1858</v>
      </c>
      <c r="H57" s="134">
        <v>1737</v>
      </c>
    </row>
    <row r="58" spans="2:8" ht="45.75" customHeight="1" x14ac:dyDescent="0.15">
      <c r="B58" s="135"/>
      <c r="C58" s="1257" t="s">
        <v>578</v>
      </c>
      <c r="D58" s="1258"/>
      <c r="E58" s="1259"/>
      <c r="F58" s="136">
        <v>809</v>
      </c>
      <c r="G58" s="136">
        <v>930</v>
      </c>
      <c r="H58" s="137">
        <v>770</v>
      </c>
    </row>
    <row r="59" spans="2:8" ht="45.75" customHeight="1" x14ac:dyDescent="0.15">
      <c r="B59" s="135"/>
      <c r="C59" s="1257" t="s">
        <v>579</v>
      </c>
      <c r="D59" s="1258"/>
      <c r="E59" s="1259"/>
      <c r="F59" s="136">
        <v>475</v>
      </c>
      <c r="G59" s="136">
        <v>648</v>
      </c>
      <c r="H59" s="137">
        <v>651</v>
      </c>
    </row>
    <row r="60" spans="2:8" ht="45.75" customHeight="1" x14ac:dyDescent="0.15">
      <c r="B60" s="135"/>
      <c r="C60" s="1257" t="s">
        <v>580</v>
      </c>
      <c r="D60" s="1258"/>
      <c r="E60" s="1259"/>
      <c r="F60" s="136">
        <v>275</v>
      </c>
      <c r="G60" s="136">
        <v>192</v>
      </c>
      <c r="H60" s="137">
        <v>227</v>
      </c>
    </row>
    <row r="61" spans="2:8" ht="45.75" customHeight="1" x14ac:dyDescent="0.15">
      <c r="B61" s="135"/>
      <c r="C61" s="1257" t="s">
        <v>581</v>
      </c>
      <c r="D61" s="1258"/>
      <c r="E61" s="1259"/>
      <c r="F61" s="136">
        <v>56</v>
      </c>
      <c r="G61" s="136">
        <v>56</v>
      </c>
      <c r="H61" s="137">
        <v>56</v>
      </c>
    </row>
    <row r="62" spans="2:8" ht="45.75" customHeight="1" thickBot="1" x14ac:dyDescent="0.2">
      <c r="B62" s="138"/>
      <c r="C62" s="1260" t="s">
        <v>582</v>
      </c>
      <c r="D62" s="1261"/>
      <c r="E62" s="1262"/>
      <c r="F62" s="139">
        <v>31</v>
      </c>
      <c r="G62" s="139">
        <v>31</v>
      </c>
      <c r="H62" s="140">
        <v>31</v>
      </c>
    </row>
    <row r="63" spans="2:8" ht="52.5" customHeight="1" thickBot="1" x14ac:dyDescent="0.2">
      <c r="B63" s="141"/>
      <c r="C63" s="1263" t="s">
        <v>50</v>
      </c>
      <c r="D63" s="1263"/>
      <c r="E63" s="1264"/>
      <c r="F63" s="142">
        <v>2949</v>
      </c>
      <c r="G63" s="142">
        <v>3151</v>
      </c>
      <c r="H63" s="143">
        <v>3036</v>
      </c>
    </row>
    <row r="64" spans="2:8" ht="15" customHeight="1" x14ac:dyDescent="0.15"/>
  </sheetData>
  <sheetProtection algorithmName="SHA-512" hashValue="1LtA38kYhBf2V8xHVI84zI98ZSC9IpNLI27DgAAoEP9+CvPEX3o1CwEcbW/2EVifGKw9iYkI7LueUmLi7nNQJQ==" saltValue="NS4lZXygU58YC+pEkYeS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45DAD-5B9F-4C92-943F-5FA5A5115E3B}">
  <sheetPr>
    <pageSetUpPr fitToPage="1"/>
  </sheetPr>
  <dimension ref="A1:WZM160"/>
  <sheetViews>
    <sheetView showGridLines="0" topLeftCell="A7" zoomScale="85" zoomScaleNormal="85"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593</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589</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22" t="s">
        <v>592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587</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586</v>
      </c>
      <c r="AO51" s="1280"/>
      <c r="AP51" s="1280"/>
      <c r="AQ51" s="1280"/>
      <c r="AR51" s="1280"/>
      <c r="AS51" s="1280"/>
      <c r="AT51" s="1280"/>
      <c r="AU51" s="1280"/>
      <c r="AV51" s="1280"/>
      <c r="AW51" s="1280"/>
      <c r="AX51" s="1280"/>
      <c r="AY51" s="1280"/>
      <c r="AZ51" s="1280"/>
      <c r="BA51" s="1280"/>
      <c r="BB51" s="1280" t="s">
        <v>584</v>
      </c>
      <c r="BC51" s="1280"/>
      <c r="BD51" s="1280"/>
      <c r="BE51" s="1280"/>
      <c r="BF51" s="1280"/>
      <c r="BG51" s="1280"/>
      <c r="BH51" s="1280"/>
      <c r="BI51" s="1280"/>
      <c r="BJ51" s="1280"/>
      <c r="BK51" s="1280"/>
      <c r="BL51" s="1280"/>
      <c r="BM51" s="1280"/>
      <c r="BN51" s="1280"/>
      <c r="BO51" s="1280"/>
      <c r="BP51" s="1279">
        <v>14.7</v>
      </c>
      <c r="BQ51" s="1279"/>
      <c r="BR51" s="1279"/>
      <c r="BS51" s="1279"/>
      <c r="BT51" s="1279"/>
      <c r="BU51" s="1279"/>
      <c r="BV51" s="1279"/>
      <c r="BW51" s="1279"/>
      <c r="BX51" s="1279">
        <v>5.3</v>
      </c>
      <c r="BY51" s="1279"/>
      <c r="BZ51" s="1279"/>
      <c r="CA51" s="1279"/>
      <c r="CB51" s="1279"/>
      <c r="CC51" s="1279"/>
      <c r="CD51" s="1279"/>
      <c r="CE51" s="1279"/>
      <c r="CF51" s="1279">
        <v>2.1</v>
      </c>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79">
        <v>68.5</v>
      </c>
      <c r="BQ53" s="1279"/>
      <c r="BR53" s="1279"/>
      <c r="BS53" s="1279"/>
      <c r="BT53" s="1279"/>
      <c r="BU53" s="1279"/>
      <c r="BV53" s="1279"/>
      <c r="BW53" s="1279"/>
      <c r="BX53" s="1279">
        <v>71.8</v>
      </c>
      <c r="BY53" s="1279"/>
      <c r="BZ53" s="1279"/>
      <c r="CA53" s="1279"/>
      <c r="CB53" s="1279"/>
      <c r="CC53" s="1279"/>
      <c r="CD53" s="1279"/>
      <c r="CE53" s="1279"/>
      <c r="CF53" s="1279">
        <v>73.7</v>
      </c>
      <c r="CG53" s="1279"/>
      <c r="CH53" s="1279"/>
      <c r="CI53" s="1279"/>
      <c r="CJ53" s="1279"/>
      <c r="CK53" s="1279"/>
      <c r="CL53" s="1279"/>
      <c r="CM53" s="1279"/>
      <c r="CN53" s="1279">
        <v>73.8</v>
      </c>
      <c r="CO53" s="1279"/>
      <c r="CP53" s="1279"/>
      <c r="CQ53" s="1279"/>
      <c r="CR53" s="1279"/>
      <c r="CS53" s="1279"/>
      <c r="CT53" s="1279"/>
      <c r="CU53" s="1279"/>
      <c r="CV53" s="1279">
        <v>74.599999999999994</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585</v>
      </c>
      <c r="AO55" s="1281"/>
      <c r="AP55" s="1281"/>
      <c r="AQ55" s="1281"/>
      <c r="AR55" s="1281"/>
      <c r="AS55" s="1281"/>
      <c r="AT55" s="1281"/>
      <c r="AU55" s="1281"/>
      <c r="AV55" s="1281"/>
      <c r="AW55" s="1281"/>
      <c r="AX55" s="1281"/>
      <c r="AY55" s="1281"/>
      <c r="AZ55" s="1281"/>
      <c r="BA55" s="1281"/>
      <c r="BB55" s="1280" t="s">
        <v>584</v>
      </c>
      <c r="BC55" s="1280"/>
      <c r="BD55" s="1280"/>
      <c r="BE55" s="1280"/>
      <c r="BF55" s="1280"/>
      <c r="BG55" s="1280"/>
      <c r="BH55" s="1280"/>
      <c r="BI55" s="1280"/>
      <c r="BJ55" s="1280"/>
      <c r="BK55" s="1280"/>
      <c r="BL55" s="1280"/>
      <c r="BM55" s="1280"/>
      <c r="BN55" s="1280"/>
      <c r="BO55" s="1280"/>
      <c r="BP55" s="1279">
        <v>33.6</v>
      </c>
      <c r="BQ55" s="1279"/>
      <c r="BR55" s="1279"/>
      <c r="BS55" s="1279"/>
      <c r="BT55" s="1279"/>
      <c r="BU55" s="1279"/>
      <c r="BV55" s="1279"/>
      <c r="BW55" s="1279"/>
      <c r="BX55" s="1279">
        <v>35.299999999999997</v>
      </c>
      <c r="BY55" s="1279"/>
      <c r="BZ55" s="1279"/>
      <c r="CA55" s="1279"/>
      <c r="CB55" s="1279"/>
      <c r="CC55" s="1279"/>
      <c r="CD55" s="1279"/>
      <c r="CE55" s="1279"/>
      <c r="CF55" s="1279">
        <v>31.9</v>
      </c>
      <c r="CG55" s="1279"/>
      <c r="CH55" s="1279"/>
      <c r="CI55" s="1279"/>
      <c r="CJ55" s="1279"/>
      <c r="CK55" s="1279"/>
      <c r="CL55" s="1279"/>
      <c r="CM55" s="1279"/>
      <c r="CN55" s="1279">
        <v>24.2</v>
      </c>
      <c r="CO55" s="1279"/>
      <c r="CP55" s="1279"/>
      <c r="CQ55" s="1279"/>
      <c r="CR55" s="1279"/>
      <c r="CS55" s="1279"/>
      <c r="CT55" s="1279"/>
      <c r="CU55" s="1279"/>
      <c r="CV55" s="1279">
        <v>22.1</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591</v>
      </c>
      <c r="BC57" s="1280"/>
      <c r="BD57" s="1280"/>
      <c r="BE57" s="1280"/>
      <c r="BF57" s="1280"/>
      <c r="BG57" s="1280"/>
      <c r="BH57" s="1280"/>
      <c r="BI57" s="1280"/>
      <c r="BJ57" s="1280"/>
      <c r="BK57" s="1280"/>
      <c r="BL57" s="1280"/>
      <c r="BM57" s="1280"/>
      <c r="BN57" s="1280"/>
      <c r="BO57" s="1280"/>
      <c r="BP57" s="1279">
        <v>56.8</v>
      </c>
      <c r="BQ57" s="1279"/>
      <c r="BR57" s="1279"/>
      <c r="BS57" s="1279"/>
      <c r="BT57" s="1279"/>
      <c r="BU57" s="1279"/>
      <c r="BV57" s="1279"/>
      <c r="BW57" s="1279"/>
      <c r="BX57" s="1279">
        <v>60.4</v>
      </c>
      <c r="BY57" s="1279"/>
      <c r="BZ57" s="1279"/>
      <c r="CA57" s="1279"/>
      <c r="CB57" s="1279"/>
      <c r="CC57" s="1279"/>
      <c r="CD57" s="1279"/>
      <c r="CE57" s="1279"/>
      <c r="CF57" s="1279">
        <v>59.3</v>
      </c>
      <c r="CG57" s="1279"/>
      <c r="CH57" s="1279"/>
      <c r="CI57" s="1279"/>
      <c r="CJ57" s="1279"/>
      <c r="CK57" s="1279"/>
      <c r="CL57" s="1279"/>
      <c r="CM57" s="1279"/>
      <c r="CN57" s="1279">
        <v>59.9</v>
      </c>
      <c r="CO57" s="1279"/>
      <c r="CP57" s="1279"/>
      <c r="CQ57" s="1279"/>
      <c r="CR57" s="1279"/>
      <c r="CS57" s="1279"/>
      <c r="CT57" s="1279"/>
      <c r="CU57" s="1279"/>
      <c r="CV57" s="1279">
        <v>61.5</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590</v>
      </c>
    </row>
    <row r="64" spans="1:109" ht="13.5" x14ac:dyDescent="0.15">
      <c r="B64" s="1272"/>
      <c r="G64" s="1309"/>
      <c r="I64" s="1311"/>
      <c r="J64" s="1311"/>
      <c r="K64" s="1311"/>
      <c r="L64" s="1311"/>
      <c r="M64" s="1311"/>
      <c r="N64" s="1310"/>
      <c r="AM64" s="1309"/>
      <c r="AN64" s="1309" t="s">
        <v>589</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588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587</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586</v>
      </c>
      <c r="AO73" s="1280"/>
      <c r="AP73" s="1280"/>
      <c r="AQ73" s="1280"/>
      <c r="AR73" s="1280"/>
      <c r="AS73" s="1280"/>
      <c r="AT73" s="1280"/>
      <c r="AU73" s="1280"/>
      <c r="AV73" s="1280"/>
      <c r="AW73" s="1280"/>
      <c r="AX73" s="1280"/>
      <c r="AY73" s="1280"/>
      <c r="AZ73" s="1280"/>
      <c r="BA73" s="1280"/>
      <c r="BB73" s="1280" t="s">
        <v>584</v>
      </c>
      <c r="BC73" s="1280"/>
      <c r="BD73" s="1280"/>
      <c r="BE73" s="1280"/>
      <c r="BF73" s="1280"/>
      <c r="BG73" s="1280"/>
      <c r="BH73" s="1280"/>
      <c r="BI73" s="1280"/>
      <c r="BJ73" s="1280"/>
      <c r="BK73" s="1280"/>
      <c r="BL73" s="1280"/>
      <c r="BM73" s="1280"/>
      <c r="BN73" s="1280"/>
      <c r="BO73" s="1280"/>
      <c r="BP73" s="1279">
        <v>14.7</v>
      </c>
      <c r="BQ73" s="1279"/>
      <c r="BR73" s="1279"/>
      <c r="BS73" s="1279"/>
      <c r="BT73" s="1279"/>
      <c r="BU73" s="1279"/>
      <c r="BV73" s="1279"/>
      <c r="BW73" s="1279"/>
      <c r="BX73" s="1279">
        <v>5.3</v>
      </c>
      <c r="BY73" s="1279"/>
      <c r="BZ73" s="1279"/>
      <c r="CA73" s="1279"/>
      <c r="CB73" s="1279"/>
      <c r="CC73" s="1279"/>
      <c r="CD73" s="1279"/>
      <c r="CE73" s="1279"/>
      <c r="CF73" s="1279">
        <v>2.1</v>
      </c>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583</v>
      </c>
      <c r="BC75" s="1280"/>
      <c r="BD75" s="1280"/>
      <c r="BE75" s="1280"/>
      <c r="BF75" s="1280"/>
      <c r="BG75" s="1280"/>
      <c r="BH75" s="1280"/>
      <c r="BI75" s="1280"/>
      <c r="BJ75" s="1280"/>
      <c r="BK75" s="1280"/>
      <c r="BL75" s="1280"/>
      <c r="BM75" s="1280"/>
      <c r="BN75" s="1280"/>
      <c r="BO75" s="1280"/>
      <c r="BP75" s="1279">
        <v>7</v>
      </c>
      <c r="BQ75" s="1279"/>
      <c r="BR75" s="1279"/>
      <c r="BS75" s="1279"/>
      <c r="BT75" s="1279"/>
      <c r="BU75" s="1279"/>
      <c r="BV75" s="1279"/>
      <c r="BW75" s="1279"/>
      <c r="BX75" s="1279">
        <v>7.2</v>
      </c>
      <c r="BY75" s="1279"/>
      <c r="BZ75" s="1279"/>
      <c r="CA75" s="1279"/>
      <c r="CB75" s="1279"/>
      <c r="CC75" s="1279"/>
      <c r="CD75" s="1279"/>
      <c r="CE75" s="1279"/>
      <c r="CF75" s="1279">
        <v>7.5</v>
      </c>
      <c r="CG75" s="1279"/>
      <c r="CH75" s="1279"/>
      <c r="CI75" s="1279"/>
      <c r="CJ75" s="1279"/>
      <c r="CK75" s="1279"/>
      <c r="CL75" s="1279"/>
      <c r="CM75" s="1279"/>
      <c r="CN75" s="1279">
        <v>7.7</v>
      </c>
      <c r="CO75" s="1279"/>
      <c r="CP75" s="1279"/>
      <c r="CQ75" s="1279"/>
      <c r="CR75" s="1279"/>
      <c r="CS75" s="1279"/>
      <c r="CT75" s="1279"/>
      <c r="CU75" s="1279"/>
      <c r="CV75" s="1279">
        <v>7.2</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585</v>
      </c>
      <c r="AO77" s="1281"/>
      <c r="AP77" s="1281"/>
      <c r="AQ77" s="1281"/>
      <c r="AR77" s="1281"/>
      <c r="AS77" s="1281"/>
      <c r="AT77" s="1281"/>
      <c r="AU77" s="1281"/>
      <c r="AV77" s="1281"/>
      <c r="AW77" s="1281"/>
      <c r="AX77" s="1281"/>
      <c r="AY77" s="1281"/>
      <c r="AZ77" s="1281"/>
      <c r="BA77" s="1281"/>
      <c r="BB77" s="1280" t="s">
        <v>584</v>
      </c>
      <c r="BC77" s="1280"/>
      <c r="BD77" s="1280"/>
      <c r="BE77" s="1280"/>
      <c r="BF77" s="1280"/>
      <c r="BG77" s="1280"/>
      <c r="BH77" s="1280"/>
      <c r="BI77" s="1280"/>
      <c r="BJ77" s="1280"/>
      <c r="BK77" s="1280"/>
      <c r="BL77" s="1280"/>
      <c r="BM77" s="1280"/>
      <c r="BN77" s="1280"/>
      <c r="BO77" s="1280"/>
      <c r="BP77" s="1279">
        <v>33.6</v>
      </c>
      <c r="BQ77" s="1279"/>
      <c r="BR77" s="1279"/>
      <c r="BS77" s="1279"/>
      <c r="BT77" s="1279"/>
      <c r="BU77" s="1279"/>
      <c r="BV77" s="1279"/>
      <c r="BW77" s="1279"/>
      <c r="BX77" s="1279">
        <v>35.299999999999997</v>
      </c>
      <c r="BY77" s="1279"/>
      <c r="BZ77" s="1279"/>
      <c r="CA77" s="1279"/>
      <c r="CB77" s="1279"/>
      <c r="CC77" s="1279"/>
      <c r="CD77" s="1279"/>
      <c r="CE77" s="1279"/>
      <c r="CF77" s="1279">
        <v>31.9</v>
      </c>
      <c r="CG77" s="1279"/>
      <c r="CH77" s="1279"/>
      <c r="CI77" s="1279"/>
      <c r="CJ77" s="1279"/>
      <c r="CK77" s="1279"/>
      <c r="CL77" s="1279"/>
      <c r="CM77" s="1279"/>
      <c r="CN77" s="1279">
        <v>24.2</v>
      </c>
      <c r="CO77" s="1279"/>
      <c r="CP77" s="1279"/>
      <c r="CQ77" s="1279"/>
      <c r="CR77" s="1279"/>
      <c r="CS77" s="1279"/>
      <c r="CT77" s="1279"/>
      <c r="CU77" s="1279"/>
      <c r="CV77" s="1279">
        <v>22.1</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583</v>
      </c>
      <c r="BC79" s="1280"/>
      <c r="BD79" s="1280"/>
      <c r="BE79" s="1280"/>
      <c r="BF79" s="1280"/>
      <c r="BG79" s="1280"/>
      <c r="BH79" s="1280"/>
      <c r="BI79" s="1280"/>
      <c r="BJ79" s="1280"/>
      <c r="BK79" s="1280"/>
      <c r="BL79" s="1280"/>
      <c r="BM79" s="1280"/>
      <c r="BN79" s="1280"/>
      <c r="BO79" s="1280"/>
      <c r="BP79" s="1279">
        <v>7</v>
      </c>
      <c r="BQ79" s="1279"/>
      <c r="BR79" s="1279"/>
      <c r="BS79" s="1279"/>
      <c r="BT79" s="1279"/>
      <c r="BU79" s="1279"/>
      <c r="BV79" s="1279"/>
      <c r="BW79" s="1279"/>
      <c r="BX79" s="1279">
        <v>6.9</v>
      </c>
      <c r="BY79" s="1279"/>
      <c r="BZ79" s="1279"/>
      <c r="CA79" s="1279"/>
      <c r="CB79" s="1279"/>
      <c r="CC79" s="1279"/>
      <c r="CD79" s="1279"/>
      <c r="CE79" s="1279"/>
      <c r="CF79" s="1279">
        <v>6.6</v>
      </c>
      <c r="CG79" s="1279"/>
      <c r="CH79" s="1279"/>
      <c r="CI79" s="1279"/>
      <c r="CJ79" s="1279"/>
      <c r="CK79" s="1279"/>
      <c r="CL79" s="1279"/>
      <c r="CM79" s="1279"/>
      <c r="CN79" s="1279">
        <v>6.4</v>
      </c>
      <c r="CO79" s="1279"/>
      <c r="CP79" s="1279"/>
      <c r="CQ79" s="1279"/>
      <c r="CR79" s="1279"/>
      <c r="CS79" s="1279"/>
      <c r="CT79" s="1279"/>
      <c r="CU79" s="1279"/>
      <c r="CV79" s="1279">
        <v>6.3</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kTSmNkLhUcJl+BJ/BV6BVW06YQwcHkNcPBJ602t/lJOBhfwrelcbCuSsD9YN4wz7PeEt2/13DGAb8KBfMtJtcw==" saltValue="z1j5A2CwsoL/B5q6kO2ah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617A-3AD0-49A5-936C-59684F6E8105}">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487</v>
      </c>
    </row>
  </sheetData>
  <sheetProtection algorithmName="SHA-512" hashValue="0IMdmFY/jmqV9jm51vCT+eDKgox8uwjCYS+vv3Ycvgj6nfXzcuXgLt8VBc/LYmPpAs5yrURY1OUZL+mDilPXqQ==" saltValue="5otMfrDUgar5Ryzu2xU8e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904C6-9260-4657-8C7A-91717BCF04E4}">
  <sheetPr>
    <pageSetUpPr fitToPage="1"/>
  </sheetPr>
  <dimension ref="A1:DR125"/>
  <sheetViews>
    <sheetView showGridLines="0" tabSelected="1" topLeftCell="A109"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487</v>
      </c>
    </row>
  </sheetData>
  <sheetProtection algorithmName="SHA-512" hashValue="J17zNwZgS7gtcMLd1EevaYcDOmTZJtF4LEcKf5avmChUCtq/GaCNdbn07NlaLtvaK8uoz3TJXqZki4uzkln7HQ==" saltValue="TkjFxmKALP734FXfYCWFe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538</v>
      </c>
      <c r="G2" s="157"/>
      <c r="H2" s="158"/>
    </row>
    <row r="3" spans="1:8" x14ac:dyDescent="0.15">
      <c r="A3" s="154" t="s">
        <v>531</v>
      </c>
      <c r="B3" s="159"/>
      <c r="C3" s="160"/>
      <c r="D3" s="161">
        <v>19936</v>
      </c>
      <c r="E3" s="162"/>
      <c r="F3" s="163">
        <v>47278</v>
      </c>
      <c r="G3" s="164"/>
      <c r="H3" s="165"/>
    </row>
    <row r="4" spans="1:8" x14ac:dyDescent="0.15">
      <c r="A4" s="166"/>
      <c r="B4" s="167"/>
      <c r="C4" s="168"/>
      <c r="D4" s="169">
        <v>16879</v>
      </c>
      <c r="E4" s="170"/>
      <c r="F4" s="171">
        <v>24096</v>
      </c>
      <c r="G4" s="172"/>
      <c r="H4" s="173"/>
    </row>
    <row r="5" spans="1:8" x14ac:dyDescent="0.15">
      <c r="A5" s="154" t="s">
        <v>533</v>
      </c>
      <c r="B5" s="159"/>
      <c r="C5" s="160"/>
      <c r="D5" s="161">
        <v>17190</v>
      </c>
      <c r="E5" s="162"/>
      <c r="F5" s="163">
        <v>44504</v>
      </c>
      <c r="G5" s="164"/>
      <c r="H5" s="165"/>
    </row>
    <row r="6" spans="1:8" x14ac:dyDescent="0.15">
      <c r="A6" s="166"/>
      <c r="B6" s="167"/>
      <c r="C6" s="168"/>
      <c r="D6" s="169">
        <v>13186</v>
      </c>
      <c r="E6" s="170"/>
      <c r="F6" s="171">
        <v>25876</v>
      </c>
      <c r="G6" s="172"/>
      <c r="H6" s="173"/>
    </row>
    <row r="7" spans="1:8" x14ac:dyDescent="0.15">
      <c r="A7" s="154" t="s">
        <v>534</v>
      </c>
      <c r="B7" s="159"/>
      <c r="C7" s="160"/>
      <c r="D7" s="161">
        <v>19309</v>
      </c>
      <c r="E7" s="162"/>
      <c r="F7" s="163">
        <v>47820</v>
      </c>
      <c r="G7" s="164"/>
      <c r="H7" s="165"/>
    </row>
    <row r="8" spans="1:8" x14ac:dyDescent="0.15">
      <c r="A8" s="166"/>
      <c r="B8" s="167"/>
      <c r="C8" s="168"/>
      <c r="D8" s="169">
        <v>14852</v>
      </c>
      <c r="E8" s="170"/>
      <c r="F8" s="171">
        <v>25855</v>
      </c>
      <c r="G8" s="172"/>
      <c r="H8" s="173"/>
    </row>
    <row r="9" spans="1:8" x14ac:dyDescent="0.15">
      <c r="A9" s="154" t="s">
        <v>535</v>
      </c>
      <c r="B9" s="159"/>
      <c r="C9" s="160"/>
      <c r="D9" s="161">
        <v>20245</v>
      </c>
      <c r="E9" s="162"/>
      <c r="F9" s="163">
        <v>41934</v>
      </c>
      <c r="G9" s="164"/>
      <c r="H9" s="165"/>
    </row>
    <row r="10" spans="1:8" x14ac:dyDescent="0.15">
      <c r="A10" s="166"/>
      <c r="B10" s="167"/>
      <c r="C10" s="168"/>
      <c r="D10" s="169">
        <v>14144</v>
      </c>
      <c r="E10" s="170"/>
      <c r="F10" s="171">
        <v>23352</v>
      </c>
      <c r="G10" s="172"/>
      <c r="H10" s="173"/>
    </row>
    <row r="11" spans="1:8" x14ac:dyDescent="0.15">
      <c r="A11" s="154" t="s">
        <v>536</v>
      </c>
      <c r="B11" s="159"/>
      <c r="C11" s="160"/>
      <c r="D11" s="161">
        <v>28828</v>
      </c>
      <c r="E11" s="162"/>
      <c r="F11" s="163">
        <v>45588</v>
      </c>
      <c r="G11" s="164"/>
      <c r="H11" s="165"/>
    </row>
    <row r="12" spans="1:8" x14ac:dyDescent="0.15">
      <c r="A12" s="166"/>
      <c r="B12" s="167"/>
      <c r="C12" s="174"/>
      <c r="D12" s="169">
        <v>17107</v>
      </c>
      <c r="E12" s="170"/>
      <c r="F12" s="171">
        <v>24150</v>
      </c>
      <c r="G12" s="172"/>
      <c r="H12" s="173"/>
    </row>
    <row r="13" spans="1:8" x14ac:dyDescent="0.15">
      <c r="A13" s="154"/>
      <c r="B13" s="159"/>
      <c r="C13" s="175"/>
      <c r="D13" s="176">
        <v>21102</v>
      </c>
      <c r="E13" s="177"/>
      <c r="F13" s="178">
        <v>45425</v>
      </c>
      <c r="G13" s="179"/>
      <c r="H13" s="165"/>
    </row>
    <row r="14" spans="1:8" x14ac:dyDescent="0.15">
      <c r="A14" s="166"/>
      <c r="B14" s="167"/>
      <c r="C14" s="168"/>
      <c r="D14" s="169">
        <v>15234</v>
      </c>
      <c r="E14" s="170"/>
      <c r="F14" s="171">
        <v>24666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6.42</v>
      </c>
      <c r="C19" s="180">
        <f>ROUND(VALUE(SUBSTITUTE(実質収支比率等に係る経年分析!G$48,"▲","-")),2)</f>
        <v>5.96</v>
      </c>
      <c r="D19" s="180">
        <f>ROUND(VALUE(SUBSTITUTE(実質収支比率等に係る経年分析!H$48,"▲","-")),2)</f>
        <v>6.4</v>
      </c>
      <c r="E19" s="180">
        <f>ROUND(VALUE(SUBSTITUTE(実質収支比率等に係る経年分析!I$48,"▲","-")),2)</f>
        <v>7.08</v>
      </c>
      <c r="F19" s="180">
        <f>ROUND(VALUE(SUBSTITUTE(実質収支比率等に係る経年分析!J$48,"▲","-")),2)</f>
        <v>7.85</v>
      </c>
    </row>
    <row r="20" spans="1:11" x14ac:dyDescent="0.15">
      <c r="A20" s="180" t="s">
        <v>54</v>
      </c>
      <c r="B20" s="180">
        <f>ROUND(VALUE(SUBSTITUTE(実質収支比率等に係る経年分析!F$47,"▲","-")),2)</f>
        <v>10.4</v>
      </c>
      <c r="C20" s="180">
        <f>ROUND(VALUE(SUBSTITUTE(実質収支比率等に係る経年分析!G$47,"▲","-")),2)</f>
        <v>11.34</v>
      </c>
      <c r="D20" s="180">
        <f>ROUND(VALUE(SUBSTITUTE(実質収支比率等に係る経年分析!H$47,"▲","-")),2)</f>
        <v>10.23</v>
      </c>
      <c r="E20" s="180">
        <f>ROUND(VALUE(SUBSTITUTE(実質収支比率等に係る経年分析!I$47,"▲","-")),2)</f>
        <v>9.99</v>
      </c>
      <c r="F20" s="180">
        <f>ROUND(VALUE(SUBSTITUTE(実質収支比率等に係る経年分析!J$47,"▲","-")),2)</f>
        <v>9.98</v>
      </c>
    </row>
    <row r="21" spans="1:11" x14ac:dyDescent="0.15">
      <c r="A21" s="180" t="s">
        <v>55</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0.59</v>
      </c>
      <c r="D21" s="180">
        <f>IF(ISNUMBER(VALUE(SUBSTITUTE(実質収支比率等に係る経年分析!H$49,"▲","-"))),ROUND(VALUE(SUBSTITUTE(実質収支比率等に係る経年分析!H$49,"▲","-")),2),NA())</f>
        <v>-0.52</v>
      </c>
      <c r="E21" s="180">
        <f>IF(ISNUMBER(VALUE(SUBSTITUTE(実質収支比率等に係る経年分析!I$49,"▲","-"))),ROUND(VALUE(SUBSTITUTE(実質収支比率等に係る経年分析!I$49,"▲","-")),2),NA())</f>
        <v>0.72</v>
      </c>
      <c r="F21" s="180">
        <f>IF(ISNUMBER(VALUE(SUBSTITUTE(実質収支比率等に係る経年分析!J$49,"▲","-"))),ROUND(VALUE(SUBSTITUTE(実質収支比率等に係る経年分析!J$49,"▲","-")),2),NA())</f>
        <v>0.85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坂戸都市計画事業若葉駅西口土地区画整理事業特別会計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坂戸都市計画事業一本松土地区画整理事業特別会計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1525</v>
      </c>
      <c r="E42" s="182"/>
      <c r="F42" s="182"/>
      <c r="G42" s="182">
        <f>'実質公債費比率（分子）の構造'!L$52</f>
        <v>1544</v>
      </c>
      <c r="H42" s="182"/>
      <c r="I42" s="182"/>
      <c r="J42" s="182">
        <f>'実質公債費比率（分子）の構造'!M$52</f>
        <v>1581</v>
      </c>
      <c r="K42" s="182"/>
      <c r="L42" s="182"/>
      <c r="M42" s="182">
        <f>'実質公債費比率（分子）の構造'!N$52</f>
        <v>1655</v>
      </c>
      <c r="N42" s="182"/>
      <c r="O42" s="182"/>
      <c r="P42" s="182">
        <f>'実質公債費比率（分子）の構造'!O$52</f>
        <v>1657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250</v>
      </c>
      <c r="C44" s="182"/>
      <c r="D44" s="182"/>
      <c r="E44" s="182">
        <f>'実質公債費比率（分子）の構造'!L$50</f>
        <v>247</v>
      </c>
      <c r="F44" s="182"/>
      <c r="G44" s="182"/>
      <c r="H44" s="182">
        <f>'実質公債費比率（分子）の構造'!M$50</f>
        <v>243</v>
      </c>
      <c r="I44" s="182"/>
      <c r="J44" s="182"/>
      <c r="K44" s="182">
        <f>'実質公債費比率（分子）の構造'!N$50</f>
        <v>239</v>
      </c>
      <c r="L44" s="182"/>
      <c r="M44" s="182"/>
      <c r="N44" s="182">
        <f>'実質公債費比率（分子）の構造'!O$50</f>
        <v>236</v>
      </c>
      <c r="O44" s="182"/>
      <c r="P44" s="182"/>
    </row>
    <row r="45" spans="1:16" x14ac:dyDescent="0.15">
      <c r="A45" s="182" t="s">
        <v>65</v>
      </c>
      <c r="B45" s="182">
        <f>'実質公債費比率（分子）の構造'!K$49</f>
        <v>470</v>
      </c>
      <c r="C45" s="182"/>
      <c r="D45" s="182"/>
      <c r="E45" s="182">
        <f>'実質公債費比率（分子）の構造'!L$49</f>
        <v>486</v>
      </c>
      <c r="F45" s="182"/>
      <c r="G45" s="182"/>
      <c r="H45" s="182">
        <f>'実質公債費比率（分子）の構造'!M$49</f>
        <v>461</v>
      </c>
      <c r="I45" s="182"/>
      <c r="J45" s="182"/>
      <c r="K45" s="182">
        <f>'実質公債費比率（分子）の構造'!N$49</f>
        <v>514</v>
      </c>
      <c r="L45" s="182"/>
      <c r="M45" s="182"/>
      <c r="N45" s="182">
        <f>'実質公債費比率（分子）の構造'!O$49</f>
        <v>484</v>
      </c>
      <c r="O45" s="182"/>
      <c r="P45" s="182"/>
    </row>
    <row r="46" spans="1:16" x14ac:dyDescent="0.15">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1581</v>
      </c>
      <c r="C49" s="182"/>
      <c r="D49" s="182"/>
      <c r="E49" s="182">
        <f>'実質公債費比率（分子）の構造'!L$45</f>
        <v>1736</v>
      </c>
      <c r="F49" s="182"/>
      <c r="G49" s="182"/>
      <c r="H49" s="182">
        <f>'実質公債費比率（分子）の構造'!M$45</f>
        <v>1763</v>
      </c>
      <c r="I49" s="182"/>
      <c r="J49" s="182"/>
      <c r="K49" s="182">
        <f>'実質公債費比率（分子）の構造'!N$45</f>
        <v>1745</v>
      </c>
      <c r="L49" s="182"/>
      <c r="M49" s="182"/>
      <c r="N49" s="182">
        <f>'実質公債費比率（分子）の構造'!O$45</f>
        <v>1722</v>
      </c>
      <c r="O49" s="182"/>
      <c r="P49" s="182"/>
    </row>
    <row r="50" spans="1:16" x14ac:dyDescent="0.15">
      <c r="A50" s="182" t="s">
        <v>69</v>
      </c>
      <c r="B50" s="182" t="e">
        <f>NA()</f>
        <v>#N/A</v>
      </c>
      <c r="C50" s="182">
        <f>IF(ISNUMBER('実質公債費比率（分子）の構造'!K$53),'実質公債費比率（分子）の構造'!K$53,NA())</f>
        <v>776</v>
      </c>
      <c r="D50" s="182" t="e">
        <f>NA()</f>
        <v>#N/A</v>
      </c>
      <c r="E50" s="182" t="e">
        <f>NA()</f>
        <v>#N/A</v>
      </c>
      <c r="F50" s="182">
        <f>IF(ISNUMBER('実質公債費比率（分子）の構造'!L$53),'実質公債費比率（分子）の構造'!L$53,NA())</f>
        <v>925</v>
      </c>
      <c r="G50" s="182" t="e">
        <f>NA()</f>
        <v>#N/A</v>
      </c>
      <c r="H50" s="182" t="e">
        <f>NA()</f>
        <v>#N/A</v>
      </c>
      <c r="I50" s="182">
        <f>IF(ISNUMBER('実質公債費比率（分子）の構造'!M$53),'実質公債費比率（分子）の構造'!M$53,NA())</f>
        <v>886</v>
      </c>
      <c r="J50" s="182" t="e">
        <f>NA()</f>
        <v>#N/A</v>
      </c>
      <c r="K50" s="182" t="e">
        <f>NA()</f>
        <v>#N/A</v>
      </c>
      <c r="L50" s="182">
        <f>IF(ISNUMBER('実質公債費比率（分子）の構造'!N$53),'実質公債費比率（分子）の構造'!N$53,NA())</f>
        <v>843</v>
      </c>
      <c r="M50" s="182" t="e">
        <f>NA()</f>
        <v>#N/A</v>
      </c>
      <c r="N50" s="182" t="e">
        <f>NA()</f>
        <v>#N/A</v>
      </c>
      <c r="O50" s="182">
        <f>IF(ISNUMBER('実質公債費比率（分子）の構造'!O$53),'実質公債費比率（分子）の構造'!O$53,NA())</f>
        <v>785</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15191</v>
      </c>
      <c r="E56" s="181"/>
      <c r="F56" s="181"/>
      <c r="G56" s="181">
        <f>'将来負担比率（分子）の構造'!J$52</f>
        <v>15820</v>
      </c>
      <c r="H56" s="181"/>
      <c r="I56" s="181"/>
      <c r="J56" s="181">
        <f>'将来負担比率（分子）の構造'!K$52</f>
        <v>15666</v>
      </c>
      <c r="K56" s="181"/>
      <c r="L56" s="181"/>
      <c r="M56" s="181">
        <f>'将来負担比率（分子）の構造'!L$52</f>
        <v>15742</v>
      </c>
      <c r="N56" s="181"/>
      <c r="O56" s="181"/>
      <c r="P56" s="181">
        <f>'将来負担比率（分子）の構造'!M$52</f>
        <v>15944</v>
      </c>
    </row>
    <row r="57" spans="1:16" x14ac:dyDescent="0.15">
      <c r="A57" s="181" t="s">
        <v>41</v>
      </c>
      <c r="B57" s="181"/>
      <c r="C57" s="181"/>
      <c r="D57" s="181">
        <f>'将来負担比率（分子）の構造'!I$51</f>
        <v>3731</v>
      </c>
      <c r="E57" s="181"/>
      <c r="F57" s="181"/>
      <c r="G57" s="181">
        <f>'将来負担比率（分子）の構造'!J$51</f>
        <v>3533</v>
      </c>
      <c r="H57" s="181"/>
      <c r="I57" s="181"/>
      <c r="J57" s="181">
        <f>'将来負担比率（分子）の構造'!K$51</f>
        <v>3419</v>
      </c>
      <c r="K57" s="181"/>
      <c r="L57" s="181"/>
      <c r="M57" s="181">
        <f>'将来負担比率（分子）の構造'!L$51</f>
        <v>3313</v>
      </c>
      <c r="N57" s="181"/>
      <c r="O57" s="181"/>
      <c r="P57" s="181">
        <f>'将来負担比率（分子）の構造'!M$51</f>
        <v>3433</v>
      </c>
    </row>
    <row r="58" spans="1:16" x14ac:dyDescent="0.15">
      <c r="A58" s="181" t="s">
        <v>40</v>
      </c>
      <c r="B58" s="181"/>
      <c r="C58" s="181"/>
      <c r="D58" s="181">
        <f>'将来負担比率（分子）の構造'!I$50</f>
        <v>4818</v>
      </c>
      <c r="E58" s="181"/>
      <c r="F58" s="181"/>
      <c r="G58" s="181">
        <f>'将来負担比率（分子）の構造'!J$50</f>
        <v>4860</v>
      </c>
      <c r="H58" s="181"/>
      <c r="I58" s="181"/>
      <c r="J58" s="181">
        <f>'将来負担比率（分子）の構造'!K$50</f>
        <v>4601</v>
      </c>
      <c r="K58" s="181"/>
      <c r="L58" s="181"/>
      <c r="M58" s="181">
        <f>'将来負担比率（分子）の構造'!L$50</f>
        <v>5428</v>
      </c>
      <c r="N58" s="181"/>
      <c r="O58" s="181"/>
      <c r="P58" s="181">
        <f>'将来負担比率（分子）の構造'!M$50</f>
        <v>5204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568</v>
      </c>
      <c r="C62" s="181"/>
      <c r="D62" s="181"/>
      <c r="E62" s="181">
        <f>'将来負担比率（分子）の構造'!J$45</f>
        <v>469</v>
      </c>
      <c r="F62" s="181"/>
      <c r="G62" s="181"/>
      <c r="H62" s="181">
        <f>'将来負担比率（分子）の構造'!K$45</f>
        <v>457</v>
      </c>
      <c r="I62" s="181"/>
      <c r="J62" s="181"/>
      <c r="K62" s="181">
        <f>'将来負担比率（分子）の構造'!L$45</f>
        <v>407</v>
      </c>
      <c r="L62" s="181"/>
      <c r="M62" s="181"/>
      <c r="N62" s="181">
        <f>'将来負担比率（分子）の構造'!M$45</f>
        <v>270</v>
      </c>
      <c r="O62" s="181"/>
      <c r="P62" s="181"/>
    </row>
    <row r="63" spans="1:16" x14ac:dyDescent="0.15">
      <c r="A63" s="181" t="s">
        <v>33</v>
      </c>
      <c r="B63" s="181">
        <f>'将来負担比率（分子）の構造'!I$44</f>
        <v>4627</v>
      </c>
      <c r="C63" s="181"/>
      <c r="D63" s="181"/>
      <c r="E63" s="181">
        <f>'将来負担比率（分子）の構造'!J$44</f>
        <v>4769</v>
      </c>
      <c r="F63" s="181"/>
      <c r="G63" s="181"/>
      <c r="H63" s="181">
        <f>'将来負担比率（分子）の構造'!K$44</f>
        <v>4552</v>
      </c>
      <c r="I63" s="181"/>
      <c r="J63" s="181"/>
      <c r="K63" s="181">
        <f>'将来負担比率（分子）の構造'!L$44</f>
        <v>4550</v>
      </c>
      <c r="L63" s="181"/>
      <c r="M63" s="181"/>
      <c r="N63" s="181">
        <f>'将来負担比率（分子）の構造'!M$44</f>
        <v>4549</v>
      </c>
      <c r="O63" s="181"/>
      <c r="P63" s="181"/>
    </row>
    <row r="64" spans="1:16" x14ac:dyDescent="0.15">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31</v>
      </c>
      <c r="B65" s="181">
        <f>'将来負担比率（分子）の構造'!I$42</f>
        <v>1893</v>
      </c>
      <c r="C65" s="181"/>
      <c r="D65" s="181"/>
      <c r="E65" s="181">
        <f>'将来負担比率（分子）の構造'!J$42</f>
        <v>1647</v>
      </c>
      <c r="F65" s="181"/>
      <c r="G65" s="181"/>
      <c r="H65" s="181">
        <f>'将来負担比率（分子）の構造'!K$42</f>
        <v>1404</v>
      </c>
      <c r="I65" s="181"/>
      <c r="J65" s="181"/>
      <c r="K65" s="181">
        <f>'将来負担比率（分子）の構造'!L$42</f>
        <v>1165</v>
      </c>
      <c r="L65" s="181"/>
      <c r="M65" s="181"/>
      <c r="N65" s="181">
        <f>'将来負担比率（分子）の構造'!M$42</f>
        <v>929</v>
      </c>
      <c r="O65" s="181"/>
      <c r="P65" s="181"/>
    </row>
    <row r="66" spans="1:16" x14ac:dyDescent="0.15">
      <c r="A66" s="181" t="s">
        <v>30</v>
      </c>
      <c r="B66" s="181">
        <f>'将来負担比率（分子）の構造'!I$41</f>
        <v>18319</v>
      </c>
      <c r="C66" s="181"/>
      <c r="D66" s="181"/>
      <c r="E66" s="181">
        <f>'将来負担比率（分子）の構造'!J$41</f>
        <v>17933</v>
      </c>
      <c r="F66" s="181"/>
      <c r="G66" s="181"/>
      <c r="H66" s="181">
        <f>'将来負担比率（分子）の構造'!K$41</f>
        <v>17515</v>
      </c>
      <c r="I66" s="181"/>
      <c r="J66" s="181"/>
      <c r="K66" s="181">
        <f>'将来負担比率（分子）の構造'!L$41</f>
        <v>17455</v>
      </c>
      <c r="L66" s="181"/>
      <c r="M66" s="181"/>
      <c r="N66" s="181">
        <f>'将来負担比率（分子）の構造'!M$41</f>
        <v>17507</v>
      </c>
      <c r="O66" s="181"/>
      <c r="P66" s="181"/>
    </row>
    <row r="67" spans="1:16" x14ac:dyDescent="0.15">
      <c r="A67" s="181" t="s">
        <v>73</v>
      </c>
      <c r="B67" s="181" t="e">
        <f>NA()</f>
        <v>#N/A</v>
      </c>
      <c r="C67" s="181">
        <f>IF(ISNUMBER('将来負担比率（分子）の構造'!I$53), IF('将来負担比率（分子）の構造'!I$53 &lt; 0, 0, '将来負担比率（分子）の構造'!I$53), NA())</f>
        <v>1667</v>
      </c>
      <c r="D67" s="181" t="e">
        <f>NA()</f>
        <v>#N/A</v>
      </c>
      <c r="E67" s="181" t="e">
        <f>NA()</f>
        <v>#N/A</v>
      </c>
      <c r="F67" s="181">
        <f>IF(ISNUMBER('将来負担比率（分子）の構造'!J$53), IF('将来負担比率（分子）の構造'!J$53 &lt; 0, 0, '将来負担比率（分子）の構造'!J$53), NA())</f>
        <v>604</v>
      </c>
      <c r="G67" s="181" t="e">
        <f>NA()</f>
        <v>#N/A</v>
      </c>
      <c r="H67" s="181" t="e">
        <f>NA()</f>
        <v>#N/A</v>
      </c>
      <c r="I67" s="181">
        <f>IF(ISNUMBER('将来負担比率（分子）の構造'!K$53), IF('将来負担比率（分子）の構造'!K$53 &lt; 0, 0, '将来負担比率（分子）の構造'!K$53), NA())</f>
        <v>243</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1302</v>
      </c>
      <c r="C72" s="185">
        <f>基金残高に係る経年分析!G55</f>
        <v>1292</v>
      </c>
      <c r="D72" s="185">
        <f>基金残高に係る経年分析!H55</f>
        <v>1298</v>
      </c>
    </row>
    <row r="73" spans="1:16" x14ac:dyDescent="0.15">
      <c r="A73" s="184" t="s">
        <v>76</v>
      </c>
      <c r="B73" s="185" t="str">
        <f>基金残高に係る経年分析!F56</f>
        <v>-</v>
      </c>
      <c r="C73" s="185" t="str">
        <f>基金残高に係る経年分析!G56</f>
        <v>-</v>
      </c>
      <c r="D73" s="185" t="str">
        <f>基金残高に係る経年分析!H56</f>
        <v>-</v>
      </c>
    </row>
    <row r="74" spans="1:16" x14ac:dyDescent="0.15">
      <c r="A74" s="184" t="s">
        <v>77</v>
      </c>
      <c r="B74" s="185">
        <f>基金残高に係る経年分析!F57</f>
        <v>1647</v>
      </c>
      <c r="C74" s="185">
        <f>基金残高に係る経年分析!G57</f>
        <v>1858</v>
      </c>
      <c r="D74" s="185">
        <f>基金残高に係る経年分析!H57</f>
        <v>1737</v>
      </c>
    </row>
  </sheetData>
  <sheetProtection algorithmName="SHA-512" hashValue="jzEmom03WqOWPtJDMwmQjV8gr3kGHcDUcLGtTkqkUw4jnq/ruxDLLZW4oSScwwxLUBKWaJZBal2TRQZo0aOWvw==" saltValue="ePA0t3AG8NgsoYYIX6NR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m_hoshino</cp:lastModifiedBy>
  <cp:lastPrinted>2021-03-12T08:15:54Z</cp:lastPrinted>
  <dcterms:created xsi:type="dcterms:W3CDTF">2021-02-05T01:44:53Z</dcterms:created>
  <dcterms:modified xsi:type="dcterms:W3CDTF">2021-10-13T06:11:54Z</dcterms:modified>
  <cp:category/>
</cp:coreProperties>
</file>