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さ\"/>
    </mc:Choice>
  </mc:AlternateContent>
  <xr:revisionPtr revIDLastSave="0" documentId="13_ncr:1_{AB32DF2B-0468-4A20-9DD2-BE8F9BA82567}" xr6:coauthVersionLast="36" xr6:coauthVersionMax="36" xr10:uidLastSave="{00000000-0000-0000-0000-000000000000}"/>
  <bookViews>
    <workbookView xWindow="0" yWindow="0" windowWidth="20490" windowHeight="730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O38" i="10"/>
  <c r="BE38" i="10"/>
  <c r="AM38" i="10"/>
  <c r="U38" i="10"/>
  <c r="CO37" i="10"/>
  <c r="BE37" i="10"/>
  <c r="AM37" i="10"/>
  <c r="U37" i="10"/>
  <c r="CO36" i="10"/>
  <c r="BE36" i="10"/>
  <c r="AM36" i="10"/>
  <c r="BE35" i="10"/>
  <c r="AM35" i="10"/>
  <c r="BE34" i="10"/>
  <c r="AM34" i="10"/>
  <c r="C34" i="10"/>
  <c r="C35" i="10" s="1"/>
  <c r="C36" i="10" l="1"/>
  <c r="C37" i="10" s="1"/>
  <c r="C38" i="10" s="1"/>
  <c r="C39" i="10" s="1"/>
  <c r="U34" i="10"/>
  <c r="U35" i="10" s="1"/>
  <c r="U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<sst xmlns="http://schemas.openxmlformats.org/spreadsheetml/2006/main" count="1142" uniqueCount="636">
  <si>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</si>
  <si>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</si>
  <si>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</si>
  <si>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</si>
  <si>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</si>
  <si>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</si>
  <si>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</si>
  <si>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</si>
  <si>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</si>
  <si>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</si>
  <si>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</si>
  <si>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</si>
  <si>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</si>
  <si>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</si>
  <si>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</si>
  <si>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</si>
  <si>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</si>
  <si>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</si>
  <si>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</si>
  <si>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</si>
  <si>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</si>
  <si>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</si>
  <si>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</si>
  <si>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</si>
  <si>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</si>
  <si>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</si>
  <si>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</si>
  <si>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</si>
  <si>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</si>
  <si>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</si>
  <si>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</si>
  <si>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</si>
  <si>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</si>
  <si>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</si>
  <si>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</si>
  <si>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</si>
  <si>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</si>
  <si>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</si>
  <si>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</si>
  <si>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</si>
  <si>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</si>
  <si>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</si>
  <si>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</si>
  <si>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</si>
  <si>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</si>
  <si>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</si>
  <si>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</si>
  <si>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</si>
  <si>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</si>
  <si>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</si>
  <si>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</si>
  <si>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</si>
  <si>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</si>
  <si>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</si>
  <si>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</si>
  <si>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</si>
  <si>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</si>
  <si>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</si>
  <si>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</si>
  <si>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</si>
  <si>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</si>
  <si>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</si>
  <si>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</si>
  <si>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</si>
  <si>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</si>
  <si>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</si>
  <si>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</si>
  <si>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</si>
  <si>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</si>
  <si>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</si>
  <si>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</si>
  <si>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</si>
  <si>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</si>
  <si>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</si>
  <si>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</si>
  <si>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</si>
  <si>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</si>
  <si>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</si>
  <si>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</si>
  <si>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</si>
  <si>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</si>
  <si>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</si>
  <si>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</si>
  <si>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</si>
  <si>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</si>
  <si>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</si>
  <si>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</si>
  <si>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</si>
  <si>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</si>
  <si>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</si>
  <si>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</si>
  <si>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</si>
  <si>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</si>
  <si>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</si>
  <si>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</si>
  <si>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</si>
  <si>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</si>
  <si>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</si>
  <si>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</si>
  <si>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</si>
  <si>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</si>
  <si>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</si>
  <si>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</si>
  <si>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</si>
  <si>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</si>
  <si>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</si>
  <si>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</si>
  <si>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</si>
  <si>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</si>
  <si>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</si>
  <si>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</si>
  <si>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</si>
  <si>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</si>
  <si>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</si>
  <si>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</si>
  <si>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</si>
  <si>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</si>
  <si>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</si>
  <si>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</si>
  <si>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</si>
  <si>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</si>
  <si>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</si>
  <si>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</si>
  <si>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</si>
  <si>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</si>
  <si>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</si>
  <si>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</si>
  <si>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</si>
  <si>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</si>
  <si>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</si>
  <si>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</si>
  <si>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</si>
  <si>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</si>
  <si>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</si>
  <si>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</si>
  <si>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</si>
  <si>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</si>
  <si>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</si>
  <si>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</si>
  <si>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</si>
  <si>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</si>
  <si>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</si>
  <si>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</si>
  <si>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</si>
  <si>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</si>
  <si>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</si>
  <si>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</si>
  <si>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</si>
  <si>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</si>
  <si>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</si>
  <si>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</si>
  <si>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</si>
  <si>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</si>
  <si>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</si>
  <si>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</si>
  <si>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</si>
  <si>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</si>
  <si>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</si>
  <si>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</si>
  <si>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</si>
  <si>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</si>
  <si>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</si>
  <si>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</si>
  <si>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</si>
  <si>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</si>
  <si>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</si>
  <si>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</si>
  <si>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</si>
  <si>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</si>
  <si>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</si>
  <si>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</si>
  <si>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</si>
  <si>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</si>
  <si>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</si>
  <si>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</si>
  <si>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</si>
  <si>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</si>
  <si>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</si>
  <si>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</si>
  <si>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</si>
  <si>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</si>
  <si>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</si>
  <si>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</si>
  <si>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</si>
  <si>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</si>
  <si>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</si>
  <si>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</si>
  <si>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</si>
  <si>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</si>
  <si>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</si>
  <si>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</si>
  <si>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</si>
  <si>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</si>
  <si>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</si>
  <si>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</si>
  <si>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</si>
  <si>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</si>
  <si>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</si>
  <si>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</si>
  <si>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</si>
  <si>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</si>
  <si>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</si>
  <si>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</si>
  <si>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</si>
  <si>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</si>
  <si>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</si>
  <si>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</si>
  <si>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</si>
  <si>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</si>
  <si>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</si>
  <si>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</si>
  <si>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</si>
  <si>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埼玉県坂戸市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</si>
  <si>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</si>
  <si>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</si>
  <si>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</si>
  <si>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</si>
  <si>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</si>
  <si>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</si>
  <si>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</si>
  <si>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</si>
  <si>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</si>
  <si>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</si>
  <si>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</si>
  <si>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</si>
  <si>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</si>
  <si>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</si>
  <si>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</si>
  <si>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</si>
  <si>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</si>
  <si>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</si>
  <si>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</si>
  <si>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</si>
  <si>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</si>
  <si>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</si>
  <si>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</si>
  <si>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</si>
  <si>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</si>
  <si>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</si>
  <si>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</si>
  <si>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</si>
  <si>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</si>
  <si>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</si>
  <si>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</si>
  <si>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</si>
  <si>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</si>
  <si>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</si>
  <si>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</si>
  <si>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</si>
  <si>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</si>
  <si>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</si>
  <si>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</si>
  <si>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</si>
  <si>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</si>
  <si>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</si>
  <si>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</si>
  <si>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</si>
  <si>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</si>
  <si>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</si>
  <si>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</si>
  <si>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</si>
  <si>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</si>
  <si>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</si>
  <si>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</si>
  <si>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</si>
  <si>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</si>
  <si>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</si>
  <si>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</si>
  <si>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</si>
  <si>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</si>
  <si>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</si>
  <si>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</si>
  <si>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</si>
  <si>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</si>
  <si>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</si>
  <si>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</si>
  <si>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</si>
  <si>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</si>
  <si>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</si>
  <si>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</si>
  <si>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</si>
  <si>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</si>
  <si>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</si>
  <si>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</si>
  <si>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</si>
  <si>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</si>
  <si>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</si>
  <si>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</si>
  <si>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</si>
  <si>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</si>
  <si>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</si>
  <si>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</si>
  <si>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</si>
  <si>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</si>
  <si>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</si>
  <si>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</si>
  <si>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</si>
  <si>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</si>
  <si>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</si>
  <si>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</si>
  <si>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</si>
  <si>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</si>
  <si>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</si>
  <si>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</si>
  <si>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</si>
  <si>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</si>
  <si>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</si>
  <si>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</si>
  <si>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</si>
  <si>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</si>
  <si>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</si>
  <si>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</si>
  <si>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</si>
  <si>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</si>
  <si>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</si>
  <si>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</si>
  <si>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</si>
  <si>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</si>
  <si>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</si>
  <si>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</si>
  <si>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</si>
  <si>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</si>
  <si>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</si>
  <si>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</si>
  <si>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</si>
  <si>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</si>
  <si>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</si>
  <si>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</si>
  <si>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</si>
  <si>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</si>
  <si>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</si>
  <si>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</si>
  <si>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</si>
  <si>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</si>
  <si>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</si>
  <si>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</si>
  <si>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</si>
  <si>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</si>
  <si>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</si>
  <si>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</si>
  <si>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</si>
  <si>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</si>
  <si>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</si>
  <si>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</si>
  <si>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</si>
  <si>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</si>
  <si>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</si>
  <si>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</si>
  <si>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</si>
  <si>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</si>
  <si>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</si>
  <si>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</si>
  <si>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</si>
  <si>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</si>
  <si>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</si>
  <si>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</si>
  <si>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</si>
  <si>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</si>
  <si>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</si>
  <si>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</si>
  <si>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</si>
  <si>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</si>
  <si>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</si>
  <si>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</si>
  <si>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</si>
  <si>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</si>
  <si>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埼玉県坂戸市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</si>
  <si>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</si>
  <si>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</si>
  <si>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</si>
  <si>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</si>
  <si>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</si>
  <si>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</si>
  <si>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</si>
  <si>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</si>
  <si>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</si>
  <si>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</si>
  <si>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</si>
  <si>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</si>
  <si>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</si>
  <si>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</si>
  <si>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</si>
  <si>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</si>
  <si>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</si>
  <si>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</si>
  <si>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</si>
  <si>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</si>
  <si>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</si>
  <si>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</si>
  <si>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</si>
  <si>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</si>
  <si>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</si>
  <si>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</si>
  <si>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</si>
  <si>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</si>
  <si>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</si>
  <si>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</si>
  <si>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</si>
  <si>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</si>
  <si>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</si>
  <si>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</si>
  <si>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</si>
  <si>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</si>
  <si>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</si>
  <si>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</si>
  <si>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</si>
  <si>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</si>
  <si>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</si>
  <si>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</si>
  <si>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</si>
  <si>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</si>
  <si>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</si>
  <si>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</si>
  <si>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</si>
  <si>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</si>
  <si>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</si>
  <si>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</si>
  <si>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</si>
  <si>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</si>
  <si>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</si>
  <si>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</si>
  <si>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</si>
  <si>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</si>
  <si>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</si>
  <si>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</si>
  <si>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</si>
  <si>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</si>
  <si>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</si>
  <si>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</si>
  <si>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</si>
  <si>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</si>
  <si>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</si>
  <si>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</si>
  <si>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</si>
  <si>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</si>
  <si>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</si>
  <si>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</si>
  <si>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</si>
  <si>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</si>
  <si>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</si>
  <si>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</si>
  <si>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</si>
  <si>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</si>
  <si>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</si>
  <si>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</si>
  <si>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</si>
  <si>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</si>
  <si>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</si>
  <si>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</si>
  <si>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</si>
  <si>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</si>
  <si>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</si>
  <si>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</si>
  <si>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</si>
  <si>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</si>
  <si>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</si>
  <si>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</si>
  <si>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</si>
  <si>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</si>
  <si>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</si>
  <si>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</si>
  <si>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</si>
  <si>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</si>
  <si>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</si>
  <si>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</si>
  <si>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</si>
  <si>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</si>
  <si>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</si>
  <si>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</si>
  <si>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</si>
  <si>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</si>
  <si>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</si>
  <si>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</si>
  <si>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</si>
  <si>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</si>
  <si>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</si>
  <si>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</si>
  <si>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</si>
  <si>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</si>
  <si>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</si>
  <si>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</si>
  <si>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</si>
  <si>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</si>
  <si>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</si>
  <si>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</si>
  <si>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</si>
  <si>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</si>
  <si>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</si>
  <si>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</si>
  <si>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</si>
  <si>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</si>
  <si>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</si>
  <si>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</si>
  <si>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</si>
  <si>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</si>
  <si>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</si>
  <si>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</si>
  <si>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</si>
  <si>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</si>
  <si>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</si>
  <si>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</si>
  <si>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</si>
  <si>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</si>
  <si>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</si>
  <si>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</si>
  <si>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</si>
  <si>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</si>
  <si>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</si>
  <si>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</si>
  <si>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</si>
  <si>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</si>
  <si>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</si>
  <si>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</si>
  <si>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</si>
  <si>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</si>
  <si>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</si>
  <si>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</si>
  <si>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</si>
  <si>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</si>
  <si>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</si>
  <si>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</si>
  <si>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</si>
  <si>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</si>
  <si>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</si>
  <si>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</si>
  <si>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</si>
  <si>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</si>
  <si>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</si>
  <si>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</si>
  <si>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</si>
  <si>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</si>
  <si>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</si>
  <si>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</si>
  <si>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</si>
  <si>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</si>
  <si>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</si>
  <si>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</si>
  <si>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</si>
  <si>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</si>
  <si>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</si>
  <si>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</si>
  <si>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</si>
  <si>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</si>
  <si>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</si>
  <si>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</si>
  <si>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</si>
  <si>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</si>
  <si>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</si>
  <si>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</si>
  <si>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</si>
  <si>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</si>
  <si>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</si>
  <si>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</si>
  <si>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</si>
  <si>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</si>
  <si>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</si>
  <si>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</si>
  <si>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 2.08</t>
  </si>
  <si>
    <t>一般会計</t>
  </si>
  <si>
    <t>介護保険特別会計</t>
  </si>
  <si>
    <t>国民健康保険特別会計</t>
  </si>
  <si>
    <t>片柳土地区画整理事業特別会計</t>
  </si>
  <si>
    <t>石井土地区画整理事業特別会計</t>
  </si>
  <si>
    <t>後期高齢者医療特別会計</t>
  </si>
  <si>
    <t>関間四丁目土地区画整理事業特別会計</t>
  </si>
  <si>
    <t>坂戸中央２日の出町土地区画整理事業特別会計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</si>
  <si>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</si>
  <si>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</si>
  <si>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</si>
  <si>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</si>
  <si>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</si>
  <si>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</si>
  <si>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</si>
  <si>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</si>
  <si>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</si>
  <si>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</si>
  <si>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</si>
  <si>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</si>
  <si>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</si>
  <si>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</si>
  <si>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</si>
  <si>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</si>
  <si>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</si>
  <si>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</si>
  <si>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</si>
  <si>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rPh sb="0" eb="3">
      <t>サイタマケン</t>
    </rPh>
    <rPh sb="3" eb="6">
      <t>シチョウソン</t>
    </rPh>
    <rPh sb="6" eb="8">
      <t>ソウゴウ</t>
    </rPh>
    <rPh sb="8" eb="12">
      <t>ジムクミアイ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</si>
  <si>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</si>
  <si>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</si>
  <si>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公営企業会計</t>
    <rPh sb="0" eb="2">
      <t>コウエイ</t>
    </rPh>
    <rPh sb="2" eb="4">
      <t>キギョウ</t>
    </rPh>
    <rPh sb="4" eb="6">
      <t>カイケイ</t>
    </rPh>
    <phoneticPr fontId="2"/>
  </si>
  <si>
    <t>普通会計</t>
    <rPh sb="0" eb="2">
      <t>フツウ</t>
    </rPh>
    <rPh sb="2" eb="4">
      <t>カイケイ</t>
    </rPh>
    <phoneticPr fontId="2"/>
  </si>
  <si>
    <t>-</t>
    <phoneticPr fontId="2"/>
  </si>
  <si>
    <t>-</t>
    <phoneticPr fontId="2"/>
  </si>
  <si>
    <t>-</t>
    <phoneticPr fontId="2"/>
  </si>
  <si>
    <t>法適用企業</t>
    <rPh sb="0" eb="1">
      <t>ホウ</t>
    </rPh>
    <rPh sb="1" eb="3">
      <t>テキヨウ</t>
    </rPh>
    <rPh sb="3" eb="5">
      <t>キギョウ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</si>
  <si>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</si>
  <si>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</si>
  <si>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</si>
  <si>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</si>
  <si>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</si>
  <si>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</si>
  <si>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坂戸市土地開発公社</t>
    <rPh sb="0" eb="3">
      <t>サカドシ</t>
    </rPh>
    <rPh sb="3" eb="5">
      <t>トチ</t>
    </rPh>
    <rPh sb="5" eb="7">
      <t>カイハツ</t>
    </rPh>
    <rPh sb="7" eb="9">
      <t>コウシャ</t>
    </rPh>
    <phoneticPr fontId="2"/>
  </si>
  <si>
    <t>川越市総合卸売市場㈱</t>
    <rPh sb="0" eb="3">
      <t>カワゴエシ</t>
    </rPh>
    <rPh sb="3" eb="5">
      <t>ソウゴウ</t>
    </rPh>
    <rPh sb="5" eb="7">
      <t>オロシウリ</t>
    </rPh>
    <rPh sb="7" eb="9">
      <t>シジョウ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</si>
  <si>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</si>
  <si>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</si>
  <si>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</si>
  <si>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</si>
  <si>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</si>
  <si>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</si>
  <si>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</si>
  <si>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</si>
  <si>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</si>
  <si>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</si>
  <si>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</si>
  <si>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緑と花と清流基金</t>
    <rPh sb="0" eb="1">
      <t>ミドリ</t>
    </rPh>
    <rPh sb="2" eb="3">
      <t>ハナ</t>
    </rPh>
    <rPh sb="4" eb="6">
      <t>セイリュウ</t>
    </rPh>
    <rPh sb="6" eb="8">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</si>
  <si>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</si>
  <si>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</si>
  <si>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森林環境整備基金</t>
    <rPh sb="0" eb="2">
      <t>シンリン</t>
    </rPh>
    <rPh sb="2" eb="4">
      <t>カンキョウ</t>
    </rPh>
    <rPh sb="4" eb="6">
      <t>セイビ</t>
    </rPh>
    <rPh sb="6" eb="8">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</si>
  <si>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</si>
  <si>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</si>
  <si>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</si>
  <si>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</si>
  <si>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</si>
  <si>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</si>
  <si>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</si>
  <si>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</si>
  <si>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</si>
  <si>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</si>
  <si>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高いため、施設の更新等を推進しなければならない反面、将来負担比率も高く、厳しい状況であるが、補助金等、将来負担比率に影響のない特定財源を活用し、適切な管理に努める。</t>
    <rPh sb="0" eb="2">
      <t>ユウケイ</t>
    </rPh>
    <rPh sb="2" eb="4">
      <t>コテイ</t>
    </rPh>
    <rPh sb="4" eb="6">
      <t>シサン</t>
    </rPh>
    <rPh sb="6" eb="8">
      <t>ゲンカ</t>
    </rPh>
    <rPh sb="8" eb="10">
      <t>ショウキャク</t>
    </rPh>
    <rPh sb="10" eb="11">
      <t>リツ</t>
    </rPh>
    <rPh sb="12" eb="13">
      <t>タカ</t>
    </rPh>
    <rPh sb="17" eb="19">
      <t>シセツ</t>
    </rPh>
    <rPh sb="20" eb="22">
      <t>コウシン</t>
    </rPh>
    <rPh sb="22" eb="23">
      <t>トウ</t>
    </rPh>
    <rPh sb="24" eb="26">
      <t>スイシン</t>
    </rPh>
    <rPh sb="35" eb="37">
      <t>ハンメン</t>
    </rPh>
    <rPh sb="38" eb="40">
      <t>ショウライ</t>
    </rPh>
    <rPh sb="40" eb="42">
      <t>フタン</t>
    </rPh>
    <rPh sb="42" eb="44">
      <t>ヒリツ</t>
    </rPh>
    <rPh sb="45" eb="46">
      <t>タカ</t>
    </rPh>
    <rPh sb="48" eb="49">
      <t>キビ</t>
    </rPh>
    <rPh sb="51" eb="53">
      <t>ジョウキョウ</t>
    </rPh>
    <rPh sb="58" eb="61">
      <t>ホジョキン</t>
    </rPh>
    <rPh sb="61" eb="62">
      <t>トウ</t>
    </rPh>
    <rPh sb="63" eb="65">
      <t>ショウライ</t>
    </rPh>
    <rPh sb="65" eb="67">
      <t>フタン</t>
    </rPh>
    <rPh sb="67" eb="69">
      <t>ヒリツ</t>
    </rPh>
    <rPh sb="70" eb="72">
      <t>エイキョウ</t>
    </rPh>
    <rPh sb="75" eb="77">
      <t>トクテイ</t>
    </rPh>
    <rPh sb="77" eb="79">
      <t>ザイゲン</t>
    </rPh>
    <rPh sb="80" eb="82">
      <t>カツヨウ</t>
    </rPh>
    <rPh sb="84" eb="86">
      <t>テキセツ</t>
    </rPh>
    <rPh sb="87" eb="89">
      <t>カンリ</t>
    </rPh>
    <rPh sb="90" eb="9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</si>
  <si>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</si>
  <si>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</si>
  <si>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</si>
  <si>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</si>
  <si>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</si>
  <si>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</si>
  <si>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に比べ、地方債現在高、債務負担行為に基づく支出予定額、組合負担等見込額等が減少したが、財政調整基金残高が減少したことにより、充当可能基金が1,518,713千円（-18.6％）減少し、数値が2.3ポイント悪化した。実質公債費比率は、平成28年度に借り入れた西清掃センター焼却施設基幹的設備改良事業に係る市債及び臨時財政対策債の元金償還の開始により、元利償還金の額が平成30年度に比べ128,466千円（+4.4％）増加し数値が0.5ポイント悪化した。</t>
    <rPh sb="0" eb="2">
      <t>ショウライ</t>
    </rPh>
    <rPh sb="2" eb="4">
      <t>フタン</t>
    </rPh>
    <rPh sb="4" eb="6">
      <t>ヒリツ</t>
    </rPh>
    <rPh sb="8" eb="10">
      <t>ヘイセイ</t>
    </rPh>
    <rPh sb="12" eb="14">
      <t>ネンド</t>
    </rPh>
    <rPh sb="15" eb="16">
      <t>クラ</t>
    </rPh>
    <rPh sb="18" eb="21">
      <t>チホウサイ</t>
    </rPh>
    <rPh sb="21" eb="23">
      <t>ゲンザイ</t>
    </rPh>
    <rPh sb="23" eb="24">
      <t>ダカ</t>
    </rPh>
    <rPh sb="25" eb="27">
      <t>サイム</t>
    </rPh>
    <rPh sb="27" eb="29">
      <t>フタン</t>
    </rPh>
    <rPh sb="29" eb="31">
      <t>コウイ</t>
    </rPh>
    <rPh sb="32" eb="33">
      <t>モト</t>
    </rPh>
    <rPh sb="35" eb="37">
      <t>シシュツ</t>
    </rPh>
    <rPh sb="37" eb="39">
      <t>ヨテイ</t>
    </rPh>
    <rPh sb="39" eb="40">
      <t>ガク</t>
    </rPh>
    <rPh sb="41" eb="43">
      <t>クミアイ</t>
    </rPh>
    <rPh sb="43" eb="45">
      <t>フタン</t>
    </rPh>
    <rPh sb="45" eb="46">
      <t>トウ</t>
    </rPh>
    <rPh sb="46" eb="48">
      <t>ミコミ</t>
    </rPh>
    <rPh sb="48" eb="49">
      <t>ガク</t>
    </rPh>
    <rPh sb="49" eb="50">
      <t>トウ</t>
    </rPh>
    <rPh sb="51" eb="53">
      <t>ゲンショウ</t>
    </rPh>
    <rPh sb="57" eb="59">
      <t>ザイセイ</t>
    </rPh>
    <rPh sb="59" eb="61">
      <t>チョウセイ</t>
    </rPh>
    <rPh sb="61" eb="63">
      <t>キキン</t>
    </rPh>
    <rPh sb="63" eb="65">
      <t>ザンダカ</t>
    </rPh>
    <rPh sb="66" eb="68">
      <t>ゲンショウ</t>
    </rPh>
    <rPh sb="76" eb="78">
      <t>ジュウトウ</t>
    </rPh>
    <rPh sb="78" eb="80">
      <t>カノウ</t>
    </rPh>
    <rPh sb="80" eb="82">
      <t>キキン</t>
    </rPh>
    <rPh sb="92" eb="94">
      <t>センエン</t>
    </rPh>
    <rPh sb="102" eb="104">
      <t>ゲンショウ</t>
    </rPh>
    <rPh sb="106" eb="108">
      <t>スウチ</t>
    </rPh>
    <rPh sb="116" eb="118">
      <t>アッカ</t>
    </rPh>
    <rPh sb="121" eb="123">
      <t>ジッシツ</t>
    </rPh>
    <rPh sb="123" eb="126">
      <t>コウサイヒ</t>
    </rPh>
    <rPh sb="126" eb="128">
      <t>ヒリツ</t>
    </rPh>
    <rPh sb="130" eb="132">
      <t>ヘイセイ</t>
    </rPh>
    <rPh sb="134" eb="136">
      <t>ネンド</t>
    </rPh>
    <rPh sb="188" eb="190">
      <t>ガンリ</t>
    </rPh>
    <rPh sb="190" eb="193">
      <t>ショウカンキン</t>
    </rPh>
    <rPh sb="194" eb="195">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</si>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</sst>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79078D-A87B-4657-862E-E130C89E500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40879</c:v>
                </c:pt>
                <c:pt idx="2">
                  <c:v>42651</c:v>
                </c:pt>
                <c:pt idx="3">
                  <c:v>43226</c:v>
                </c:pt>
                <c:pt idx="4">
                  <c:v>42836</c:v>
                </c:pt>
              </c:numCache>
            </c:numRef>
          </c:val>
          <c:smooth val="0"/>
          <c:extLst>
            <c:ext xmlns:c16="http://schemas.microsoft.com/office/drawing/2014/chart" uri="{C3380CC4-5D6E-409C-BE32-E72D297353CC}">
              <c16:uniqueId val="{00000000-3A4F-4969-A839-5940232435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45796</c:v>
                </c:pt>
                <c:pt idx="1">
                  <c:v>38798</c:v>
                </c:pt>
                <c:pt idx="2">
                  <c:v>23626</c:v>
                </c:pt>
                <c:pt idx="3">
                  <c:v>32241</c:v>
                </c:pt>
                <c:pt idx="4">
                  <c:v>26996</c:v>
                </c:pt>
              </c:numCache>
            </c:numRef>
          </c:val>
          <c:smooth val="0"/>
          <c:extLst>
            <c:ext xmlns:c16="http://schemas.microsoft.com/office/drawing/2014/chart" uri="{C3380CC4-5D6E-409C-BE32-E72D297353CC}">
              <c16:uniqueId val="{00000001-3A4F-4969-A839-5940232435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7.88</c:v>
                </c:pt>
                <c:pt idx="1">
                  <c:v>5.16</c:v>
                </c:pt>
                <c:pt idx="2">
                  <c:v>7.55</c:v>
                </c:pt>
                <c:pt idx="3">
                  <c:v>5.19</c:v>
                </c:pt>
                <c:pt idx="4">
                  <c:v>8.5399999999999991</c:v>
                </c:pt>
              </c:numCache>
            </c:numRef>
          </c:val>
          <c:extLst>
            <c:ext xmlns:c16="http://schemas.microsoft.com/office/drawing/2014/chart" uri="{C3380CC4-5D6E-409C-BE32-E72D297353CC}">
              <c16:uniqueId val="{00000000-93B1-49F8-B264-345D1F77B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19.52</c:v>
                </c:pt>
                <c:pt idx="1">
                  <c:v>21.38</c:v>
                </c:pt>
                <c:pt idx="2">
                  <c:v>22.01</c:v>
                </c:pt>
                <c:pt idx="3">
                  <c:v>25.26</c:v>
                </c:pt>
                <c:pt idx="4">
                  <c:v>19.84</c:v>
                </c:pt>
              </c:numCache>
            </c:numRef>
          </c:val>
          <c:extLst>
            <c:ext xmlns:c16="http://schemas.microsoft.com/office/drawing/2014/chart" uri="{C3380CC4-5D6E-409C-BE32-E72D297353CC}">
              <c16:uniqueId val="{00000001-93B1-49F8-B264-345D1F77B7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0.24</c:v>
                </c:pt>
                <c:pt idx="1">
                  <c:v>-0.25</c:v>
                </c:pt>
                <c:pt idx="2">
                  <c:v>3.02</c:v>
                </c:pt>
                <c:pt idx="3">
                  <c:v>1.28</c:v>
                </c:pt>
                <c:pt idx="4">
                  <c:v>-2.08</c:v>
                </c:pt>
              </c:numCache>
            </c:numRef>
          </c:val>
          <c:smooth val="0"/>
          <c:extLst>
            <c:ext xmlns:c16="http://schemas.microsoft.com/office/drawing/2014/chart" uri="{C3380CC4-5D6E-409C-BE32-E72D297353CC}">
              <c16:uniqueId val="{00000002-93B1-49F8-B264-345D1F77B7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4B2-457E-8E75-5527545CCF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B2-457E-8E75-5527545CCFB2}"/>
            </c:ext>
          </c:extLst>
        </c:ser>
        <c:ser>
          <c:idx val="2"/>
          <c:order val="2"/>
          <c:tx>
            <c:strRef>
              <c:f>データシート!$A$29</c:f>
              <c:strCache>
                <c:ptCount val="1"/>
                <c:pt idx="0">
                  <c:v>坂戸中央２日の出町土地区画整理事業特別会計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0.05</c:v>
                </c:pt>
                <c:pt idx="4">
                  <c:v>#N/A</c:v>
                </c:pt>
                <c:pt idx="5">
                  <c:v>0.03</c:v>
                </c:pt>
                <c:pt idx="6">
                  <c:v>#N/A</c:v>
                </c:pt>
                <c:pt idx="7">
                  <c:v>0.01</c:v>
                </c:pt>
                <c:pt idx="8">
                  <c:v>#N/A</c:v>
                </c:pt>
                <c:pt idx="9">
                  <c:v>0.04</c:v>
                </c:pt>
              </c:numCache>
            </c:numRef>
          </c:val>
          <c:extLst>
            <c:ext xmlns:c16="http://schemas.microsoft.com/office/drawing/2014/chart" uri="{C3380CC4-5D6E-409C-BE32-E72D297353CC}">
              <c16:uniqueId val="{00000002-14B2-457E-8E75-5527545CCFB2}"/>
            </c:ext>
          </c:extLst>
        </c:ser>
        <c:ser>
          <c:idx val="3"/>
          <c:order val="3"/>
          <c:tx>
            <c:strRef>
              <c:f>データシート!$A$30</c:f>
              <c:strCache>
                <c:ptCount val="1"/>
                <c:pt idx="0">
                  <c:v>関間四丁目土地区画整理事業特別会計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0.02</c:v>
                </c:pt>
                <c:pt idx="4">
                  <c:v>#N/A</c:v>
                </c:pt>
                <c:pt idx="5">
                  <c:v>0.04</c:v>
                </c:pt>
                <c:pt idx="6">
                  <c:v>#N/A</c:v>
                </c:pt>
                <c:pt idx="7">
                  <c:v>0.14000000000000001</c:v>
                </c:pt>
                <c:pt idx="8">
                  <c:v>#N/A</c:v>
                </c:pt>
                <c:pt idx="9">
                  <c:v>0.08</c:v>
                </c:pt>
              </c:numCache>
            </c:numRef>
          </c:val>
          <c:extLst>
            <c:ext xmlns:c16="http://schemas.microsoft.com/office/drawing/2014/chart" uri="{C3380CC4-5D6E-409C-BE32-E72D297353CC}">
              <c16:uniqueId val="{00000003-14B2-457E-8E75-5527545CCF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0.15</c:v>
                </c:pt>
                <c:pt idx="4">
                  <c:v>#N/A</c:v>
                </c:pt>
                <c:pt idx="5">
                  <c:v>0.27</c:v>
                </c:pt>
                <c:pt idx="6">
                  <c:v>#N/A</c:v>
                </c:pt>
                <c:pt idx="7">
                  <c:v>0.17</c:v>
                </c:pt>
                <c:pt idx="8">
                  <c:v>#N/A</c:v>
                </c:pt>
                <c:pt idx="9">
                  <c:v>0.17</c:v>
                </c:pt>
              </c:numCache>
            </c:numRef>
          </c:val>
          <c:extLst>
            <c:ext xmlns:c16="http://schemas.microsoft.com/office/drawing/2014/chart" uri="{C3380CC4-5D6E-409C-BE32-E72D297353CC}">
              <c16:uniqueId val="{00000004-14B2-457E-8E75-5527545CCFB2}"/>
            </c:ext>
          </c:extLst>
        </c:ser>
        <c:ser>
          <c:idx val="5"/>
          <c:order val="5"/>
          <c:tx>
            <c:strRef>
              <c:f>データシート!$A$32</c:f>
              <c:strCache>
                <c:ptCount val="1"/>
                <c:pt idx="0">
                  <c:v>石井土地区画整理事業特別会計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1.06</c:v>
                </c:pt>
                <c:pt idx="2">
                  <c:v>#N/A</c:v>
                </c:pt>
                <c:pt idx="3">
                  <c:v>1.04</c:v>
                </c:pt>
                <c:pt idx="4">
                  <c:v>#N/A</c:v>
                </c:pt>
                <c:pt idx="5">
                  <c:v>0.68</c:v>
                </c:pt>
                <c:pt idx="6">
                  <c:v>#N/A</c:v>
                </c:pt>
                <c:pt idx="7">
                  <c:v>0.7</c:v>
                </c:pt>
                <c:pt idx="8">
                  <c:v>#N/A</c:v>
                </c:pt>
                <c:pt idx="9">
                  <c:v>0.55000000000000004</c:v>
                </c:pt>
              </c:numCache>
            </c:numRef>
          </c:val>
          <c:extLst>
            <c:ext xmlns:c16="http://schemas.microsoft.com/office/drawing/2014/chart" uri="{C3380CC4-5D6E-409C-BE32-E72D297353CC}">
              <c16:uniqueId val="{00000005-14B2-457E-8E75-5527545CCFB2}"/>
            </c:ext>
          </c:extLst>
        </c:ser>
        <c:ser>
          <c:idx val="6"/>
          <c:order val="6"/>
          <c:tx>
            <c:strRef>
              <c:f>データシート!$A$33</c:f>
              <c:strCache>
                <c:ptCount val="1"/>
                <c:pt idx="0">
                  <c:v>片柳土地区画整理事業特別会計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0.48</c:v>
                </c:pt>
                <c:pt idx="4">
                  <c:v>#N/A</c:v>
                </c:pt>
                <c:pt idx="5">
                  <c:v>0.43</c:v>
                </c:pt>
                <c:pt idx="6">
                  <c:v>#N/A</c:v>
                </c:pt>
                <c:pt idx="7">
                  <c:v>0.62</c:v>
                </c:pt>
                <c:pt idx="8">
                  <c:v>#N/A</c:v>
                </c:pt>
                <c:pt idx="9">
                  <c:v>0.7</c:v>
                </c:pt>
              </c:numCache>
            </c:numRef>
          </c:val>
          <c:extLst>
            <c:ext xmlns:c16="http://schemas.microsoft.com/office/drawing/2014/chart" uri="{C3380CC4-5D6E-409C-BE32-E72D297353CC}">
              <c16:uniqueId val="{00000006-14B2-457E-8E75-5527545CCFB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2.27</c:v>
                </c:pt>
                <c:pt idx="2">
                  <c:v>#N/A</c:v>
                </c:pt>
                <c:pt idx="3">
                  <c:v>2.19</c:v>
                </c:pt>
                <c:pt idx="4">
                  <c:v>#N/A</c:v>
                </c:pt>
                <c:pt idx="5">
                  <c:v>4.01</c:v>
                </c:pt>
                <c:pt idx="6">
                  <c:v>#N/A</c:v>
                </c:pt>
                <c:pt idx="7">
                  <c:v>1.73</c:v>
                </c:pt>
                <c:pt idx="8">
                  <c:v>#N/A</c:v>
                </c:pt>
                <c:pt idx="9">
                  <c:v>1.72</c:v>
                </c:pt>
              </c:numCache>
            </c:numRef>
          </c:val>
          <c:extLst>
            <c:ext xmlns:c16="http://schemas.microsoft.com/office/drawing/2014/chart" uri="{C3380CC4-5D6E-409C-BE32-E72D297353CC}">
              <c16:uniqueId val="{00000007-14B2-457E-8E75-5527545CCFB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3.05</c:v>
                </c:pt>
                <c:pt idx="2">
                  <c:v>#N/A</c:v>
                </c:pt>
                <c:pt idx="3">
                  <c:v>3.26</c:v>
                </c:pt>
                <c:pt idx="4">
                  <c:v>#N/A</c:v>
                </c:pt>
                <c:pt idx="5">
                  <c:v>6.47</c:v>
                </c:pt>
                <c:pt idx="6">
                  <c:v>#N/A</c:v>
                </c:pt>
                <c:pt idx="7">
                  <c:v>2.38</c:v>
                </c:pt>
                <c:pt idx="8">
                  <c:v>#N/A</c:v>
                </c:pt>
                <c:pt idx="9">
                  <c:v>3.03</c:v>
                </c:pt>
              </c:numCache>
            </c:numRef>
          </c:val>
          <c:extLst>
            <c:ext xmlns:c16="http://schemas.microsoft.com/office/drawing/2014/chart" uri="{C3380CC4-5D6E-409C-BE32-E72D297353CC}">
              <c16:uniqueId val="{00000008-14B2-457E-8E75-5527545CCF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7.15</c:v>
                </c:pt>
                <c:pt idx="2">
                  <c:v>#N/A</c:v>
                </c:pt>
                <c:pt idx="3">
                  <c:v>4.58</c:v>
                </c:pt>
                <c:pt idx="4">
                  <c:v>#N/A</c:v>
                </c:pt>
                <c:pt idx="5">
                  <c:v>7.54</c:v>
                </c:pt>
                <c:pt idx="6">
                  <c:v>#N/A</c:v>
                </c:pt>
                <c:pt idx="7">
                  <c:v>5.18</c:v>
                </c:pt>
                <c:pt idx="8">
                  <c:v>#N/A</c:v>
                </c:pt>
                <c:pt idx="9">
                  <c:v>8.6999999999999993</c:v>
                </c:pt>
              </c:numCache>
            </c:numRef>
          </c:val>
          <c:extLst>
            <c:ext xmlns:c16="http://schemas.microsoft.com/office/drawing/2014/chart" uri="{C3380CC4-5D6E-409C-BE32-E72D297353CC}">
              <c16:uniqueId val="{00000009-14B2-457E-8E75-5527545CCF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2379</c:v>
                </c:pt>
                <c:pt idx="5">
                  <c:v>2509</c:v>
                </c:pt>
                <c:pt idx="8">
                  <c:v>2563</c:v>
                </c:pt>
                <c:pt idx="11">
                  <c:v>2608</c:v>
                </c:pt>
                <c:pt idx="14">
                  <c:v>2550</c:v>
                </c:pt>
              </c:numCache>
            </c:numRef>
          </c:val>
          <c:extLst>
            <c:ext xmlns:c16="http://schemas.microsoft.com/office/drawing/2014/chart" uri="{C3380CC4-5D6E-409C-BE32-E72D297353CC}">
              <c16:uniqueId val="{00000000-C44A-4FFF-BF8C-A4A963FCBC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4A-4FFF-BF8C-A4A963FCBC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4A-4FFF-BF8C-A4A963FCBC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715</c:v>
                </c:pt>
                <c:pt idx="3">
                  <c:v>719</c:v>
                </c:pt>
                <c:pt idx="6">
                  <c:v>598</c:v>
                </c:pt>
                <c:pt idx="9">
                  <c:v>628</c:v>
                </c:pt>
                <c:pt idx="12">
                  <c:v>549</c:v>
                </c:pt>
              </c:numCache>
            </c:numRef>
          </c:val>
          <c:extLst>
            <c:ext xmlns:c16="http://schemas.microsoft.com/office/drawing/2014/chart" uri="{C3380CC4-5D6E-409C-BE32-E72D297353CC}">
              <c16:uniqueId val="{00000003-C44A-4FFF-BF8C-A4A963FCBC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A-4FFF-BF8C-A4A963FCBC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A-4FFF-BF8C-A4A963FCBC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4A-4FFF-BF8C-A4A963FCBC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2409</c:v>
                </c:pt>
                <c:pt idx="3">
                  <c:v>2588</c:v>
                </c:pt>
                <c:pt idx="6">
                  <c:v>2770</c:v>
                </c:pt>
                <c:pt idx="9">
                  <c:v>2899</c:v>
                </c:pt>
                <c:pt idx="12">
                  <c:v>3028</c:v>
                </c:pt>
              </c:numCache>
            </c:numRef>
          </c:val>
          <c:extLst>
            <c:ext xmlns:c16="http://schemas.microsoft.com/office/drawing/2014/chart" uri="{C3380CC4-5D6E-409C-BE32-E72D297353CC}">
              <c16:uniqueId val="{00000007-C44A-4FFF-BF8C-A4A963FCBC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745</c:v>
                </c:pt>
                <c:pt idx="2">
                  <c:v>#N/A</c:v>
                </c:pt>
                <c:pt idx="3">
                  <c:v>#N/A</c:v>
                </c:pt>
                <c:pt idx="4">
                  <c:v>798</c:v>
                </c:pt>
                <c:pt idx="5">
                  <c:v>#N/A</c:v>
                </c:pt>
                <c:pt idx="6">
                  <c:v>#N/A</c:v>
                </c:pt>
                <c:pt idx="7">
                  <c:v>805</c:v>
                </c:pt>
                <c:pt idx="8">
                  <c:v>#N/A</c:v>
                </c:pt>
                <c:pt idx="9">
                  <c:v>#N/A</c:v>
                </c:pt>
                <c:pt idx="10">
                  <c:v>919</c:v>
                </c:pt>
                <c:pt idx="11">
                  <c:v>#N/A</c:v>
                </c:pt>
                <c:pt idx="12">
                  <c:v>#N/A</c:v>
                </c:pt>
                <c:pt idx="13">
                  <c:v>1027</c:v>
                </c:pt>
                <c:pt idx="14">
                  <c:v>#N/A</c:v>
                </c:pt>
              </c:numCache>
            </c:numRef>
          </c:val>
          <c:smooth val="0"/>
          <c:extLst>
            <c:ext xmlns:c16="http://schemas.microsoft.com/office/drawing/2014/chart" uri="{C3380CC4-5D6E-409C-BE32-E72D297353CC}">
              <c16:uniqueId val="{00000008-C44A-4FFF-BF8C-A4A963FCBC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24461</c:v>
                </c:pt>
                <c:pt idx="5">
                  <c:v>24795</c:v>
                </c:pt>
                <c:pt idx="8">
                  <c:v>24811</c:v>
                </c:pt>
                <c:pt idx="11">
                  <c:v>24771</c:v>
                </c:pt>
                <c:pt idx="14">
                  <c:v>24850</c:v>
                </c:pt>
              </c:numCache>
            </c:numRef>
          </c:val>
          <c:extLst>
            <c:ext xmlns:c16="http://schemas.microsoft.com/office/drawing/2014/chart" uri="{C3380CC4-5D6E-409C-BE32-E72D297353CC}">
              <c16:uniqueId val="{00000000-0DDD-4D05-A334-B6D4C99E01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4994</c:v>
                </c:pt>
                <c:pt idx="5">
                  <c:v>4972</c:v>
                </c:pt>
                <c:pt idx="8">
                  <c:v>5047</c:v>
                </c:pt>
                <c:pt idx="11">
                  <c:v>5066</c:v>
                </c:pt>
                <c:pt idx="14">
                  <c:v>4959</c:v>
                </c:pt>
              </c:numCache>
            </c:numRef>
          </c:val>
          <c:extLst>
            <c:ext xmlns:c16="http://schemas.microsoft.com/office/drawing/2014/chart" uri="{C3380CC4-5D6E-409C-BE32-E72D297353CC}">
              <c16:uniqueId val="{00000001-0DDD-4D05-A334-B6D4C99E01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6814</c:v>
                </c:pt>
                <c:pt idx="5">
                  <c:v>7244</c:v>
                </c:pt>
                <c:pt idx="8">
                  <c:v>6598</c:v>
                </c:pt>
                <c:pt idx="11">
                  <c:v>8150</c:v>
                </c:pt>
                <c:pt idx="14">
                  <c:v>6632</c:v>
                </c:pt>
              </c:numCache>
            </c:numRef>
          </c:val>
          <c:extLst>
            <c:ext xmlns:c16="http://schemas.microsoft.com/office/drawing/2014/chart" uri="{C3380CC4-5D6E-409C-BE32-E72D297353CC}">
              <c16:uniqueId val="{00000002-0DDD-4D05-A334-B6D4C99E01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DD-4D05-A334-B6D4C99E01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DD-4D05-A334-B6D4C99E01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DD-4D05-A334-B6D4C99E01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3627</c:v>
                </c:pt>
                <c:pt idx="3">
                  <c:v>3561</c:v>
                </c:pt>
                <c:pt idx="6">
                  <c:v>3478</c:v>
                </c:pt>
                <c:pt idx="9">
                  <c:v>3306</c:v>
                </c:pt>
                <c:pt idx="12">
                  <c:v>3218</c:v>
                </c:pt>
              </c:numCache>
            </c:numRef>
          </c:val>
          <c:extLst>
            <c:ext xmlns:c16="http://schemas.microsoft.com/office/drawing/2014/chart" uri="{C3380CC4-5D6E-409C-BE32-E72D297353CC}">
              <c16:uniqueId val="{00000006-0DDD-4D05-A334-B6D4C99E01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6676</c:v>
                </c:pt>
                <c:pt idx="3">
                  <c:v>6625</c:v>
                </c:pt>
                <c:pt idx="6">
                  <c:v>6448</c:v>
                </c:pt>
                <c:pt idx="9">
                  <c:v>6811</c:v>
                </c:pt>
                <c:pt idx="12">
                  <c:v>6230</c:v>
                </c:pt>
              </c:numCache>
            </c:numRef>
          </c:val>
          <c:extLst>
            <c:ext xmlns:c16="http://schemas.microsoft.com/office/drawing/2014/chart" uri="{C3380CC4-5D6E-409C-BE32-E72D297353CC}">
              <c16:uniqueId val="{00000007-0DDD-4D05-A334-B6D4C99E01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DDD-4D05-A334-B6D4C99E01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3062</c:v>
                </c:pt>
                <c:pt idx="3">
                  <c:v>2723</c:v>
                </c:pt>
                <c:pt idx="6">
                  <c:v>2551</c:v>
                </c:pt>
                <c:pt idx="9">
                  <c:v>2394</c:v>
                </c:pt>
                <c:pt idx="12">
                  <c:v>2366</c:v>
                </c:pt>
              </c:numCache>
            </c:numRef>
          </c:val>
          <c:extLst>
            <c:ext xmlns:c16="http://schemas.microsoft.com/office/drawing/2014/chart" uri="{C3380CC4-5D6E-409C-BE32-E72D297353CC}">
              <c16:uniqueId val="{00000009-0DDD-4D05-A334-B6D4C99E01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30529</c:v>
                </c:pt>
                <c:pt idx="3">
                  <c:v>31112</c:v>
                </c:pt>
                <c:pt idx="6">
                  <c:v>30629</c:v>
                </c:pt>
                <c:pt idx="9">
                  <c:v>30510</c:v>
                </c:pt>
                <c:pt idx="12">
                  <c:v>30051</c:v>
                </c:pt>
              </c:numCache>
            </c:numRef>
          </c:val>
          <c:extLst>
            <c:ext xmlns:c16="http://schemas.microsoft.com/office/drawing/2014/chart" uri="{C3380CC4-5D6E-409C-BE32-E72D297353CC}">
              <c16:uniqueId val="{0000000A-0DDD-4D05-A334-B6D4C99E01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7624</c:v>
                </c:pt>
                <c:pt idx="2">
                  <c:v>#N/A</c:v>
                </c:pt>
                <c:pt idx="3">
                  <c:v>#N/A</c:v>
                </c:pt>
                <c:pt idx="4">
                  <c:v>7009</c:v>
                </c:pt>
                <c:pt idx="5">
                  <c:v>#N/A</c:v>
                </c:pt>
                <c:pt idx="6">
                  <c:v>#N/A</c:v>
                </c:pt>
                <c:pt idx="7">
                  <c:v>6651</c:v>
                </c:pt>
                <c:pt idx="8">
                  <c:v>#N/A</c:v>
                </c:pt>
                <c:pt idx="9">
                  <c:v>#N/A</c:v>
                </c:pt>
                <c:pt idx="10">
                  <c:v>5034</c:v>
                </c:pt>
                <c:pt idx="11">
                  <c:v>#N/A</c:v>
                </c:pt>
                <c:pt idx="12">
                  <c:v>#N/A</c:v>
                </c:pt>
                <c:pt idx="13">
                  <c:v>5423</c:v>
                </c:pt>
                <c:pt idx="14">
                  <c:v>#N/A</c:v>
                </c:pt>
              </c:numCache>
            </c:numRef>
          </c:val>
          <c:smooth val="0"/>
          <c:extLst>
            <c:ext xmlns:c16="http://schemas.microsoft.com/office/drawing/2014/chart" uri="{C3380CC4-5D6E-409C-BE32-E72D297353CC}">
              <c16:uniqueId val="{0000000B-0DDD-4D05-A334-B6D4C99E01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4029</c:v>
                </c:pt>
                <c:pt idx="1">
                  <c:v>4687</c:v>
                </c:pt>
                <c:pt idx="2">
                  <c:v>3680</c:v>
                </c:pt>
              </c:numCache>
            </c:numRef>
          </c:val>
          <c:extLst>
            <c:ext xmlns:c16="http://schemas.microsoft.com/office/drawing/2014/chart" uri="{C3380CC4-5D6E-409C-BE32-E72D297353CC}">
              <c16:uniqueId val="{00000000-CC83-4E6A-9217-E96830D32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52</c:v>
                </c:pt>
                <c:pt idx="2">
                  <c:v>2</c:v>
                </c:pt>
              </c:numCache>
            </c:numRef>
          </c:val>
          <c:extLst>
            <c:ext xmlns:c16="http://schemas.microsoft.com/office/drawing/2014/chart" uri="{C3380CC4-5D6E-409C-BE32-E72D297353CC}">
              <c16:uniqueId val="{00000001-CC83-4E6A-9217-E96830D32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1257</c:v>
                </c:pt>
                <c:pt idx="1">
                  <c:v>991</c:v>
                </c:pt>
                <c:pt idx="2">
                  <c:v>620</c:v>
                </c:pt>
              </c:numCache>
            </c:numRef>
          </c:val>
          <c:extLst>
            <c:ext xmlns:c16="http://schemas.microsoft.com/office/drawing/2014/chart" uri="{C3380CC4-5D6E-409C-BE32-E72D297353CC}">
              <c16:uniqueId val="{00000002-CC83-4E6A-9217-E96830D32D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{A217ABCA-D9BE-434B-8859-267441F56136}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8D-4EC2-872C-180CD363DD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{D20E05EB-97A7-4B9C-B036-ED523A2A0FCC}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8D-4EC2-872C-180CD363DD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{09D6770A-943E-490E-8028-75177E823E5F}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8D-4EC2-872C-180CD363DD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{72265E86-215B-464E-A0AA-084FD372F768}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8D-4EC2-872C-180CD363DD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{9013BA90-EB87-4BB5-B3CE-6DAAD65A4061}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8D-4EC2-872C-180CD363DD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{DD322142-3A61-4649-9E17-CC3E6BDA274B}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8D-4EC2-872C-180CD363DD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{4AE796BC-11D0-40F0-8542-4B3FFB64583B}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8D-4EC2-872C-180CD363DD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{EB6073B9-0967-4EFD-8EF8-31312B80F3F7}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8D-4EC2-872C-180CD363DD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{1B5FAE24-A074-4AFA-A293-F0EAC49995A2}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8D-4EC2-872C-180CD363DD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57</c:v>
                </c:pt>
                <c:pt idx="16">
                  <c:v>58.8</c:v>
                </c:pt>
                <c:pt idx="24">
                  <c:v>60.5</c:v>
                </c:pt>
                <c:pt idx="32">
                  <c:v>62.3</c:v>
                </c:pt>
              </c:numCache>
            </c:numRef>
          </c:xVal>
          <c:yVal>
            <c:numRef>
              <c:f>公会計指標分析・財政指標組合せ分析表!$BP$51:$DC$51</c:f>
              <c:numCache>
                <c:formatCode>#,##0.0;"▲ "#,##0.0</c:formatCode>
                <c:ptCount val="40"/>
                <c:pt idx="0">
                  <c:v>47.8</c:v>
                </c:pt>
                <c:pt idx="8">
                  <c:v>43.1</c:v>
                </c:pt>
                <c:pt idx="16">
                  <c:v>41</c:v>
                </c:pt>
                <c:pt idx="24">
                  <c:v>30.6</c:v>
                </c:pt>
                <c:pt idx="32">
                  <c:v>32.9</c:v>
                </c:pt>
              </c:numCache>
            </c:numRef>
          </c:yVal>
          <c:smooth val="0"/>
          <c:extLst>
            <c:ext xmlns:c16="http://schemas.microsoft.com/office/drawing/2014/chart" uri="{C3380CC4-5D6E-409C-BE32-E72D297353CC}">
              <c16:uniqueId val="{00000009-098D-4EC2-872C-180CD363DD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{29461F2F-B997-430C-A43B-4112BD833416}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8D-4EC2-872C-180CD363DD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{91C97772-7CD3-4A6E-80AF-A44192294E92}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8D-4EC2-872C-180CD363DD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{5EF4B291-D1A6-4945-8FAF-7F14C89FB903}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8D-4EC2-872C-180CD363DD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{419F583E-D410-4D3E-A2B5-6821CFF7562A}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8D-4EC2-872C-180CD363DD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{CA8D19D4-B7F7-45B8-9AE5-46F38D301F8F}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8D-4EC2-872C-180CD363DD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{686E7BB1-6196-46C1-8AA2-B4D6E891CAF0}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8D-4EC2-872C-180CD363DD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{AF00B361-F039-47D1-B344-8A32C4D29527}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8D-4EC2-872C-180CD363DD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{38926275-CEFE-4F00-91FD-3D67645AE7CE}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8D-4EC2-872C-180CD363DD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{F6D3EB1D-7193-438D-B98C-0EF410C51AD3}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8D-4EC2-872C-180CD363DD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60.1</c:v>
                </c:pt>
                <c:pt idx="16">
                  <c:v>61.2</c:v>
                </c:pt>
                <c:pt idx="24">
                  <c:v>61.7</c:v>
                </c:pt>
                <c:pt idx="32">
                  <c:v>62.6</c:v>
                </c:pt>
              </c:numCache>
            </c:numRef>
          </c:xVal>
          <c:yVal>
            <c:numRef>
              <c:f>公会計指標分析・財政指標組合せ分析表!$BP$55:$DC$55</c:f>
              <c:numCache>
                <c:formatCode>#,##0.0;"▲ "#,##0.0</c:formatCode>
                <c:ptCount val="40"/>
                <c:pt idx="0">
                  <c:v>15.8</c:v>
                </c:pt>
                <c:pt idx="8">
                  <c:v>15</c:v>
                </c:pt>
                <c:pt idx="16">
                  <c:v>12.2</c:v>
                </c:pt>
                <c:pt idx="24">
                  <c:v>5</c:v>
                </c:pt>
                <c:pt idx="32">
                  <c:v>5.4</c:v>
                </c:pt>
              </c:numCache>
            </c:numRef>
          </c:yVal>
          <c:smooth val="0"/>
          <c:extLst>
            <c:ext xmlns:c16="http://schemas.microsoft.com/office/drawing/2014/chart" uri="{C3380CC4-5D6E-409C-BE32-E72D297353CC}">
              <c16:uniqueId val="{00000013-098D-4EC2-872C-180CD363DD32}"/>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{8E610D7C-F196-43A0-97AB-C7F782AE6A90}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DA5-4F00-B296-11EF38A27A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{59EABA24-9769-40BC-A9A7-C489B02EB041}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A5-4F00-B296-11EF38A27A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{6349FAA7-0EE7-4C4B-B3DB-C862AF5CE2F9}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A5-4F00-B296-11EF38A27A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{7841E4FA-3DAB-4BE9-A208-0375331BE058}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A5-4F00-B296-11EF38A27A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{F1AC03A8-A80B-47A8-B6FD-8CC27FC2093D}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A5-4F00-B296-11EF38A27A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{0342FC18-3568-4F67-89F8-7428C9CC2E9D}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DA5-4F00-B296-11EF38A27A4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{BDAD4E37-F149-41D4-8013-4981485B2C92}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DA5-4F00-B296-11EF38A27A4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{02318081-2AF1-4285-9028-B8A3AE9155F8}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DA5-4F00-B296-11EF38A27A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{5839F5DC-87BD-4730-BDC5-1A67E79682F4}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DA5-4F00-B296-11EF38A27A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4.8</c:v>
                </c:pt>
                <c:pt idx="24">
                  <c:v>5.0999999999999996</c:v>
                </c:pt>
                <c:pt idx="32">
                  <c:v>5.6</c:v>
                </c:pt>
              </c:numCache>
            </c:numRef>
          </c:xVal>
          <c:yVal>
            <c:numRef>
              <c:f>公会計指標分析・財政指標組合せ分析表!$BP$73:$DC$73</c:f>
              <c:numCache>
                <c:formatCode>#,##0.0;"▲ "#,##0.0</c:formatCode>
                <c:ptCount val="40"/>
                <c:pt idx="0">
                  <c:v>47.8</c:v>
                </c:pt>
                <c:pt idx="8">
                  <c:v>43.1</c:v>
                </c:pt>
                <c:pt idx="16">
                  <c:v>41</c:v>
                </c:pt>
                <c:pt idx="24">
                  <c:v>30.6</c:v>
                </c:pt>
                <c:pt idx="32">
                  <c:v>32.9</c:v>
                </c:pt>
              </c:numCache>
            </c:numRef>
          </c:yVal>
          <c:smooth val="0"/>
          <c:extLst>
            <c:ext xmlns:c16="http://schemas.microsoft.com/office/drawing/2014/chart" uri="{C3380CC4-5D6E-409C-BE32-E72D297353CC}">
              <c16:uniqueId val="{00000009-DDA5-4F00-B296-11EF38A27A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{7D1F2CDC-A82D-4BF5-AFC6-964890363B5B}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DA5-4F00-B296-11EF38A27A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{5BF1C1FF-3DB4-40A7-9D69-954EAC7AE92C}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A5-4F00-B296-11EF38A27A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{B69153B6-F0B4-485E-93F7-49EB46861EC0}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A5-4F00-B296-11EF38A27A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{45AC319F-3599-4B8D-8C4E-B06C1C337D64}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A5-4F00-B296-11EF38A27A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{631FDA01-C03B-40C0-B3AC-C90023E0916A}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A5-4F00-B296-11EF38A27A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{6BC5B976-3942-40D0-B375-EC62DEED9124}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DA5-4F00-B296-11EF38A27A4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{2DBE6697-4DCC-44A2-8573-0C6990E26BFD}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DA5-4F00-B296-11EF38A27A4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{CBB28369-93B1-434B-B531-88724881F019}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DA5-4F00-B296-11EF38A27A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{A116AD3F-58B8-446A-BBEE-99B295A9CED3}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DA5-4F00-B296-11EF38A27A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c:v>
                </c:pt>
                <c:pt idx="16">
                  <c:v>4.8</c:v>
                </c:pt>
                <c:pt idx="24">
                  <c:v>4.5</c:v>
                </c:pt>
                <c:pt idx="32">
                  <c:v>4.2</c:v>
                </c:pt>
              </c:numCache>
            </c:numRef>
          </c:xVal>
          <c:yVal>
            <c:numRef>
              <c:f>公会計指標分析・財政指標組合せ分析表!$BP$77:$DC$77</c:f>
              <c:numCache>
                <c:formatCode>#,##0.0;"▲ "#,##0.0</c:formatCode>
                <c:ptCount val="40"/>
                <c:pt idx="0">
                  <c:v>15.8</c:v>
                </c:pt>
                <c:pt idx="8">
                  <c:v>15</c:v>
                </c:pt>
                <c:pt idx="16">
                  <c:v>12.2</c:v>
                </c:pt>
                <c:pt idx="24">
                  <c:v>5</c:v>
                </c:pt>
                <c:pt idx="32">
                  <c:v>5.4</c:v>
                </c:pt>
              </c:numCache>
            </c:numRef>
          </c:yVal>
          <c:smooth val="0"/>
          <c:extLst>
            <c:ext xmlns:c16="http://schemas.microsoft.com/office/drawing/2014/chart" uri="{C3380CC4-5D6E-409C-BE32-E72D297353CC}">
              <c16:uniqueId val="{00000013-DDA5-4F00-B296-11EF38A27A4A}"/>
            </c:ext>
          </c:extLst>
        </c:ser>
        <c:dLbls>
          <c:showLegendKey val="0"/>
          <c:showVal val="1"/>
          <c:showCatName val="0"/>
          <c:showSerName val="0"/>
          <c:showPercent val="0"/>
          <c:showBubbleSize val="0"/>
        </c:dLbls>
        <c:axId val="84219776"/>
        <c:axId val="84234240"/>
      </c:scatterChart>
      <c:valAx>
        <c:axId val="84219776"/>
        <c:scaling>
          <c:orientation val="minMax"/>
          <c:max val="6.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近年横ばいの状態が続いているが、今後、就業者人口の減少等に伴う個人住民税の減少が危惧される中、市税の安定的な確保につながる施策を検討していく必要がある。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歳入面では、地方消費税交付金が</a:t>
          </a:r>
          <a:r>
            <a:rPr kumimoji="1" lang="en-US" altLang="ja-JP" sz="1300">
              <a:latin typeface="ＭＳ Ｐゴシック" panose="020B0600070205080204" pitchFamily="50" charset="-128"/>
              <a:ea typeface="ＭＳ Ｐゴシック" panose="020B0600070205080204" pitchFamily="50" charset="-128"/>
            </a:rPr>
            <a:t>62,522</a:t>
          </a:r>
          <a:r>
            <a:rPr kumimoji="1" lang="ja-JP" altLang="en-US" sz="1300">
              <a:latin typeface="ＭＳ Ｐゴシック" panose="020B0600070205080204" pitchFamily="50" charset="-128"/>
              <a:ea typeface="ＭＳ Ｐゴシック" panose="020B0600070205080204" pitchFamily="50" charset="-128"/>
            </a:rPr>
            <a:t>千円減少したものの、地方税が</a:t>
          </a:r>
          <a:r>
            <a:rPr kumimoji="1" lang="en-US" altLang="ja-JP" sz="1300">
              <a:latin typeface="ＭＳ Ｐゴシック" panose="020B0600070205080204" pitchFamily="50" charset="-128"/>
              <a:ea typeface="ＭＳ Ｐゴシック" panose="020B0600070205080204" pitchFamily="50" charset="-128"/>
            </a:rPr>
            <a:t>218,551</a:t>
          </a:r>
          <a:r>
            <a:rPr kumimoji="1" lang="ja-JP" altLang="en-US" sz="1300">
              <a:latin typeface="ＭＳ Ｐゴシック" panose="020B0600070205080204" pitchFamily="50" charset="-128"/>
              <a:ea typeface="ＭＳ Ｐゴシック" panose="020B0600070205080204" pitchFamily="50" charset="-128"/>
            </a:rPr>
            <a:t>千円、地方特例交付金等が</a:t>
          </a:r>
          <a:r>
            <a:rPr kumimoji="1" lang="en-US" altLang="ja-JP" sz="1300">
              <a:latin typeface="ＭＳ Ｐゴシック" panose="020B0600070205080204" pitchFamily="50" charset="-128"/>
              <a:ea typeface="ＭＳ Ｐゴシック" panose="020B0600070205080204" pitchFamily="50" charset="-128"/>
            </a:rPr>
            <a:t>158,907</a:t>
          </a:r>
          <a:r>
            <a:rPr kumimoji="1" lang="ja-JP" altLang="en-US" sz="1300">
              <a:latin typeface="ＭＳ Ｐゴシック" panose="020B0600070205080204" pitchFamily="50" charset="-128"/>
              <a:ea typeface="ＭＳ Ｐゴシック" panose="020B0600070205080204" pitchFamily="50" charset="-128"/>
            </a:rPr>
            <a:t>千円、地方交付税が</a:t>
          </a:r>
          <a:r>
            <a:rPr kumimoji="1" lang="en-US" altLang="ja-JP" sz="1300">
              <a:latin typeface="ＭＳ Ｐゴシック" panose="020B0600070205080204" pitchFamily="50" charset="-128"/>
              <a:ea typeface="ＭＳ Ｐゴシック" panose="020B0600070205080204" pitchFamily="50" charset="-128"/>
            </a:rPr>
            <a:t>152,204</a:t>
          </a:r>
          <a:r>
            <a:rPr kumimoji="1" lang="ja-JP" altLang="en-US" sz="1300">
              <a:latin typeface="ＭＳ Ｐゴシック" panose="020B0600070205080204" pitchFamily="50" charset="-128"/>
              <a:ea typeface="ＭＳ Ｐゴシック" panose="020B0600070205080204" pitchFamily="50" charset="-128"/>
            </a:rPr>
            <a:t>千円増加し、経常一般財源全体で</a:t>
          </a:r>
          <a:r>
            <a:rPr kumimoji="1" lang="en-US" altLang="ja-JP" sz="1300">
              <a:latin typeface="ＭＳ Ｐゴシック" panose="020B0600070205080204" pitchFamily="50" charset="-128"/>
              <a:ea typeface="ＭＳ Ｐゴシック" panose="020B0600070205080204" pitchFamily="50" charset="-128"/>
            </a:rPr>
            <a:t>207,496</a:t>
          </a:r>
          <a:r>
            <a:rPr kumimoji="1" lang="ja-JP" altLang="en-US" sz="1300">
              <a:latin typeface="ＭＳ Ｐゴシック" panose="020B0600070205080204" pitchFamily="50" charset="-128"/>
              <a:ea typeface="ＭＳ Ｐゴシック" panose="020B0600070205080204" pitchFamily="50" charset="-128"/>
            </a:rPr>
            <a:t>千円増加した。しかしながら、歳出面では、人件費が</a:t>
          </a:r>
          <a:r>
            <a:rPr kumimoji="1" lang="en-US" altLang="ja-JP" sz="1300">
              <a:latin typeface="ＭＳ Ｐゴシック" panose="020B0600070205080204" pitchFamily="50" charset="-128"/>
              <a:ea typeface="ＭＳ Ｐゴシック" panose="020B0600070205080204" pitchFamily="50" charset="-128"/>
            </a:rPr>
            <a:t>32,694</a:t>
          </a:r>
          <a:r>
            <a:rPr kumimoji="1" lang="ja-JP" altLang="en-US" sz="1300">
              <a:latin typeface="ＭＳ Ｐゴシック" panose="020B0600070205080204" pitchFamily="50" charset="-128"/>
              <a:ea typeface="ＭＳ Ｐゴシック" panose="020B0600070205080204" pitchFamily="50" charset="-128"/>
            </a:rPr>
            <a:t>千円減少したものの、物件費</a:t>
          </a:r>
          <a:r>
            <a:rPr kumimoji="1" lang="en-US" altLang="ja-JP" sz="1300">
              <a:latin typeface="ＭＳ Ｐゴシック" panose="020B0600070205080204" pitchFamily="50" charset="-128"/>
              <a:ea typeface="ＭＳ Ｐゴシック" panose="020B0600070205080204" pitchFamily="50" charset="-128"/>
            </a:rPr>
            <a:t>98,942</a:t>
          </a:r>
          <a:r>
            <a:rPr kumimoji="1" lang="ja-JP" altLang="en-US" sz="1300">
              <a:latin typeface="ＭＳ Ｐゴシック" panose="020B0600070205080204" pitchFamily="50" charset="-128"/>
              <a:ea typeface="ＭＳ Ｐゴシック" panose="020B0600070205080204" pitchFamily="50" charset="-128"/>
            </a:rPr>
            <a:t>千円増、扶助費</a:t>
          </a:r>
          <a:r>
            <a:rPr kumimoji="1" lang="en-US" altLang="ja-JP" sz="1300">
              <a:latin typeface="ＭＳ Ｐゴシック" panose="020B0600070205080204" pitchFamily="50" charset="-128"/>
              <a:ea typeface="ＭＳ Ｐゴシック" panose="020B0600070205080204" pitchFamily="50" charset="-128"/>
            </a:rPr>
            <a:t>252,202</a:t>
          </a:r>
          <a:r>
            <a:rPr kumimoji="1" lang="ja-JP" altLang="en-US" sz="1300">
              <a:latin typeface="ＭＳ Ｐゴシック" panose="020B0600070205080204" pitchFamily="50" charset="-128"/>
              <a:ea typeface="ＭＳ Ｐゴシック" panose="020B0600070205080204" pitchFamily="50" charset="-128"/>
            </a:rPr>
            <a:t>千円増、公債費</a:t>
          </a:r>
          <a:r>
            <a:rPr kumimoji="1" lang="en-US" altLang="ja-JP" sz="1300">
              <a:latin typeface="ＭＳ Ｐゴシック" panose="020B0600070205080204" pitchFamily="50" charset="-128"/>
              <a:ea typeface="ＭＳ Ｐゴシック" panose="020B0600070205080204" pitchFamily="50" charset="-128"/>
            </a:rPr>
            <a:t>178,720</a:t>
          </a:r>
          <a:r>
            <a:rPr kumimoji="1" lang="ja-JP" altLang="en-US" sz="1300">
              <a:latin typeface="ＭＳ Ｐゴシック" panose="020B0600070205080204" pitchFamily="50" charset="-128"/>
              <a:ea typeface="ＭＳ Ｐゴシック" panose="020B0600070205080204" pitchFamily="50" charset="-128"/>
            </a:rPr>
            <a:t>千円増などの要因により、経常一般財源全体で</a:t>
          </a:r>
          <a:r>
            <a:rPr kumimoji="1" lang="en-US" altLang="ja-JP" sz="1300">
              <a:latin typeface="ＭＳ Ｐゴシック" panose="020B0600070205080204" pitchFamily="50" charset="-128"/>
              <a:ea typeface="ＭＳ Ｐゴシック" panose="020B0600070205080204" pitchFamily="50" charset="-128"/>
            </a:rPr>
            <a:t>588,725</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今後については、経常的経費の削減に努め、特に市債の借入れを抑制し、公債費の削減に努め、健全な財政運営を行っていきたい。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06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79163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06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61</xdr:row>
      <xdr:rowOff>79163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9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44890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人件費は昨年度と比べ</a:t>
          </a:r>
          <a:r>
            <a:rPr kumimoji="1" lang="en-US" altLang="ja-JP" sz="1300">
              <a:latin typeface="ＭＳ Ｐゴシック" panose="020B0600070205080204" pitchFamily="50" charset="-128"/>
              <a:ea typeface="ＭＳ Ｐゴシック" panose="020B0600070205080204" pitchFamily="50" charset="-128"/>
            </a:rPr>
            <a:t>32,694</a:t>
          </a:r>
          <a:r>
            <a:rPr kumimoji="1" lang="ja-JP" altLang="en-US" sz="1300">
              <a:latin typeface="ＭＳ Ｐゴシック" panose="020B0600070205080204" pitchFamily="50" charset="-128"/>
              <a:ea typeface="ＭＳ Ｐゴシック" panose="020B0600070205080204" pitchFamily="50" charset="-128"/>
            </a:rPr>
            <a:t>千円の減となったが、物件費は基幹系業務システム管理運用事業</a:t>
          </a:r>
          <a:r>
            <a:rPr kumimoji="1" lang="en-US" altLang="ja-JP" sz="1300">
              <a:latin typeface="ＭＳ Ｐゴシック" panose="020B0600070205080204" pitchFamily="50" charset="-128"/>
              <a:ea typeface="ＭＳ Ｐゴシック" panose="020B0600070205080204" pitchFamily="50" charset="-128"/>
            </a:rPr>
            <a:t>98,267</a:t>
          </a:r>
          <a:r>
            <a:rPr kumimoji="1" lang="ja-JP" altLang="en-US" sz="1300">
              <a:latin typeface="ＭＳ Ｐゴシック" panose="020B0600070205080204" pitchFamily="50" charset="-128"/>
              <a:ea typeface="ＭＳ Ｐゴシック" panose="020B0600070205080204" pitchFamily="50" charset="-128"/>
            </a:rPr>
            <a:t>千円の増、健康増進施設指定管理事業</a:t>
          </a:r>
          <a:r>
            <a:rPr kumimoji="1" lang="en-US" altLang="ja-JP" sz="1300">
              <a:latin typeface="ＭＳ Ｐゴシック" panose="020B0600070205080204" pitchFamily="50" charset="-128"/>
              <a:ea typeface="ＭＳ Ｐゴシック" panose="020B0600070205080204" pitchFamily="50" charset="-128"/>
            </a:rPr>
            <a:t>68,831</a:t>
          </a:r>
          <a:r>
            <a:rPr kumimoji="1" lang="ja-JP" altLang="en-US" sz="1300">
              <a:latin typeface="ＭＳ Ｐゴシック" panose="020B0600070205080204" pitchFamily="50" charset="-128"/>
              <a:ea typeface="ＭＳ Ｐゴシック" panose="020B0600070205080204" pitchFamily="50" charset="-128"/>
            </a:rPr>
            <a:t>千円の増などにより昨年度より増加したため、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引き続き、人件費については、職員数の適正化に努める。物件費は、事務事業の見直しなど経費削減に努める。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129398</xdr:rowOff>
    </xdr:from>
    <xdr:to>
      <xdr:col>23</xdr:col>
      <xdr:colOff>133350</xdr:colOff>
      <xdr:row>82</xdr:row>
      <xdr:rowOff>53710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6848"/>
          <a:ext cx="838200" cy="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70848</xdr:rowOff>
    </xdr:from>
    <xdr:to>
      <xdr:col>19</xdr:col>
      <xdr:colOff>133350</xdr:colOff>
      <xdr:row>81</xdr:row>
      <xdr:rowOff>129398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8298"/>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70848</xdr:rowOff>
    </xdr:from>
    <xdr:to>
      <xdr:col>15</xdr:col>
      <xdr:colOff>82550</xdr:colOff>
      <xdr:row>81</xdr:row>
      <xdr:rowOff>89688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58298"/>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89688</xdr:rowOff>
    </xdr:from>
    <xdr:to>
      <xdr:col>11</xdr:col>
      <xdr:colOff>31750</xdr:colOff>
      <xdr:row>81</xdr:row>
      <xdr:rowOff>112956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77138"/>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2910</xdr:rowOff>
    </xdr:from>
    <xdr:to>
      <xdr:col>23</xdr:col>
      <xdr:colOff>184150</xdr:colOff>
      <xdr:row>82</xdr:row>
      <xdr:rowOff>104510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19437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78598</xdr:rowOff>
    </xdr:from>
    <xdr:to>
      <xdr:col>19</xdr:col>
      <xdr:colOff>184150</xdr:colOff>
      <xdr:row>82</xdr:row>
      <xdr:rowOff>8748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18925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20048</xdr:rowOff>
    </xdr:from>
    <xdr:to>
      <xdr:col>15</xdr:col>
      <xdr:colOff>133350</xdr:colOff>
      <xdr:row>81</xdr:row>
      <xdr:rowOff>121648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131825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38888</xdr:rowOff>
    </xdr:from>
    <xdr:to>
      <xdr:col>11</xdr:col>
      <xdr:colOff>82550</xdr:colOff>
      <xdr:row>81</xdr:row>
      <xdr:rowOff>140488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150665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62156</xdr:rowOff>
    </xdr:from>
    <xdr:to>
      <xdr:col>7</xdr:col>
      <xdr:colOff>31750</xdr:colOff>
      <xdr:row>81</xdr:row>
      <xdr:rowOff>163756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2483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類似団体と比べラスパイレス指数が高く推移しているため、今後、給料表及び各手当の見直しや、人事評価結果の活用等で、適正化に努める。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昨年度に比べ職員数は増加しているが、類似団体と比較して、少ない人数で行政運営ができている。今後も引き続き職員数の適正化に努める。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66569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831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xdr:rowOff>
    </xdr:from>
    <xdr:to>
      <xdr:col>77</xdr:col>
      <xdr:colOff>44450</xdr:colOff>
      <xdr:row>62</xdr:row>
      <xdr:rowOff>38418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21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12277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15769</xdr:rowOff>
    </xdr:from>
    <xdr:to>
      <xdr:col>81</xdr:col>
      <xdr:colOff>95250</xdr:colOff>
      <xdr:row>62</xdr:row>
      <xdr:rowOff>117369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32296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122872</xdr:rowOff>
    </xdr:from>
    <xdr:to>
      <xdr:col>73</xdr:col>
      <xdr:colOff>44450</xdr:colOff>
      <xdr:row>62</xdr:row>
      <xdr:rowOff>53022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年度に借入れた西清掃センター焼却施設基幹的設備改良事業に係る市債及び臨時財政策債の元利償還の開始により、昨年度より元利償還金の額が</a:t>
          </a:r>
          <a:r>
            <a:rPr kumimoji="1" lang="en-US" altLang="ja-JP" sz="1300">
              <a:latin typeface="ＭＳ Ｐゴシック" panose="020B0600070205080204" pitchFamily="50" charset="-128"/>
              <a:ea typeface="ＭＳ Ｐゴシック" panose="020B0600070205080204" pitchFamily="50" charset="-128"/>
            </a:rPr>
            <a:t>128,466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また、当該年度事業費に対する特定財源が増加したものの、都市計画事業費が増加したことにより、都市計画税充当可能額が昨年度よりも</a:t>
          </a:r>
          <a:r>
            <a:rPr kumimoji="1" lang="en-US" altLang="ja-JP" sz="1300">
              <a:latin typeface="ＭＳ Ｐゴシック" panose="020B0600070205080204" pitchFamily="50" charset="-128"/>
              <a:ea typeface="ＭＳ Ｐゴシック" panose="020B0600070205080204" pitchFamily="50" charset="-128"/>
            </a:rPr>
            <a:t>49,750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これらの理由により、昨年度から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％悪化した。今後は起債に依存することのない財政運営をするよう努める。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110913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86783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昨年度に比べ市債の借入額が、令和元年度の元金償還額を下回る額であったことにより、地方債現在高が</a:t>
          </a:r>
          <a:r>
            <a:rPr kumimoji="1" lang="en-US" altLang="ja-JP" sz="1300">
              <a:latin typeface="ＭＳ Ｐゴシック" panose="020B0600070205080204" pitchFamily="50" charset="-128"/>
              <a:ea typeface="ＭＳ Ｐゴシック" panose="020B0600070205080204" pitchFamily="50" charset="-128"/>
            </a:rPr>
            <a:t>459,202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しかしながら、財政調整基金残高が昨年度に比べて減少したことにより、充当可能基金が昨年度より</a:t>
          </a:r>
          <a:r>
            <a:rPr kumimoji="1" lang="en-US" altLang="ja-JP" sz="1300">
              <a:latin typeface="ＭＳ Ｐゴシック" panose="020B0600070205080204" pitchFamily="50" charset="-128"/>
              <a:ea typeface="ＭＳ Ｐゴシック" panose="020B0600070205080204" pitchFamily="50" charset="-128"/>
            </a:rPr>
            <a:t>1,518,713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％）減少したため、将来負担比率は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％悪化した。今後については、事業適正化を図り、財政の健全化に努める。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97427</xdr:rowOff>
    </xdr:from>
    <xdr:to>
      <xdr:col>81</xdr:col>
      <xdr:colOff>44450</xdr:colOff>
      <xdr:row>16</xdr:row>
      <xdr:rowOff>137069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40627"/>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97427</xdr:rowOff>
    </xdr:from>
    <xdr:to>
      <xdr:col>77</xdr:col>
      <xdr:colOff>44450</xdr:colOff>
      <xdr:row>17</xdr:row>
      <xdr:rowOff>105229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40627"/>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17</xdr:row>
      <xdr:rowOff>141424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01987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141424</xdr:rowOff>
    </xdr:from>
    <xdr:to>
      <xdr:col>68</xdr:col>
      <xdr:colOff>152400</xdr:colOff>
      <xdr:row>18</xdr:row>
      <xdr:rowOff>50981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56074"/>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134438</xdr:rowOff>
    </xdr:from>
    <xdr:to>
      <xdr:col>64</xdr:col>
      <xdr:colOff>152400</xdr:colOff>
      <xdr:row>15</xdr:row>
      <xdr:rowOff>64588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3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74765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86269</xdr:rowOff>
    </xdr:from>
    <xdr:to>
      <xdr:col>81</xdr:col>
      <xdr:colOff>95250</xdr:colOff>
      <xdr:row>17</xdr:row>
      <xdr:rowOff>16419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58346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46627</xdr:rowOff>
    </xdr:from>
    <xdr:to>
      <xdr:col>77</xdr:col>
      <xdr:colOff>95250</xdr:colOff>
      <xdr:row>16</xdr:row>
      <xdr:rowOff>148227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133004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7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90624</xdr:rowOff>
    </xdr:from>
    <xdr:to>
      <xdr:col>68</xdr:col>
      <xdr:colOff>203200</xdr:colOff>
      <xdr:row>18</xdr:row>
      <xdr:rowOff>20774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5551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9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181</xdr:rowOff>
    </xdr:from>
    <xdr:to>
      <xdr:col>64</xdr:col>
      <xdr:colOff>152400</xdr:colOff>
      <xdr:row>18</xdr:row>
      <xdr:rowOff>101781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86558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7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職員の新陳代謝等による退職手当組合負担金の減により、経常的人件費が</a:t>
          </a:r>
          <a:r>
            <a:rPr kumimoji="1" lang="en-US" altLang="ja-JP" sz="1300">
              <a:latin typeface="ＭＳ Ｐゴシック" panose="020B0600070205080204" pitchFamily="50" charset="-128"/>
              <a:ea typeface="ＭＳ Ｐゴシック" panose="020B0600070205080204" pitchFamily="50" charset="-128"/>
            </a:rPr>
            <a:t>32,694</a:t>
          </a:r>
          <a:r>
            <a:rPr kumimoji="1" lang="ja-JP" altLang="en-US" sz="1300">
              <a:latin typeface="ＭＳ Ｐゴシック" panose="020B0600070205080204" pitchFamily="50" charset="-128"/>
              <a:ea typeface="ＭＳ Ｐゴシック" panose="020B0600070205080204" pitchFamily="50" charset="-128"/>
            </a:rPr>
            <a:t>千円減少したため、昨年度より比率が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今後も定数管理の適正化に努める。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基幹系業務システム管理運用事業</a:t>
          </a:r>
          <a:r>
            <a:rPr kumimoji="1" lang="en-US" altLang="ja-JP" sz="1300">
              <a:latin typeface="ＭＳ Ｐゴシック" panose="020B0600070205080204" pitchFamily="50" charset="-128"/>
              <a:ea typeface="ＭＳ Ｐゴシック" panose="020B0600070205080204" pitchFamily="50" charset="-128"/>
            </a:rPr>
            <a:t>98,267</a:t>
          </a:r>
          <a:r>
            <a:rPr kumimoji="1" lang="ja-JP" altLang="en-US" sz="1300">
              <a:latin typeface="ＭＳ Ｐゴシック" panose="020B0600070205080204" pitchFamily="50" charset="-128"/>
              <a:ea typeface="ＭＳ Ｐゴシック" panose="020B0600070205080204" pitchFamily="50" charset="-128"/>
            </a:rPr>
            <a:t>千円の増加や健康増進施設指定管理事業</a:t>
          </a:r>
          <a:r>
            <a:rPr kumimoji="1" lang="en-US" altLang="ja-JP" sz="1300">
              <a:latin typeface="ＭＳ Ｐゴシック" panose="020B0600070205080204" pitchFamily="50" charset="-128"/>
              <a:ea typeface="ＭＳ Ｐゴシック" panose="020B0600070205080204" pitchFamily="50" charset="-128"/>
            </a:rPr>
            <a:t>68,831</a:t>
          </a:r>
          <a:r>
            <a:rPr kumimoji="1" lang="ja-JP" altLang="en-US" sz="1300">
              <a:latin typeface="ＭＳ Ｐゴシック" panose="020B0600070205080204" pitchFamily="50" charset="-128"/>
              <a:ea typeface="ＭＳ Ｐゴシック" panose="020B0600070205080204" pitchFamily="50" charset="-128"/>
            </a:rPr>
            <a:t>千円の増加により、経常的物件費が</a:t>
          </a:r>
          <a:r>
            <a:rPr kumimoji="1" lang="en-US" altLang="ja-JP" sz="1300">
              <a:latin typeface="ＭＳ Ｐゴシック" panose="020B0600070205080204" pitchFamily="50" charset="-128"/>
              <a:ea typeface="ＭＳ Ｐゴシック" panose="020B0600070205080204" pitchFamily="50" charset="-128"/>
            </a:rPr>
            <a:t>98,942</a:t>
          </a:r>
          <a:r>
            <a:rPr kumimoji="1" lang="ja-JP" altLang="en-US" sz="1300">
              <a:latin typeface="ＭＳ Ｐゴシック" panose="020B0600070205080204" pitchFamily="50" charset="-128"/>
              <a:ea typeface="ＭＳ Ｐゴシック" panose="020B0600070205080204" pitchFamily="50" charset="-128"/>
            </a:rPr>
            <a:t>千円増加したため、昨年度より比率が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今後、事業の見直しなど経費削減に努める。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168910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民間保育所等運営委託事業</a:t>
          </a:r>
          <a:r>
            <a:rPr kumimoji="1" lang="en-US" altLang="ja-JP" sz="1300">
              <a:latin typeface="ＭＳ Ｐゴシック" panose="020B0600070205080204" pitchFamily="50" charset="-128"/>
              <a:ea typeface="ＭＳ Ｐゴシック" panose="020B0600070205080204" pitchFamily="50" charset="-128"/>
            </a:rPr>
            <a:t>54,680</a:t>
          </a:r>
          <a:r>
            <a:rPr kumimoji="1" lang="ja-JP" altLang="en-US" sz="1300">
              <a:latin typeface="ＭＳ Ｐゴシック" panose="020B0600070205080204" pitchFamily="50" charset="-128"/>
              <a:ea typeface="ＭＳ Ｐゴシック" panose="020B0600070205080204" pitchFamily="50" charset="-128"/>
            </a:rPr>
            <a:t>千円や児童扶養手当支給事業</a:t>
          </a:r>
          <a:r>
            <a:rPr kumimoji="1" lang="en-US" altLang="ja-JP" sz="1300">
              <a:latin typeface="ＭＳ Ｐゴシック" panose="020B0600070205080204" pitchFamily="50" charset="-128"/>
              <a:ea typeface="ＭＳ Ｐゴシック" panose="020B0600070205080204" pitchFamily="50" charset="-128"/>
            </a:rPr>
            <a:t>54,501</a:t>
          </a:r>
          <a:r>
            <a:rPr kumimoji="1" lang="ja-JP" altLang="en-US" sz="1300">
              <a:latin typeface="ＭＳ Ｐゴシック" panose="020B0600070205080204" pitchFamily="50" charset="-128"/>
              <a:ea typeface="ＭＳ Ｐゴシック" panose="020B0600070205080204" pitchFamily="50" charset="-128"/>
            </a:rPr>
            <a:t>千円の増加により、経常的扶助費が</a:t>
          </a:r>
          <a:r>
            <a:rPr kumimoji="1" lang="en-US" altLang="ja-JP" sz="1300">
              <a:latin typeface="ＭＳ Ｐゴシック" panose="020B0600070205080204" pitchFamily="50" charset="-128"/>
              <a:ea typeface="ＭＳ Ｐゴシック" panose="020B0600070205080204" pitchFamily="50" charset="-128"/>
            </a:rPr>
            <a:t>252,202</a:t>
          </a:r>
          <a:r>
            <a:rPr kumimoji="1" lang="ja-JP" altLang="en-US" sz="1300">
              <a:latin typeface="ＭＳ Ｐゴシック" panose="020B0600070205080204" pitchFamily="50" charset="-128"/>
              <a:ea typeface="ＭＳ Ｐゴシック" panose="020B0600070205080204" pitchFamily="50" charset="-128"/>
            </a:rPr>
            <a:t>千円増加したため、昨年度より比率が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2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00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介護保険特別会計繰出金</a:t>
          </a:r>
          <a:r>
            <a:rPr kumimoji="1" lang="en-US" altLang="ja-JP" sz="1300">
              <a:latin typeface="ＭＳ Ｐゴシック" panose="020B0600070205080204" pitchFamily="50" charset="-128"/>
              <a:ea typeface="ＭＳ Ｐゴシック" panose="020B0600070205080204" pitchFamily="50" charset="-128"/>
            </a:rPr>
            <a:t>155,513</a:t>
          </a:r>
          <a:r>
            <a:rPr kumimoji="1" lang="ja-JP" altLang="en-US" sz="1300">
              <a:latin typeface="ＭＳ Ｐゴシック" panose="020B0600070205080204" pitchFamily="50" charset="-128"/>
              <a:ea typeface="ＭＳ Ｐゴシック" panose="020B0600070205080204" pitchFamily="50" charset="-128"/>
            </a:rPr>
            <a:t>千円の増、後期高齢者医療事業</a:t>
          </a:r>
          <a:r>
            <a:rPr kumimoji="1" lang="en-US" altLang="ja-JP" sz="1300">
              <a:latin typeface="ＭＳ Ｐゴシック" panose="020B0600070205080204" pitchFamily="50" charset="-128"/>
              <a:ea typeface="ＭＳ Ｐゴシック" panose="020B0600070205080204" pitchFamily="50" charset="-128"/>
            </a:rPr>
            <a:t>67,013</a:t>
          </a:r>
          <a:r>
            <a:rPr kumimoji="1" lang="ja-JP" altLang="en-US" sz="1300">
              <a:latin typeface="ＭＳ Ｐゴシック" panose="020B0600070205080204" pitchFamily="50" charset="-128"/>
              <a:ea typeface="ＭＳ Ｐゴシック" panose="020B0600070205080204" pitchFamily="50" charset="-128"/>
            </a:rPr>
            <a:t>千円の増等により、繰出金充当経常一般財源等が増加し、昨年度より比率が悪化した。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37193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補助費等に充当される一般財源は昨年度と比較して、大きく増減はなく、横ばいとなった。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平均を上回っている要因としては、当市は消防事業や下水道事業を一部事務組合で処理し、負担金を支出しているためである。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今後、事業費補助の適正化に努める。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91622</xdr:rowOff>
    </xdr:from>
    <xdr:to>
      <xdr:col>82</xdr:col>
      <xdr:colOff>107950</xdr:colOff>
      <xdr:row>37</xdr:row>
      <xdr:rowOff>91622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35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91622</xdr:rowOff>
    </xdr:from>
    <xdr:to>
      <xdr:col>78</xdr:col>
      <xdr:colOff>69850</xdr:colOff>
      <xdr:row>37</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3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37</xdr:row>
      <xdr:rowOff>135164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37</xdr:row>
      <xdr:rowOff>135164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35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40822</xdr:rowOff>
    </xdr:from>
    <xdr:to>
      <xdr:col>78</xdr:col>
      <xdr:colOff>120650</xdr:colOff>
      <xdr:row>37</xdr:row>
      <xdr:rowOff>142422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主に臨時財政対策債</a:t>
          </a:r>
          <a:r>
            <a:rPr kumimoji="1" lang="en-US" altLang="ja-JP" sz="1300">
              <a:latin typeface="ＭＳ Ｐゴシック" panose="020B0600070205080204" pitchFamily="50" charset="-128"/>
              <a:ea typeface="ＭＳ Ｐゴシック" panose="020B0600070205080204" pitchFamily="50" charset="-128"/>
            </a:rPr>
            <a:t>65,116</a:t>
          </a:r>
          <a:r>
            <a:rPr kumimoji="1" lang="ja-JP" altLang="en-US" sz="1300">
              <a:latin typeface="ＭＳ Ｐゴシック" panose="020B0600070205080204" pitchFamily="50" charset="-128"/>
              <a:ea typeface="ＭＳ Ｐゴシック" panose="020B0600070205080204" pitchFamily="50" charset="-128"/>
            </a:rPr>
            <a:t>千円の増、教育・福祉施設等整備事業債</a:t>
          </a:r>
          <a:r>
            <a:rPr kumimoji="1" lang="en-US" altLang="ja-JP" sz="1300">
              <a:latin typeface="ＭＳ Ｐゴシック" panose="020B0600070205080204" pitchFamily="50" charset="-128"/>
              <a:ea typeface="ＭＳ Ｐゴシック" panose="020B0600070205080204" pitchFamily="50" charset="-128"/>
            </a:rPr>
            <a:t>55,943</a:t>
          </a:r>
          <a:r>
            <a:rPr kumimoji="1" lang="ja-JP" altLang="en-US" sz="1300">
              <a:latin typeface="ＭＳ Ｐゴシック" panose="020B0600070205080204" pitchFamily="50" charset="-128"/>
              <a:ea typeface="ＭＳ Ｐゴシック" panose="020B0600070205080204" pitchFamily="50" charset="-128"/>
            </a:rPr>
            <a:t>千円の増などの、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地方債の元利償還金に充当される一般財源が増加したことにより、昨年度よりも比率が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今後については、臨時財政対策債や普通建設事業債の償還等を考慮し、公債費負担の軽減を図る。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2638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主に物件費、扶助費の増により比率が悪化したと考えられる。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今後、高齢化率の上昇に伴い、医療費・扶助費等の社会保障費は増加し、財政が圧迫されることが懸念される。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今回減少したものについて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、健全な財政運営を維持していくためには、引き続き行財政改革等による徹底した歳入歳出の見直しを行い、様々な施策を検討していく。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981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123190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111761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905740"/>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111761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51460"/>
          <a:ext cx="8890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105620</xdr:rowOff>
    </xdr:from>
    <xdr:to>
      <xdr:col>29</xdr:col>
      <xdr:colOff>127000</xdr:colOff>
      <xdr:row>16</xdr:row>
      <xdr:rowOff>122668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6445"/>
          <a:ext cx="647700" cy="1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122668</xdr:rowOff>
    </xdr:from>
    <xdr:to>
      <xdr:col>26</xdr:col>
      <xdr:colOff>50800</xdr:colOff>
      <xdr:row>16</xdr:row>
      <xdr:rowOff>150165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3493"/>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132236</xdr:rowOff>
    </xdr:from>
    <xdr:to>
      <xdr:col>22</xdr:col>
      <xdr:colOff>114300</xdr:colOff>
      <xdr:row>16</xdr:row>
      <xdr:rowOff>150165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23061"/>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91872</xdr:rowOff>
    </xdr:from>
    <xdr:to>
      <xdr:col>18</xdr:col>
      <xdr:colOff>177800</xdr:colOff>
      <xdr:row>16</xdr:row>
      <xdr:rowOff>132236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2697"/>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120102</xdr:rowOff>
    </xdr:from>
    <xdr:to>
      <xdr:col>15</xdr:col>
      <xdr:colOff>101600</xdr:colOff>
      <xdr:row>16</xdr:row>
      <xdr:rowOff>50252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54820</xdr:rowOff>
    </xdr:from>
    <xdr:to>
      <xdr:col>29</xdr:col>
      <xdr:colOff>177800</xdr:colOff>
      <xdr:row>16</xdr:row>
      <xdr:rowOff>156420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26897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71868</xdr:rowOff>
    </xdr:from>
    <xdr:to>
      <xdr:col>26</xdr:col>
      <xdr:colOff>101600</xdr:colOff>
      <xdr:row>17</xdr:row>
      <xdr:rowOff>2018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158245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99365</xdr:rowOff>
    </xdr:from>
    <xdr:to>
      <xdr:col>22</xdr:col>
      <xdr:colOff>165100</xdr:colOff>
      <xdr:row>17</xdr:row>
      <xdr:rowOff>29515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81436</xdr:rowOff>
    </xdr:from>
    <xdr:to>
      <xdr:col>19</xdr:col>
      <xdr:colOff>38100</xdr:colOff>
      <xdr:row>17</xdr:row>
      <xdr:rowOff>11586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41072</xdr:rowOff>
    </xdr:from>
    <xdr:to>
      <xdr:col>15</xdr:col>
      <xdr:colOff>101600</xdr:colOff>
      <xdr:row>16</xdr:row>
      <xdr:rowOff>142672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127449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1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290632</xdr:rowOff>
    </xdr:from>
    <xdr:to>
      <xdr:col>29</xdr:col>
      <xdr:colOff>127000</xdr:colOff>
      <xdr:row>34</xdr:row>
      <xdr:rowOff>340238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58082"/>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340238</xdr:rowOff>
    </xdr:from>
    <xdr:to>
      <xdr:col>26</xdr:col>
      <xdr:colOff>50800</xdr:colOff>
      <xdr:row>35</xdr:row>
      <xdr:rowOff>49962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07688"/>
          <a:ext cx="698500" cy="5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49962</xdr:rowOff>
    </xdr:from>
    <xdr:to>
      <xdr:col>22</xdr:col>
      <xdr:colOff>114300</xdr:colOff>
      <xdr:row>35</xdr:row>
      <xdr:rowOff>53482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60312"/>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53482</xdr:rowOff>
    </xdr:from>
    <xdr:to>
      <xdr:col>18</xdr:col>
      <xdr:colOff>177800</xdr:colOff>
      <xdr:row>35</xdr:row>
      <xdr:rowOff>76753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63832"/>
          <a:ext cx="698500" cy="2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194158</xdr:rowOff>
    </xdr:from>
    <xdr:to>
      <xdr:col>15</xdr:col>
      <xdr:colOff>101600</xdr:colOff>
      <xdr:row>34</xdr:row>
      <xdr:rowOff>295757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4616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305935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23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239832</xdr:rowOff>
    </xdr:from>
    <xdr:to>
      <xdr:col>29</xdr:col>
      <xdr:colOff>177800</xdr:colOff>
      <xdr:row>34</xdr:row>
      <xdr:rowOff>341432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0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84909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289438</xdr:rowOff>
    </xdr:from>
    <xdr:to>
      <xdr:col>26</xdr:col>
      <xdr:colOff>101600</xdr:colOff>
      <xdr:row>35</xdr:row>
      <xdr:rowOff>48138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5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58315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2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342062</xdr:rowOff>
    </xdr:from>
    <xdr:to>
      <xdr:col>22</xdr:col>
      <xdr:colOff>165100</xdr:colOff>
      <xdr:row>35</xdr:row>
      <xdr:rowOff>100762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85539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2682</xdr:rowOff>
    </xdr:from>
    <xdr:to>
      <xdr:col>19</xdr:col>
      <xdr:colOff>38100</xdr:colOff>
      <xdr:row>35</xdr:row>
      <xdr:rowOff>104282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1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89059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25953</xdr:rowOff>
    </xdr:from>
    <xdr:to>
      <xdr:col>15</xdr:col>
      <xdr:colOff>101600</xdr:colOff>
      <xdr:row>35</xdr:row>
      <xdr:rowOff>127553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3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112330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2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158217</xdr:rowOff>
    </xdr:from>
    <xdr:to>
      <xdr:col>24</xdr:col>
      <xdr:colOff>63500</xdr:colOff>
      <xdr:row>36</xdr:row>
      <xdr:rowOff>164389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3041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126605</xdr:rowOff>
    </xdr:from>
    <xdr:to>
      <xdr:col>19</xdr:col>
      <xdr:colOff>177800</xdr:colOff>
      <xdr:row>36</xdr:row>
      <xdr:rowOff>158217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98805"/>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73177</xdr:rowOff>
    </xdr:from>
    <xdr:to>
      <xdr:col>15</xdr:col>
      <xdr:colOff>50800</xdr:colOff>
      <xdr:row>36</xdr:row>
      <xdr:rowOff>126605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4537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32519</xdr:rowOff>
    </xdr:from>
    <xdr:to>
      <xdr:col>10</xdr:col>
      <xdr:colOff>114300</xdr:colOff>
      <xdr:row>36</xdr:row>
      <xdr:rowOff>73177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0471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39229</xdr:rowOff>
    </xdr:from>
    <xdr:to>
      <xdr:col>6</xdr:col>
      <xdr:colOff>38100</xdr:colOff>
      <xdr:row>34</xdr:row>
      <xdr:rowOff>140829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157356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113589</xdr:rowOff>
    </xdr:from>
    <xdr:to>
      <xdr:col>24</xdr:col>
      <xdr:colOff>114300</xdr:colOff>
      <xdr:row>37</xdr:row>
      <xdr:rowOff>43739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107417</xdr:rowOff>
    </xdr:from>
    <xdr:to>
      <xdr:col>20</xdr:col>
      <xdr:colOff>38100</xdr:colOff>
      <xdr:row>37</xdr:row>
      <xdr:rowOff>37567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28694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75805</xdr:rowOff>
    </xdr:from>
    <xdr:to>
      <xdr:col>15</xdr:col>
      <xdr:colOff>101600</xdr:colOff>
      <xdr:row>37</xdr:row>
      <xdr:rowOff>5955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168532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22377</xdr:rowOff>
    </xdr:from>
    <xdr:to>
      <xdr:col>10</xdr:col>
      <xdr:colOff>165100</xdr:colOff>
      <xdr:row>36</xdr:row>
      <xdr:rowOff>123977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115104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153169</xdr:rowOff>
    </xdr:from>
    <xdr:to>
      <xdr:col>6</xdr:col>
      <xdr:colOff>38100</xdr:colOff>
      <xdr:row>36</xdr:row>
      <xdr:rowOff>83319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116611</xdr:rowOff>
    </xdr:from>
    <xdr:to>
      <xdr:col>24</xdr:col>
      <xdr:colOff>63500</xdr:colOff>
      <xdr:row>58</xdr:row>
      <xdr:rowOff>45117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9261"/>
          <a:ext cx="838200" cy="9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45117</xdr:rowOff>
    </xdr:from>
    <xdr:to>
      <xdr:col>19</xdr:col>
      <xdr:colOff>177800</xdr:colOff>
      <xdr:row>58</xdr:row>
      <xdr:rowOff>122079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9217"/>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87770</xdr:rowOff>
    </xdr:from>
    <xdr:to>
      <xdr:col>15</xdr:col>
      <xdr:colOff>50800</xdr:colOff>
      <xdr:row>58</xdr:row>
      <xdr:rowOff>122079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1870"/>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87770</xdr:rowOff>
    </xdr:from>
    <xdr:to>
      <xdr:col>10</xdr:col>
      <xdr:colOff>114300</xdr:colOff>
      <xdr:row>58</xdr:row>
      <xdr:rowOff>98933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187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97415</xdr:rowOff>
    </xdr:from>
    <xdr:to>
      <xdr:col>6</xdr:col>
      <xdr:colOff>38100</xdr:colOff>
      <xdr:row>58</xdr:row>
      <xdr:rowOff>27565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65811</xdr:rowOff>
    </xdr:from>
    <xdr:to>
      <xdr:col>24</xdr:col>
      <xdr:colOff>114300</xdr:colOff>
      <xdr:row>57</xdr:row>
      <xdr:rowOff>167411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44238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165767</xdr:rowOff>
    </xdr:from>
    <xdr:to>
      <xdr:col>20</xdr:col>
      <xdr:colOff>38100</xdr:colOff>
      <xdr:row>58</xdr:row>
      <xdr:rowOff>95917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87044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71279</xdr:rowOff>
    </xdr:from>
    <xdr:to>
      <xdr:col>15</xdr:col>
      <xdr:colOff>101600</xdr:colOff>
      <xdr:row>59</xdr:row>
      <xdr:rowOff>1429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164006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36970</xdr:rowOff>
    </xdr:from>
    <xdr:to>
      <xdr:col>10</xdr:col>
      <xdr:colOff>165100</xdr:colOff>
      <xdr:row>58</xdr:row>
      <xdr:rowOff>138570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129697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48133</xdr:rowOff>
    </xdr:from>
    <xdr:to>
      <xdr:col>6</xdr:col>
      <xdr:colOff>38100</xdr:colOff>
      <xdr:row>58</xdr:row>
      <xdr:rowOff>149733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138503</xdr:rowOff>
    </xdr:from>
    <xdr:to>
      <xdr:col>24</xdr:col>
      <xdr:colOff>63500</xdr:colOff>
      <xdr:row>76</xdr:row>
      <xdr:rowOff>164629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6870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123916</xdr:rowOff>
    </xdr:from>
    <xdr:to>
      <xdr:col>19</xdr:col>
      <xdr:colOff>177800</xdr:colOff>
      <xdr:row>76</xdr:row>
      <xdr:rowOff>164629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54116"/>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123916</xdr:rowOff>
    </xdr:from>
    <xdr:to>
      <xdr:col>15</xdr:col>
      <xdr:colOff>50800</xdr:colOff>
      <xdr:row>77</xdr:row>
      <xdr:rowOff>138393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54116"/>
          <a:ext cx="889000" cy="18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91694</xdr:rowOff>
    </xdr:from>
    <xdr:to>
      <xdr:col>10</xdr:col>
      <xdr:colOff>114300</xdr:colOff>
      <xdr:row>77</xdr:row>
      <xdr:rowOff>138393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3344"/>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136906</xdr:rowOff>
    </xdr:from>
    <xdr:to>
      <xdr:col>6</xdr:col>
      <xdr:colOff>38100</xdr:colOff>
      <xdr:row>77</xdr:row>
      <xdr:rowOff>67056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83583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87703</xdr:rowOff>
    </xdr:from>
    <xdr:to>
      <xdr:col>24</xdr:col>
      <xdr:colOff>114300</xdr:colOff>
      <xdr:row>77</xdr:row>
      <xdr:rowOff>17853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110579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6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113829</xdr:rowOff>
    </xdr:from>
    <xdr:to>
      <xdr:col>20</xdr:col>
      <xdr:colOff>38100</xdr:colOff>
      <xdr:row>77</xdr:row>
      <xdr:rowOff>43979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60505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1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73116</xdr:rowOff>
    </xdr:from>
    <xdr:to>
      <xdr:col>15</xdr:col>
      <xdr:colOff>101600</xdr:colOff>
      <xdr:row>77</xdr:row>
      <xdr:rowOff>3266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19793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8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87593</xdr:rowOff>
    </xdr:from>
    <xdr:to>
      <xdr:col>10</xdr:col>
      <xdr:colOff>165100</xdr:colOff>
      <xdr:row>78</xdr:row>
      <xdr:rowOff>17743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40894</xdr:rowOff>
    </xdr:from>
    <xdr:to>
      <xdr:col>6</xdr:col>
      <xdr:colOff>38100</xdr:colOff>
      <xdr:row>77</xdr:row>
      <xdr:rowOff>142494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133621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60922</xdr:rowOff>
    </xdr:from>
    <xdr:to>
      <xdr:col>24</xdr:col>
      <xdr:colOff>63500</xdr:colOff>
      <xdr:row>98</xdr:row>
      <xdr:rowOff>142442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63022"/>
          <a:ext cx="838200" cy="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127915</xdr:rowOff>
    </xdr:from>
    <xdr:to>
      <xdr:col>19</xdr:col>
      <xdr:colOff>177800</xdr:colOff>
      <xdr:row>98</xdr:row>
      <xdr:rowOff>142442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30015"/>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103188</xdr:rowOff>
    </xdr:from>
    <xdr:to>
      <xdr:col>15</xdr:col>
      <xdr:colOff>50800</xdr:colOff>
      <xdr:row>98</xdr:row>
      <xdr:rowOff>127915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90528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103188</xdr:rowOff>
    </xdr:from>
    <xdr:to>
      <xdr:col>10</xdr:col>
      <xdr:colOff>114300</xdr:colOff>
      <xdr:row>99</xdr:row>
      <xdr:rowOff>21450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5288"/>
          <a:ext cx="889000" cy="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116421</xdr:rowOff>
    </xdr:from>
    <xdr:to>
      <xdr:col>6</xdr:col>
      <xdr:colOff>38100</xdr:colOff>
      <xdr:row>98</xdr:row>
      <xdr:rowOff>46571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63098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10122</xdr:rowOff>
    </xdr:from>
    <xdr:to>
      <xdr:col>24</xdr:col>
      <xdr:colOff>114300</xdr:colOff>
      <xdr:row>98</xdr:row>
      <xdr:rowOff>111722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96499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91642</xdr:rowOff>
    </xdr:from>
    <xdr:to>
      <xdr:col>20</xdr:col>
      <xdr:colOff>38100</xdr:colOff>
      <xdr:row>99</xdr:row>
      <xdr:rowOff>21792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12919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77115</xdr:rowOff>
    </xdr:from>
    <xdr:to>
      <xdr:col>15</xdr:col>
      <xdr:colOff>101600</xdr:colOff>
      <xdr:row>99</xdr:row>
      <xdr:rowOff>7265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169842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52388</xdr:rowOff>
    </xdr:from>
    <xdr:to>
      <xdr:col>10</xdr:col>
      <xdr:colOff>165100</xdr:colOff>
      <xdr:row>98</xdr:row>
      <xdr:rowOff>153988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142100</xdr:rowOff>
    </xdr:from>
    <xdr:to>
      <xdr:col>6</xdr:col>
      <xdr:colOff>38100</xdr:colOff>
      <xdr:row>99</xdr:row>
      <xdr:rowOff>72250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63377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21217</xdr:rowOff>
    </xdr:from>
    <xdr:to>
      <xdr:col>55</xdr:col>
      <xdr:colOff>0</xdr:colOff>
      <xdr:row>38</xdr:row>
      <xdr:rowOff>28614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36317"/>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28614</xdr:rowOff>
    </xdr:from>
    <xdr:to>
      <xdr:col>50</xdr:col>
      <xdr:colOff>114300</xdr:colOff>
      <xdr:row>38</xdr:row>
      <xdr:rowOff>31147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371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24605</xdr:rowOff>
    </xdr:from>
    <xdr:to>
      <xdr:col>45</xdr:col>
      <xdr:colOff>177800</xdr:colOff>
      <xdr:row>38</xdr:row>
      <xdr:rowOff>31147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39705"/>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21985</xdr:rowOff>
    </xdr:from>
    <xdr:to>
      <xdr:col>41</xdr:col>
      <xdr:colOff>50800</xdr:colOff>
      <xdr:row>38</xdr:row>
      <xdr:rowOff>24605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3708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112876</xdr:rowOff>
    </xdr:from>
    <xdr:to>
      <xdr:col>36</xdr:col>
      <xdr:colOff>165100</xdr:colOff>
      <xdr:row>38</xdr:row>
      <xdr:rowOff>43025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65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59553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141867</xdr:rowOff>
    </xdr:from>
    <xdr:to>
      <xdr:col>55</xdr:col>
      <xdr:colOff>50800</xdr:colOff>
      <xdr:row>38</xdr:row>
      <xdr:rowOff>72017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149264</xdr:rowOff>
    </xdr:from>
    <xdr:to>
      <xdr:col>50</xdr:col>
      <xdr:colOff>165100</xdr:colOff>
      <xdr:row>38</xdr:row>
      <xdr:rowOff>79414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70541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151797</xdr:rowOff>
    </xdr:from>
    <xdr:to>
      <xdr:col>46</xdr:col>
      <xdr:colOff>38100</xdr:colOff>
      <xdr:row>38</xdr:row>
      <xdr:rowOff>81947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73074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145254</xdr:rowOff>
    </xdr:from>
    <xdr:to>
      <xdr:col>41</xdr:col>
      <xdr:colOff>101600</xdr:colOff>
      <xdr:row>38</xdr:row>
      <xdr:rowOff>75405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88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66532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142635</xdr:rowOff>
    </xdr:from>
    <xdr:to>
      <xdr:col>36</xdr:col>
      <xdr:colOff>165100</xdr:colOff>
      <xdr:row>38</xdr:row>
      <xdr:rowOff>72785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90812</xdr:rowOff>
    </xdr:from>
    <xdr:to>
      <xdr:col>55</xdr:col>
      <xdr:colOff>0</xdr:colOff>
      <xdr:row>57</xdr:row>
      <xdr:rowOff>147908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63462"/>
          <a:ext cx="8382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90812</xdr:rowOff>
    </xdr:from>
    <xdr:to>
      <xdr:col>50</xdr:col>
      <xdr:colOff>114300</xdr:colOff>
      <xdr:row>58</xdr:row>
      <xdr:rowOff>13143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3462"/>
          <a:ext cx="889000" cy="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19434</xdr:rowOff>
    </xdr:from>
    <xdr:to>
      <xdr:col>45</xdr:col>
      <xdr:colOff>177800</xdr:colOff>
      <xdr:row>58</xdr:row>
      <xdr:rowOff>13143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92084"/>
          <a:ext cx="889000" cy="1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114706</xdr:rowOff>
    </xdr:from>
    <xdr:to>
      <xdr:col>41</xdr:col>
      <xdr:colOff>50800</xdr:colOff>
      <xdr:row>57</xdr:row>
      <xdr:rowOff>19434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15906"/>
          <a:ext cx="889000" cy="7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56896</xdr:rowOff>
    </xdr:from>
    <xdr:to>
      <xdr:col>36</xdr:col>
      <xdr:colOff>165100</xdr:colOff>
      <xdr:row>56</xdr:row>
      <xdr:rowOff>158496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3573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97108</xdr:rowOff>
    </xdr:from>
    <xdr:to>
      <xdr:col>55</xdr:col>
      <xdr:colOff>50800</xdr:colOff>
      <xdr:row>58</xdr:row>
      <xdr:rowOff>27258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75535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40012</xdr:rowOff>
    </xdr:from>
    <xdr:to>
      <xdr:col>50</xdr:col>
      <xdr:colOff>165100</xdr:colOff>
      <xdr:row>57</xdr:row>
      <xdr:rowOff>141612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132739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133793</xdr:rowOff>
    </xdr:from>
    <xdr:to>
      <xdr:col>46</xdr:col>
      <xdr:colOff>38100</xdr:colOff>
      <xdr:row>58</xdr:row>
      <xdr:rowOff>63943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55070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140084</xdr:rowOff>
    </xdr:from>
    <xdr:to>
      <xdr:col>41</xdr:col>
      <xdr:colOff>101600</xdr:colOff>
      <xdr:row>57</xdr:row>
      <xdr:rowOff>70234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61361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63906</xdr:rowOff>
    </xdr:from>
    <xdr:to>
      <xdr:col>36</xdr:col>
      <xdr:colOff>165100</xdr:colOff>
      <xdr:row>56</xdr:row>
      <xdr:rowOff>165506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156633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129756</xdr:rowOff>
    </xdr:from>
    <xdr:to>
      <xdr:col>55</xdr:col>
      <xdr:colOff>0</xdr:colOff>
      <xdr:row>77</xdr:row>
      <xdr:rowOff>154750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31406"/>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154750</xdr:rowOff>
    </xdr:from>
    <xdr:to>
      <xdr:col>50</xdr:col>
      <xdr:colOff>114300</xdr:colOff>
      <xdr:row>78</xdr:row>
      <xdr:rowOff>56928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56400"/>
          <a:ext cx="8890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xdr:rowOff>
    </xdr:from>
    <xdr:to>
      <xdr:col>45</xdr:col>
      <xdr:colOff>177800</xdr:colOff>
      <xdr:row>78</xdr:row>
      <xdr:rowOff>56928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7866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129260</xdr:rowOff>
    </xdr:from>
    <xdr:to>
      <xdr:col>41</xdr:col>
      <xdr:colOff>50800</xdr:colOff>
      <xdr:row>78</xdr:row>
      <xdr:rowOff>5569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30910"/>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29807</xdr:rowOff>
    </xdr:from>
    <xdr:to>
      <xdr:col>36</xdr:col>
      <xdr:colOff>165100</xdr:colOff>
      <xdr:row>77</xdr:row>
      <xdr:rowOff>131407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147934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78956</xdr:rowOff>
    </xdr:from>
    <xdr:to>
      <xdr:col>55</xdr:col>
      <xdr:colOff>50800</xdr:colOff>
      <xdr:row>78</xdr:row>
      <xdr:rowOff>9106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101833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103950</xdr:rowOff>
    </xdr:from>
    <xdr:to>
      <xdr:col>50</xdr:col>
      <xdr:colOff>165100</xdr:colOff>
      <xdr:row>78</xdr:row>
      <xdr:rowOff>34100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50627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6128</xdr:rowOff>
    </xdr:from>
    <xdr:to>
      <xdr:col>46</xdr:col>
      <xdr:colOff>38100</xdr:colOff>
      <xdr:row>78</xdr:row>
      <xdr:rowOff>107728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98855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126219</xdr:rowOff>
    </xdr:from>
    <xdr:to>
      <xdr:col>41</xdr:col>
      <xdr:colOff>101600</xdr:colOff>
      <xdr:row>78</xdr:row>
      <xdr:rowOff>56369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78460</xdr:rowOff>
    </xdr:from>
    <xdr:to>
      <xdr:col>36</xdr:col>
      <xdr:colOff>165100</xdr:colOff>
      <xdr:row>78</xdr:row>
      <xdr:rowOff>8610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171187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72982</xdr:rowOff>
    </xdr:from>
    <xdr:to>
      <xdr:col>55</xdr:col>
      <xdr:colOff>0</xdr:colOff>
      <xdr:row>97</xdr:row>
      <xdr:rowOff>105443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03632"/>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72982</xdr:rowOff>
    </xdr:from>
    <xdr:to>
      <xdr:col>50</xdr:col>
      <xdr:colOff>114300</xdr:colOff>
      <xdr:row>97</xdr:row>
      <xdr:rowOff>132483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03632"/>
          <a:ext cx="8890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81832</xdr:rowOff>
    </xdr:from>
    <xdr:to>
      <xdr:col>45</xdr:col>
      <xdr:colOff>177800</xdr:colOff>
      <xdr:row>97</xdr:row>
      <xdr:rowOff>132483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369582"/>
          <a:ext cx="889000" cy="3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131014</xdr:rowOff>
    </xdr:from>
    <xdr:to>
      <xdr:col>41</xdr:col>
      <xdr:colOff>50800</xdr:colOff>
      <xdr:row>95</xdr:row>
      <xdr:rowOff>81832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47314"/>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57778</xdr:rowOff>
    </xdr:from>
    <xdr:to>
      <xdr:col>36</xdr:col>
      <xdr:colOff>165100</xdr:colOff>
      <xdr:row>95</xdr:row>
      <xdr:rowOff>159378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54643</xdr:rowOff>
    </xdr:from>
    <xdr:to>
      <xdr:col>55</xdr:col>
      <xdr:colOff>50800</xdr:colOff>
      <xdr:row>97</xdr:row>
      <xdr:rowOff>156243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33070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22182</xdr:rowOff>
    </xdr:from>
    <xdr:to>
      <xdr:col>50</xdr:col>
      <xdr:colOff>165100</xdr:colOff>
      <xdr:row>97</xdr:row>
      <xdr:rowOff>123782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81683</xdr:rowOff>
    </xdr:from>
    <xdr:to>
      <xdr:col>46</xdr:col>
      <xdr:colOff>38100</xdr:colOff>
      <xdr:row>98</xdr:row>
      <xdr:rowOff>11833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2960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31032</xdr:rowOff>
    </xdr:from>
    <xdr:to>
      <xdr:col>41</xdr:col>
      <xdr:colOff>101600</xdr:colOff>
      <xdr:row>95</xdr:row>
      <xdr:rowOff>132632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123759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80214</xdr:rowOff>
    </xdr:from>
    <xdr:to>
      <xdr:col>36</xdr:col>
      <xdr:colOff>165100</xdr:colOff>
      <xdr:row>95</xdr:row>
      <xdr:rowOff>10364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26891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299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7226</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2232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117361</xdr:rowOff>
    </xdr:from>
    <xdr:to>
      <xdr:col>67</xdr:col>
      <xdr:colOff>101600</xdr:colOff>
      <xdr:row>38</xdr:row>
      <xdr:rowOff>47510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10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64038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3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135534</xdr:rowOff>
    </xdr:from>
    <xdr:to>
      <xdr:col>85</xdr:col>
      <xdr:colOff>177800</xdr:colOff>
      <xdr:row>38</xdr:row>
      <xdr:rowOff>65684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127876</xdr:rowOff>
    </xdr:from>
    <xdr:to>
      <xdr:col>67</xdr:col>
      <xdr:colOff>101600</xdr:colOff>
      <xdr:row>38</xdr:row>
      <xdr:rowOff>58026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49153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56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132515</xdr:rowOff>
    </xdr:from>
    <xdr:to>
      <xdr:col>85</xdr:col>
      <xdr:colOff>127000</xdr:colOff>
      <xdr:row>76</xdr:row>
      <xdr:rowOff>4466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91265"/>
          <a:ext cx="8382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4466</xdr:rowOff>
    </xdr:from>
    <xdr:to>
      <xdr:col>81</xdr:col>
      <xdr:colOff>50800</xdr:colOff>
      <xdr:row>76</xdr:row>
      <xdr:rowOff>47248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34666"/>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47248</xdr:rowOff>
    </xdr:from>
    <xdr:to>
      <xdr:col>76</xdr:col>
      <xdr:colOff>114300</xdr:colOff>
      <xdr:row>76</xdr:row>
      <xdr:rowOff>107435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77448"/>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107435</xdr:rowOff>
    </xdr:from>
    <xdr:to>
      <xdr:col>71</xdr:col>
      <xdr:colOff>177800</xdr:colOff>
      <xdr:row>76</xdr:row>
      <xdr:rowOff>163996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37635"/>
          <a:ext cx="889000" cy="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57418</xdr:rowOff>
    </xdr:from>
    <xdr:to>
      <xdr:col>67</xdr:col>
      <xdr:colOff>101600</xdr:colOff>
      <xdr:row>74</xdr:row>
      <xdr:rowOff>159018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7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81715</xdr:rowOff>
    </xdr:from>
    <xdr:to>
      <xdr:col>85</xdr:col>
      <xdr:colOff>177800</xdr:colOff>
      <xdr:row>76</xdr:row>
      <xdr:rowOff>11866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60142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1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125116</xdr:rowOff>
    </xdr:from>
    <xdr:to>
      <xdr:col>81</xdr:col>
      <xdr:colOff>101600</xdr:colOff>
      <xdr:row>76</xdr:row>
      <xdr:rowOff>55266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46393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167898</xdr:rowOff>
    </xdr:from>
    <xdr:to>
      <xdr:col>76</xdr:col>
      <xdr:colOff>165100</xdr:colOff>
      <xdr:row>76</xdr:row>
      <xdr:rowOff>98048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89175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56635</xdr:rowOff>
    </xdr:from>
    <xdr:to>
      <xdr:col>72</xdr:col>
      <xdr:colOff>38100</xdr:colOff>
      <xdr:row>76</xdr:row>
      <xdr:rowOff>158235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149362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113196</xdr:rowOff>
    </xdr:from>
    <xdr:to>
      <xdr:col>67</xdr:col>
      <xdr:colOff>101600</xdr:colOff>
      <xdr:row>77</xdr:row>
      <xdr:rowOff>43346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34473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121343</xdr:rowOff>
    </xdr:from>
    <xdr:to>
      <xdr:col>85</xdr:col>
      <xdr:colOff>127000</xdr:colOff>
      <xdr:row>98</xdr:row>
      <xdr:rowOff>145056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3443"/>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121343</xdr:rowOff>
    </xdr:from>
    <xdr:to>
      <xdr:col>81</xdr:col>
      <xdr:colOff>50800</xdr:colOff>
      <xdr:row>98</xdr:row>
      <xdr:rowOff>139410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3443"/>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138488</xdr:rowOff>
    </xdr:from>
    <xdr:to>
      <xdr:col>76</xdr:col>
      <xdr:colOff>114300</xdr:colOff>
      <xdr:row>98</xdr:row>
      <xdr:rowOff>139410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4058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138488</xdr:rowOff>
    </xdr:from>
    <xdr:to>
      <xdr:col>71</xdr:col>
      <xdr:colOff>177800</xdr:colOff>
      <xdr:row>98</xdr:row>
      <xdr:rowOff>152296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40588"/>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76853</xdr:rowOff>
    </xdr:from>
    <xdr:to>
      <xdr:col>67</xdr:col>
      <xdr:colOff>101600</xdr:colOff>
      <xdr:row>99</xdr:row>
      <xdr:rowOff>7003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94256</xdr:rowOff>
    </xdr:from>
    <xdr:to>
      <xdr:col>85</xdr:col>
      <xdr:colOff>177800</xdr:colOff>
      <xdr:row>99</xdr:row>
      <xdr:rowOff>24406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70543</xdr:rowOff>
    </xdr:from>
    <xdr:to>
      <xdr:col>81</xdr:col>
      <xdr:colOff>101600</xdr:colOff>
      <xdr:row>99</xdr:row>
      <xdr:rowOff>693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88610</xdr:rowOff>
    </xdr:from>
    <xdr:to>
      <xdr:col>76</xdr:col>
      <xdr:colOff>165100</xdr:colOff>
      <xdr:row>99</xdr:row>
      <xdr:rowOff>18760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87688</xdr:rowOff>
    </xdr:from>
    <xdr:to>
      <xdr:col>72</xdr:col>
      <xdr:colOff>38100</xdr:colOff>
      <xdr:row>99</xdr:row>
      <xdr:rowOff>17838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34365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101496</xdr:rowOff>
    </xdr:from>
    <xdr:to>
      <xdr:col>67</xdr:col>
      <xdr:colOff>101600</xdr:colOff>
      <xdr:row>99</xdr:row>
      <xdr:rowOff>31646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22773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46799</xdr:rowOff>
    </xdr:from>
    <xdr:to>
      <xdr:col>98</xdr:col>
      <xdr:colOff>38100</xdr:colOff>
      <xdr:row>37</xdr:row>
      <xdr:rowOff>148399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164926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94927</xdr:rowOff>
    </xdr:from>
    <xdr:to>
      <xdr:col>116</xdr:col>
      <xdr:colOff>63500</xdr:colOff>
      <xdr:row>59</xdr:row>
      <xdr:rowOff>95221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10477"/>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95155</xdr:rowOff>
    </xdr:from>
    <xdr:to>
      <xdr:col>111</xdr:col>
      <xdr:colOff>177800</xdr:colOff>
      <xdr:row>59</xdr:row>
      <xdr:rowOff>95221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070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91792</xdr:rowOff>
    </xdr:from>
    <xdr:to>
      <xdr:col>107</xdr:col>
      <xdr:colOff>50800</xdr:colOff>
      <xdr:row>59</xdr:row>
      <xdr:rowOff>95155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07342"/>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91563</xdr:rowOff>
    </xdr:from>
    <xdr:to>
      <xdr:col>102</xdr:col>
      <xdr:colOff>114300</xdr:colOff>
      <xdr:row>59</xdr:row>
      <xdr:rowOff>91792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7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54447</xdr:rowOff>
    </xdr:from>
    <xdr:to>
      <xdr:col>98</xdr:col>
      <xdr:colOff>38100</xdr:colOff>
      <xdr:row>58</xdr:row>
      <xdr:rowOff>156047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44421</xdr:rowOff>
    </xdr:from>
    <xdr:to>
      <xdr:col>112</xdr:col>
      <xdr:colOff>38100</xdr:colOff>
      <xdr:row>59</xdr:row>
      <xdr:rowOff>146021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137148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44355</xdr:rowOff>
    </xdr:from>
    <xdr:to>
      <xdr:col>107</xdr:col>
      <xdr:colOff>101600</xdr:colOff>
      <xdr:row>59</xdr:row>
      <xdr:rowOff>145955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137082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5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40992</xdr:rowOff>
    </xdr:from>
    <xdr:to>
      <xdr:col>102</xdr:col>
      <xdr:colOff>165100</xdr:colOff>
      <xdr:row>59</xdr:row>
      <xdr:rowOff>142592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133719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40763</xdr:rowOff>
    </xdr:from>
    <xdr:to>
      <xdr:col>98</xdr:col>
      <xdr:colOff>38100</xdr:colOff>
      <xdr:row>59</xdr:row>
      <xdr:rowOff>142363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133490</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51841</xdr:rowOff>
    </xdr:from>
    <xdr:to>
      <xdr:col>116</xdr:col>
      <xdr:colOff>63500</xdr:colOff>
      <xdr:row>75</xdr:row>
      <xdr:rowOff>150140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10591"/>
          <a:ext cx="8382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129832</xdr:rowOff>
    </xdr:from>
    <xdr:to>
      <xdr:col>111</xdr:col>
      <xdr:colOff>177800</xdr:colOff>
      <xdr:row>75</xdr:row>
      <xdr:rowOff>150140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88582"/>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129832</xdr:rowOff>
    </xdr:from>
    <xdr:to>
      <xdr:col>107</xdr:col>
      <xdr:colOff>50800</xdr:colOff>
      <xdr:row>75</xdr:row>
      <xdr:rowOff>166408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885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164998</xdr:rowOff>
    </xdr:from>
    <xdr:to>
      <xdr:col>102</xdr:col>
      <xdr:colOff>114300</xdr:colOff>
      <xdr:row>75</xdr:row>
      <xdr:rowOff>166408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23748"/>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36360</xdr:rowOff>
    </xdr:from>
    <xdr:to>
      <xdr:col>98</xdr:col>
      <xdr:colOff>38100</xdr:colOff>
      <xdr:row>74</xdr:row>
      <xdr:rowOff>137960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154487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1041</xdr:rowOff>
    </xdr:from>
    <xdr:to>
      <xdr:col>116</xdr:col>
      <xdr:colOff>114300</xdr:colOff>
      <xdr:row>75</xdr:row>
      <xdr:rowOff>102641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150918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99340</xdr:rowOff>
    </xdr:from>
    <xdr:to>
      <xdr:col>112</xdr:col>
      <xdr:colOff>38100</xdr:colOff>
      <xdr:row>76</xdr:row>
      <xdr:rowOff>29490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20617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79032</xdr:rowOff>
    </xdr:from>
    <xdr:to>
      <xdr:col>107</xdr:col>
      <xdr:colOff>101600</xdr:colOff>
      <xdr:row>76</xdr:row>
      <xdr:rowOff>9182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115608</xdr:rowOff>
    </xdr:from>
    <xdr:to>
      <xdr:col>102</xdr:col>
      <xdr:colOff>165100</xdr:colOff>
      <xdr:row>76</xdr:row>
      <xdr:rowOff>45758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36885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114198</xdr:rowOff>
    </xdr:from>
    <xdr:to>
      <xdr:col>98</xdr:col>
      <xdr:colOff>38100</xdr:colOff>
      <xdr:row>76</xdr:row>
      <xdr:rowOff>44348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35475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％増であった。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その要因として、扶助費は幼児教育無償化事業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152,707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千円の皆増、民間保育所等運営委託事業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142,732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千円の増、物件費は基幹系業務システム管理運用事業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千円の増、また公債費、繰出金が増となったことがあげられる。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多くの項目で類似団体を下回っているが、引き続き行財政改革等による歳入歳出の見直しを進めるとともに、将来にわたって安定した市税収入を確保するため、様々な施策を検討していく必要がある。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100076</xdr:rowOff>
    </xdr:from>
    <xdr:to>
      <xdr:col>24</xdr:col>
      <xdr:colOff>63500</xdr:colOff>
      <xdr:row>37</xdr:row>
      <xdr:rowOff>161036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372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xdr:rowOff>
    </xdr:from>
    <xdr:to>
      <xdr:col>19</xdr:col>
      <xdr:colOff>177800</xdr:colOff>
      <xdr:row>37</xdr:row>
      <xdr:rowOff>100076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68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13208</xdr:rowOff>
    </xdr:from>
    <xdr:to>
      <xdr:col>15</xdr:col>
      <xdr:colOff>50800</xdr:colOff>
      <xdr:row>37</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685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52070</xdr:rowOff>
    </xdr:from>
    <xdr:to>
      <xdr:col>10</xdr:col>
      <xdr:colOff>114300</xdr:colOff>
      <xdr:row>37</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4270"/>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130810</xdr:rowOff>
    </xdr:from>
    <xdr:to>
      <xdr:col>6</xdr:col>
      <xdr:colOff>38100</xdr:colOff>
      <xdr:row>36</xdr:row>
      <xdr:rowOff>60960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77487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110236</xdr:rowOff>
    </xdr:from>
    <xdr:to>
      <xdr:col>24</xdr:col>
      <xdr:colOff>114300</xdr:colOff>
      <xdr:row>38</xdr:row>
      <xdr:rowOff>40386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88663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49276</xdr:rowOff>
    </xdr:from>
    <xdr:to>
      <xdr:col>20</xdr:col>
      <xdr:colOff>38100</xdr:colOff>
      <xdr:row>37</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142003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25654</xdr:rowOff>
    </xdr:from>
    <xdr:to>
      <xdr:col>10</xdr:col>
      <xdr:colOff>165100</xdr:colOff>
      <xdr:row>37</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xdr:rowOff>
    </xdr:from>
    <xdr:to>
      <xdr:col>6</xdr:col>
      <xdr:colOff>38100</xdr:colOff>
      <xdr:row>36</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109747</xdr:rowOff>
    </xdr:from>
    <xdr:to>
      <xdr:col>24</xdr:col>
      <xdr:colOff>63500</xdr:colOff>
      <xdr:row>58</xdr:row>
      <xdr:rowOff>118849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3847"/>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118849</xdr:rowOff>
    </xdr:from>
    <xdr:to>
      <xdr:col>19</xdr:col>
      <xdr:colOff>177800</xdr:colOff>
      <xdr:row>58</xdr:row>
      <xdr:rowOff>125909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2949"/>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123372</xdr:rowOff>
    </xdr:from>
    <xdr:to>
      <xdr:col>15</xdr:col>
      <xdr:colOff>50800</xdr:colOff>
      <xdr:row>58</xdr:row>
      <xdr:rowOff>125909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7472"/>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123372</xdr:rowOff>
    </xdr:from>
    <xdr:to>
      <xdr:col>10</xdr:col>
      <xdr:colOff>114300</xdr:colOff>
      <xdr:row>58</xdr:row>
      <xdr:rowOff>126490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7472"/>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68483</xdr:rowOff>
    </xdr:from>
    <xdr:to>
      <xdr:col>6</xdr:col>
      <xdr:colOff>38100</xdr:colOff>
      <xdr:row>58</xdr:row>
      <xdr:rowOff>170083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15160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58947</xdr:rowOff>
    </xdr:from>
    <xdr:to>
      <xdr:col>24</xdr:col>
      <xdr:colOff>114300</xdr:colOff>
      <xdr:row>58</xdr:row>
      <xdr:rowOff>160547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68049</xdr:rowOff>
    </xdr:from>
    <xdr:to>
      <xdr:col>20</xdr:col>
      <xdr:colOff>38100</xdr:colOff>
      <xdr:row>58</xdr:row>
      <xdr:rowOff>169649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160776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75109</xdr:rowOff>
    </xdr:from>
    <xdr:to>
      <xdr:col>15</xdr:col>
      <xdr:colOff>101600</xdr:colOff>
      <xdr:row>59</xdr:row>
      <xdr:rowOff>5259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72572</xdr:rowOff>
    </xdr:from>
    <xdr:to>
      <xdr:col>10</xdr:col>
      <xdr:colOff>165100</xdr:colOff>
      <xdr:row>59</xdr:row>
      <xdr:rowOff>2722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75690</xdr:rowOff>
    </xdr:from>
    <xdr:to>
      <xdr:col>6</xdr:col>
      <xdr:colOff>38100</xdr:colOff>
      <xdr:row>59</xdr:row>
      <xdr:rowOff>5840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114021</xdr:rowOff>
    </xdr:from>
    <xdr:to>
      <xdr:col>24</xdr:col>
      <xdr:colOff>63500</xdr:colOff>
      <xdr:row>77</xdr:row>
      <xdr:rowOff>166556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15671"/>
          <a:ext cx="8382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166556</xdr:rowOff>
    </xdr:from>
    <xdr:to>
      <xdr:col>19</xdr:col>
      <xdr:colOff>177800</xdr:colOff>
      <xdr:row>78</xdr:row>
      <xdr:rowOff>6066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68206"/>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165847</xdr:rowOff>
    </xdr:from>
    <xdr:to>
      <xdr:col>15</xdr:col>
      <xdr:colOff>50800</xdr:colOff>
      <xdr:row>78</xdr:row>
      <xdr:rowOff>6066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367497"/>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165847</xdr:rowOff>
    </xdr:from>
    <xdr:to>
      <xdr:col>10</xdr:col>
      <xdr:colOff>114300</xdr:colOff>
      <xdr:row>78</xdr:row>
      <xdr:rowOff>72589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67497"/>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128023</xdr:rowOff>
    </xdr:from>
    <xdr:to>
      <xdr:col>6</xdr:col>
      <xdr:colOff>38100</xdr:colOff>
      <xdr:row>77</xdr:row>
      <xdr:rowOff>58173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74700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63221</xdr:rowOff>
    </xdr:from>
    <xdr:to>
      <xdr:col>24</xdr:col>
      <xdr:colOff>114300</xdr:colOff>
      <xdr:row>77</xdr:row>
      <xdr:rowOff>164821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115756</xdr:rowOff>
    </xdr:from>
    <xdr:to>
      <xdr:col>20</xdr:col>
      <xdr:colOff>38100</xdr:colOff>
      <xdr:row>78</xdr:row>
      <xdr:rowOff>45906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37033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1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126716</xdr:rowOff>
    </xdr:from>
    <xdr:to>
      <xdr:col>15</xdr:col>
      <xdr:colOff>101600</xdr:colOff>
      <xdr:row>78</xdr:row>
      <xdr:rowOff>56866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115047</xdr:rowOff>
    </xdr:from>
    <xdr:to>
      <xdr:col>10</xdr:col>
      <xdr:colOff>165100</xdr:colOff>
      <xdr:row>78</xdr:row>
      <xdr:rowOff>45197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36324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21789</xdr:rowOff>
    </xdr:from>
    <xdr:to>
      <xdr:col>6</xdr:col>
      <xdr:colOff>38100</xdr:colOff>
      <xdr:row>78</xdr:row>
      <xdr:rowOff>123389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114516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94373</xdr:rowOff>
    </xdr:from>
    <xdr:to>
      <xdr:col>24</xdr:col>
      <xdr:colOff>63500</xdr:colOff>
      <xdr:row>97</xdr:row>
      <xdr:rowOff>32976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553573"/>
          <a:ext cx="838200" cy="1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94373</xdr:rowOff>
    </xdr:from>
    <xdr:to>
      <xdr:col>19</xdr:col>
      <xdr:colOff>177800</xdr:colOff>
      <xdr:row>96</xdr:row>
      <xdr:rowOff>170005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53573"/>
          <a:ext cx="889000" cy="7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76411</xdr:rowOff>
    </xdr:from>
    <xdr:to>
      <xdr:col>15</xdr:col>
      <xdr:colOff>50800</xdr:colOff>
      <xdr:row>96</xdr:row>
      <xdr:rowOff>170005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192711"/>
          <a:ext cx="889000" cy="4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165401</xdr:rowOff>
    </xdr:from>
    <xdr:to>
      <xdr:col>10</xdr:col>
      <xdr:colOff>114300</xdr:colOff>
      <xdr:row>94</xdr:row>
      <xdr:rowOff>76411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11025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20484</xdr:rowOff>
    </xdr:from>
    <xdr:to>
      <xdr:col>6</xdr:col>
      <xdr:colOff>38100</xdr:colOff>
      <xdr:row>95</xdr:row>
      <xdr:rowOff>122084</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3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113211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153626</xdr:rowOff>
    </xdr:from>
    <xdr:to>
      <xdr:col>24</xdr:col>
      <xdr:colOff>114300</xdr:colOff>
      <xdr:row>97</xdr:row>
      <xdr:rowOff>83776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132053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43573</xdr:rowOff>
    </xdr:from>
    <xdr:to>
      <xdr:col>20</xdr:col>
      <xdr:colOff>38100</xdr:colOff>
      <xdr:row>96</xdr:row>
      <xdr:rowOff>145173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136300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119205</xdr:rowOff>
    </xdr:from>
    <xdr:to>
      <xdr:col>15</xdr:col>
      <xdr:colOff>101600</xdr:colOff>
      <xdr:row>97</xdr:row>
      <xdr:rowOff>49355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6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25611</xdr:rowOff>
    </xdr:from>
    <xdr:to>
      <xdr:col>10</xdr:col>
      <xdr:colOff>165100</xdr:colOff>
      <xdr:row>94</xdr:row>
      <xdr:rowOff>127211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1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143738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59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114601</xdr:rowOff>
    </xdr:from>
    <xdr:to>
      <xdr:col>6</xdr:col>
      <xdr:colOff>38100</xdr:colOff>
      <xdr:row>94</xdr:row>
      <xdr:rowOff>44751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0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61278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58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110896</xdr:rowOff>
    </xdr:from>
    <xdr:to>
      <xdr:col>55</xdr:col>
      <xdr:colOff>0</xdr:colOff>
      <xdr:row>37</xdr:row>
      <xdr:rowOff>116383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5454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37</xdr:row>
      <xdr:rowOff>116383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5043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106781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6082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17170</xdr:rowOff>
    </xdr:from>
    <xdr:to>
      <xdr:col>41</xdr:col>
      <xdr:colOff>50800</xdr:colOff>
      <xdr:row>37</xdr:row>
      <xdr:rowOff>89408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6082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132791</xdr:rowOff>
    </xdr:from>
    <xdr:to>
      <xdr:col>36</xdr:col>
      <xdr:colOff>165100</xdr:colOff>
      <xdr:row>33</xdr:row>
      <xdr:rowOff>62941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61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79468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3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60096</xdr:rowOff>
    </xdr:from>
    <xdr:to>
      <xdr:col>55</xdr:col>
      <xdr:colOff>50800</xdr:colOff>
      <xdr:row>37</xdr:row>
      <xdr:rowOff>161696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38523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65583</xdr:rowOff>
    </xdr:from>
    <xdr:to>
      <xdr:col>50</xdr:col>
      <xdr:colOff>165100</xdr:colOff>
      <xdr:row>37</xdr:row>
      <xdr:rowOff>167183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0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148709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137820</xdr:rowOff>
    </xdr:from>
    <xdr:to>
      <xdr:col>41</xdr:col>
      <xdr:colOff>101600</xdr:colOff>
      <xdr:row>37</xdr:row>
      <xdr:rowOff>67970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59097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131335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47300</xdr:rowOff>
    </xdr:from>
    <xdr:to>
      <xdr:col>55</xdr:col>
      <xdr:colOff>0</xdr:colOff>
      <xdr:row>58</xdr:row>
      <xdr:rowOff>52694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91400"/>
          <a:ext cx="8382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52694</xdr:rowOff>
    </xdr:from>
    <xdr:to>
      <xdr:col>50</xdr:col>
      <xdr:colOff>114300</xdr:colOff>
      <xdr:row>58</xdr:row>
      <xdr:rowOff>67142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9679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52055</xdr:rowOff>
    </xdr:from>
    <xdr:to>
      <xdr:col>45</xdr:col>
      <xdr:colOff>177800</xdr:colOff>
      <xdr:row>58</xdr:row>
      <xdr:rowOff>67142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9615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52055</xdr:rowOff>
    </xdr:from>
    <xdr:to>
      <xdr:col>41</xdr:col>
      <xdr:colOff>50800</xdr:colOff>
      <xdr:row>58</xdr:row>
      <xdr:rowOff>52284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9615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112446</xdr:rowOff>
    </xdr:from>
    <xdr:to>
      <xdr:col>36</xdr:col>
      <xdr:colOff>165100</xdr:colOff>
      <xdr:row>57</xdr:row>
      <xdr:rowOff>42596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59123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4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167950</xdr:rowOff>
    </xdr:from>
    <xdr:to>
      <xdr:col>55</xdr:col>
      <xdr:colOff>50800</xdr:colOff>
      <xdr:row>58</xdr:row>
      <xdr:rowOff>98100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82877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1894</xdr:rowOff>
    </xdr:from>
    <xdr:to>
      <xdr:col>50</xdr:col>
      <xdr:colOff>165100</xdr:colOff>
      <xdr:row>58</xdr:row>
      <xdr:rowOff>103494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94621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16342</xdr:rowOff>
    </xdr:from>
    <xdr:to>
      <xdr:col>46</xdr:col>
      <xdr:colOff>38100</xdr:colOff>
      <xdr:row>58</xdr:row>
      <xdr:rowOff>117942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109069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xdr:rowOff>
    </xdr:from>
    <xdr:to>
      <xdr:col>41</xdr:col>
      <xdr:colOff>101600</xdr:colOff>
      <xdr:row>58</xdr:row>
      <xdr:rowOff>102855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93982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1484</xdr:rowOff>
    </xdr:from>
    <xdr:to>
      <xdr:col>36</xdr:col>
      <xdr:colOff>165100</xdr:colOff>
      <xdr:row>58</xdr:row>
      <xdr:rowOff>103084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94211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66320</xdr:rowOff>
    </xdr:from>
    <xdr:to>
      <xdr:col>55</xdr:col>
      <xdr:colOff>0</xdr:colOff>
      <xdr:row>79</xdr:row>
      <xdr:rowOff>66548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61087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66548</xdr:rowOff>
    </xdr:from>
    <xdr:to>
      <xdr:col>50</xdr:col>
      <xdr:colOff>114300</xdr:colOff>
      <xdr:row>79</xdr:row>
      <xdr:rowOff>67135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61109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60637</xdr:rowOff>
    </xdr:from>
    <xdr:to>
      <xdr:col>45</xdr:col>
      <xdr:colOff>177800</xdr:colOff>
      <xdr:row>79</xdr:row>
      <xdr:rowOff>67135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605187"/>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3977</xdr:rowOff>
    </xdr:from>
    <xdr:to>
      <xdr:col>41</xdr:col>
      <xdr:colOff>50800</xdr:colOff>
      <xdr:row>79</xdr:row>
      <xdr:rowOff>60637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48527"/>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64179</xdr:rowOff>
    </xdr:from>
    <xdr:to>
      <xdr:col>36</xdr:col>
      <xdr:colOff>165100</xdr:colOff>
      <xdr:row>77</xdr:row>
      <xdr:rowOff>165779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6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15520</xdr:rowOff>
    </xdr:from>
    <xdr:to>
      <xdr:col>55</xdr:col>
      <xdr:colOff>50800</xdr:colOff>
      <xdr:row>79</xdr:row>
      <xdr:rowOff>117120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101897</xdr:rowOff>
    </xdr:from>
    <xdr:ext cx="378565"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7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15748</xdr:rowOff>
    </xdr:from>
    <xdr:to>
      <xdr:col>50</xdr:col>
      <xdr:colOff>165100</xdr:colOff>
      <xdr:row>79</xdr:row>
      <xdr:rowOff>117348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108475</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50017" y="13653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16335</xdr:rowOff>
    </xdr:from>
    <xdr:to>
      <xdr:col>46</xdr:col>
      <xdr:colOff>38100</xdr:colOff>
      <xdr:row>79</xdr:row>
      <xdr:rowOff>117935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109062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65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9837</xdr:rowOff>
    </xdr:from>
    <xdr:to>
      <xdr:col>41</xdr:col>
      <xdr:colOff>101600</xdr:colOff>
      <xdr:row>79</xdr:row>
      <xdr:rowOff>111437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102564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6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124627</xdr:rowOff>
    </xdr:from>
    <xdr:to>
      <xdr:col>36</xdr:col>
      <xdr:colOff>165100</xdr:colOff>
      <xdr:row>79</xdr:row>
      <xdr:rowOff>54777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45904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106356</xdr:rowOff>
    </xdr:from>
    <xdr:to>
      <xdr:col>55</xdr:col>
      <xdr:colOff>0</xdr:colOff>
      <xdr:row>97</xdr:row>
      <xdr:rowOff>110776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3700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110776</xdr:rowOff>
    </xdr:from>
    <xdr:to>
      <xdr:col>50</xdr:col>
      <xdr:colOff>114300</xdr:colOff>
      <xdr:row>97</xdr:row>
      <xdr:rowOff>164161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41426"/>
          <a:ext cx="889000" cy="5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118734</xdr:rowOff>
    </xdr:from>
    <xdr:to>
      <xdr:col>45</xdr:col>
      <xdr:colOff>177800</xdr:colOff>
      <xdr:row>97</xdr:row>
      <xdr:rowOff>164161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4938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107511</xdr:rowOff>
    </xdr:from>
    <xdr:to>
      <xdr:col>41</xdr:col>
      <xdr:colOff>50800</xdr:colOff>
      <xdr:row>97</xdr:row>
      <xdr:rowOff>118734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38161"/>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124964</xdr:rowOff>
    </xdr:from>
    <xdr:to>
      <xdr:col>36</xdr:col>
      <xdr:colOff>165100</xdr:colOff>
      <xdr:row>97</xdr:row>
      <xdr:rowOff>55114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8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71641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55556</xdr:rowOff>
    </xdr:from>
    <xdr:to>
      <xdr:col>55</xdr:col>
      <xdr:colOff>50800</xdr:colOff>
      <xdr:row>97</xdr:row>
      <xdr:rowOff>157156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33983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59976</xdr:rowOff>
    </xdr:from>
    <xdr:to>
      <xdr:col>50</xdr:col>
      <xdr:colOff>165100</xdr:colOff>
      <xdr:row>97</xdr:row>
      <xdr:rowOff>161576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152703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113361</xdr:rowOff>
    </xdr:from>
    <xdr:to>
      <xdr:col>46</xdr:col>
      <xdr:colOff>38100</xdr:colOff>
      <xdr:row>98</xdr:row>
      <xdr:rowOff>43511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34638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67934</xdr:rowOff>
    </xdr:from>
    <xdr:to>
      <xdr:col>41</xdr:col>
      <xdr:colOff>101600</xdr:colOff>
      <xdr:row>97</xdr:row>
      <xdr:rowOff>169534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160661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56711</xdr:rowOff>
    </xdr:from>
    <xdr:to>
      <xdr:col>36</xdr:col>
      <xdr:colOff>165100</xdr:colOff>
      <xdr:row>97</xdr:row>
      <xdr:rowOff>158311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149438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82223</xdr:rowOff>
    </xdr:from>
    <xdr:to>
      <xdr:col>85</xdr:col>
      <xdr:colOff>127000</xdr:colOff>
      <xdr:row>36</xdr:row>
      <xdr:rowOff>139918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54423"/>
          <a:ext cx="8382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82223</xdr:rowOff>
    </xdr:from>
    <xdr:to>
      <xdr:col>81</xdr:col>
      <xdr:colOff>50800</xdr:colOff>
      <xdr:row>37</xdr:row>
      <xdr:rowOff>30625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54423"/>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7112</xdr:rowOff>
    </xdr:from>
    <xdr:to>
      <xdr:col>76</xdr:col>
      <xdr:colOff>114300</xdr:colOff>
      <xdr:row>37</xdr:row>
      <xdr:rowOff>30625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50762"/>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7112</xdr:rowOff>
    </xdr:from>
    <xdr:to>
      <xdr:col>71</xdr:col>
      <xdr:colOff>177800</xdr:colOff>
      <xdr:row>37</xdr:row>
      <xdr:rowOff>45865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50762"/>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155847</xdr:rowOff>
    </xdr:from>
    <xdr:to>
      <xdr:col>67</xdr:col>
      <xdr:colOff>101600</xdr:colOff>
      <xdr:row>35</xdr:row>
      <xdr:rowOff>85997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59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102524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89118</xdr:rowOff>
    </xdr:from>
    <xdr:to>
      <xdr:col>85</xdr:col>
      <xdr:colOff>177800</xdr:colOff>
      <xdr:row>37</xdr:row>
      <xdr:rowOff>19268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67545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31423</xdr:rowOff>
    </xdr:from>
    <xdr:to>
      <xdr:col>81</xdr:col>
      <xdr:colOff>101600</xdr:colOff>
      <xdr:row>36</xdr:row>
      <xdr:rowOff>133023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151275</xdr:rowOff>
    </xdr:from>
    <xdr:to>
      <xdr:col>76</xdr:col>
      <xdr:colOff>165100</xdr:colOff>
      <xdr:row>37</xdr:row>
      <xdr:rowOff>81425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72552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127762</xdr:rowOff>
    </xdr:from>
    <xdr:to>
      <xdr:col>72</xdr:col>
      <xdr:colOff>38100</xdr:colOff>
      <xdr:row>37</xdr:row>
      <xdr:rowOff>57912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49039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166515</xdr:rowOff>
    </xdr:from>
    <xdr:to>
      <xdr:col>67</xdr:col>
      <xdr:colOff>101600</xdr:colOff>
      <xdr:row>37</xdr:row>
      <xdr:rowOff>96665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87792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19097</xdr:rowOff>
    </xdr:from>
    <xdr:to>
      <xdr:col>85</xdr:col>
      <xdr:colOff>127000</xdr:colOff>
      <xdr:row>57</xdr:row>
      <xdr:rowOff>129903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91747"/>
          <a:ext cx="8382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129903</xdr:rowOff>
    </xdr:from>
    <xdr:to>
      <xdr:col>81</xdr:col>
      <xdr:colOff>50800</xdr:colOff>
      <xdr:row>57</xdr:row>
      <xdr:rowOff>158282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02553"/>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158282</xdr:rowOff>
    </xdr:from>
    <xdr:to>
      <xdr:col>76</xdr:col>
      <xdr:colOff>114300</xdr:colOff>
      <xdr:row>58</xdr:row>
      <xdr:rowOff>9888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30932"/>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85423</xdr:rowOff>
    </xdr:from>
    <xdr:to>
      <xdr:col>71</xdr:col>
      <xdr:colOff>177800</xdr:colOff>
      <xdr:row>58</xdr:row>
      <xdr:rowOff>9888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58073"/>
          <a:ext cx="889000" cy="9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497</xdr:rowOff>
    </xdr:from>
    <xdr:to>
      <xdr:col>67</xdr:col>
      <xdr:colOff>101600</xdr:colOff>
      <xdr:row>55</xdr:row>
      <xdr:rowOff>102097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118624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139747</xdr:rowOff>
    </xdr:from>
    <xdr:to>
      <xdr:col>85</xdr:col>
      <xdr:colOff>177800</xdr:colOff>
      <xdr:row>57</xdr:row>
      <xdr:rowOff>69897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118174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79103</xdr:rowOff>
    </xdr:from>
    <xdr:to>
      <xdr:col>81</xdr:col>
      <xdr:colOff>101600</xdr:colOff>
      <xdr:row>58</xdr:row>
      <xdr:rowOff>9253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107482</xdr:rowOff>
    </xdr:from>
    <xdr:to>
      <xdr:col>76</xdr:col>
      <xdr:colOff>165100</xdr:colOff>
      <xdr:row>58</xdr:row>
      <xdr:rowOff>37632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28759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130538</xdr:rowOff>
    </xdr:from>
    <xdr:to>
      <xdr:col>72</xdr:col>
      <xdr:colOff>38100</xdr:colOff>
      <xdr:row>58</xdr:row>
      <xdr:rowOff>60688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51815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34623</xdr:rowOff>
    </xdr:from>
    <xdr:to>
      <xdr:col>67</xdr:col>
      <xdr:colOff>101600</xdr:colOff>
      <xdr:row>57</xdr:row>
      <xdr:rowOff>136223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127350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14884</xdr:rowOff>
    </xdr:from>
    <xdr:to>
      <xdr:col>85</xdr:col>
      <xdr:colOff>127000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3879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7226</xdr:rowOff>
    </xdr:from>
    <xdr:to>
      <xdr:col>71</xdr:col>
      <xdr:colOff>177800</xdr:colOff>
      <xdr:row>78</xdr:row>
      <xdr:rowOff>25400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38032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117360</xdr:rowOff>
    </xdr:from>
    <xdr:to>
      <xdr:col>67</xdr:col>
      <xdr:colOff>101600</xdr:colOff>
      <xdr:row>78</xdr:row>
      <xdr:rowOff>47510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1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64037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9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135534</xdr:rowOff>
    </xdr:from>
    <xdr:to>
      <xdr:col>85</xdr:col>
      <xdr:colOff>177800</xdr:colOff>
      <xdr:row>78</xdr:row>
      <xdr:rowOff>65684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127876</xdr:rowOff>
    </xdr:from>
    <xdr:to>
      <xdr:col>67</xdr:col>
      <xdr:colOff>101600</xdr:colOff>
      <xdr:row>78</xdr:row>
      <xdr:rowOff>58026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49153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4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132516</xdr:rowOff>
    </xdr:from>
    <xdr:to>
      <xdr:col>85</xdr:col>
      <xdr:colOff>127000</xdr:colOff>
      <xdr:row>96</xdr:row>
      <xdr:rowOff>4466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20266"/>
          <a:ext cx="8382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4466</xdr:rowOff>
    </xdr:from>
    <xdr:to>
      <xdr:col>81</xdr:col>
      <xdr:colOff>50800</xdr:colOff>
      <xdr:row>96</xdr:row>
      <xdr:rowOff>47248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63666"/>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47248</xdr:rowOff>
    </xdr:from>
    <xdr:to>
      <xdr:col>76</xdr:col>
      <xdr:colOff>114300</xdr:colOff>
      <xdr:row>96</xdr:row>
      <xdr:rowOff>107435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06448"/>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107435</xdr:rowOff>
    </xdr:from>
    <xdr:to>
      <xdr:col>71</xdr:col>
      <xdr:colOff>177800</xdr:colOff>
      <xdr:row>96</xdr:row>
      <xdr:rowOff>163996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566635"/>
          <a:ext cx="889000" cy="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57386</xdr:rowOff>
    </xdr:from>
    <xdr:to>
      <xdr:col>67</xdr:col>
      <xdr:colOff>101600</xdr:colOff>
      <xdr:row>94</xdr:row>
      <xdr:rowOff>158986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1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81716</xdr:rowOff>
    </xdr:from>
    <xdr:to>
      <xdr:col>85</xdr:col>
      <xdr:colOff>177800</xdr:colOff>
      <xdr:row>96</xdr:row>
      <xdr:rowOff>11866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60143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125116</xdr:rowOff>
    </xdr:from>
    <xdr:to>
      <xdr:col>81</xdr:col>
      <xdr:colOff>101600</xdr:colOff>
      <xdr:row>96</xdr:row>
      <xdr:rowOff>55266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46393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167898</xdr:rowOff>
    </xdr:from>
    <xdr:to>
      <xdr:col>76</xdr:col>
      <xdr:colOff>165100</xdr:colOff>
      <xdr:row>96</xdr:row>
      <xdr:rowOff>98048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56635</xdr:rowOff>
    </xdr:from>
    <xdr:to>
      <xdr:col>72</xdr:col>
      <xdr:colOff>38100</xdr:colOff>
      <xdr:row>96</xdr:row>
      <xdr:rowOff>158235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149362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0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113196</xdr:rowOff>
    </xdr:from>
    <xdr:to>
      <xdr:col>67</xdr:col>
      <xdr:colOff>101600</xdr:colOff>
      <xdr:row>97</xdr:row>
      <xdr:rowOff>43346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34473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％増であった。その要因としては、総務費としては防災行政無線放送設備更新等事業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千円の増、民生費では認定こども園整備等事業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千円の増、介護保険特別会計繰出金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155,513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千円の増、教育費では幼児教育無償化事業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千円の皆増などがあげられる。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多くの項目で類似団体を下回っているが、引き続き健全な財政運営に努める。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財政調整基金は令和元年東日本台風への対応に伴う取崩しにより、残高が</a:t>
          </a:r>
          <a:r>
            <a:rPr kumimoji="1" lang="en-US" altLang="ja-JP" sz="1300">
              <a:latin typeface="ＭＳ ゴシック" pitchFamily="49" charset="-128"/>
              <a:ea typeface="ＭＳ ゴシック" pitchFamily="49" charset="-128"/>
            </a:rPr>
            <a:t>1,007,472</a:t>
          </a:r>
          <a:r>
            <a:rPr kumimoji="1" lang="ja-JP" altLang="en-US" sz="1300">
              <a:latin typeface="ＭＳ ゴシック" pitchFamily="49" charset="-128"/>
              <a:ea typeface="ＭＳ ゴシック" pitchFamily="49" charset="-128"/>
            </a:rPr>
            <a:t>千円減少した。今後、残高に注視していかなければならない。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繰出金が</a:t>
          </a:r>
          <a:r>
            <a:rPr kumimoji="1" lang="en-US" altLang="ja-JP" sz="1300">
              <a:latin typeface="ＭＳ ゴシック" pitchFamily="49" charset="-128"/>
              <a:ea typeface="ＭＳ ゴシック" pitchFamily="49" charset="-128"/>
            </a:rPr>
            <a:t>1,337,443</a:t>
          </a:r>
          <a:r>
            <a:rPr kumimoji="1" lang="ja-JP" altLang="en-US" sz="1300">
              <a:latin typeface="ＭＳ ゴシック" pitchFamily="49" charset="-128"/>
              <a:ea typeface="ＭＳ ゴシック" pitchFamily="49" charset="-128"/>
            </a:rPr>
            <a:t>千円増、都道府県支出金が</a:t>
          </a:r>
          <a:r>
            <a:rPr kumimoji="1" lang="en-US" altLang="ja-JP" sz="1300">
              <a:latin typeface="ＭＳ ゴシック" pitchFamily="49" charset="-128"/>
              <a:ea typeface="ＭＳ ゴシック" pitchFamily="49" charset="-128"/>
            </a:rPr>
            <a:t>305,392</a:t>
          </a:r>
          <a:r>
            <a:rPr kumimoji="1" lang="ja-JP" altLang="en-US" sz="1300">
              <a:latin typeface="ＭＳ ゴシック" pitchFamily="49" charset="-128"/>
              <a:ea typeface="ＭＳ ゴシック" pitchFamily="49" charset="-128"/>
            </a:rPr>
            <a:t>千円増等により歳入総額は増加、学校コンピュータ整備事業で</a:t>
          </a:r>
          <a:r>
            <a:rPr kumimoji="1" lang="en-US" altLang="ja-JP" sz="1300">
              <a:latin typeface="ＭＳ ゴシック" pitchFamily="49" charset="-128"/>
              <a:ea typeface="ＭＳ ゴシック" pitchFamily="49" charset="-128"/>
            </a:rPr>
            <a:t>413,457</a:t>
          </a:r>
          <a:r>
            <a:rPr kumimoji="1" lang="ja-JP" altLang="en-US" sz="1300">
              <a:latin typeface="ＭＳ ゴシック" pitchFamily="49" charset="-128"/>
              <a:ea typeface="ＭＳ ゴシック" pitchFamily="49" charset="-128"/>
            </a:rPr>
            <a:t>千円、生活保護等事業で</a:t>
          </a:r>
          <a:r>
            <a:rPr kumimoji="1" lang="en-US" altLang="ja-JP" sz="1300">
              <a:latin typeface="ＭＳ ゴシック" pitchFamily="49" charset="-128"/>
              <a:ea typeface="ＭＳ ゴシック" pitchFamily="49" charset="-128"/>
            </a:rPr>
            <a:t>222,837</a:t>
          </a:r>
          <a:r>
            <a:rPr kumimoji="1" lang="ja-JP" altLang="en-US" sz="1300">
              <a:latin typeface="ＭＳ ゴシック" pitchFamily="49" charset="-128"/>
              <a:ea typeface="ＭＳ ゴシック" pitchFamily="49" charset="-128"/>
            </a:rPr>
            <a:t>千円の不用額が生じたことにより、歳出総額は増加が抑制され、実質収支は</a:t>
          </a:r>
          <a:r>
            <a:rPr kumimoji="1" lang="en-US" altLang="ja-JP" sz="1300">
              <a:latin typeface="ＭＳ ゴシック" pitchFamily="49" charset="-128"/>
              <a:ea typeface="ＭＳ ゴシック" pitchFamily="49" charset="-128"/>
            </a:rPr>
            <a:t>622,450</a:t>
          </a:r>
          <a:r>
            <a:rPr kumimoji="1" lang="ja-JP" altLang="en-US" sz="1300">
              <a:latin typeface="ＭＳ ゴシック" pitchFamily="49" charset="-128"/>
              <a:ea typeface="ＭＳ ゴシック" pitchFamily="49" charset="-128"/>
            </a:rPr>
            <a:t>千円増加（</a:t>
          </a:r>
          <a:r>
            <a:rPr kumimoji="1" lang="en-US" altLang="ja-JP" sz="1300">
              <a:latin typeface="ＭＳ ゴシック" pitchFamily="49" charset="-128"/>
              <a:ea typeface="ＭＳ ゴシック" pitchFamily="49" charset="-128"/>
            </a:rPr>
            <a:t>+3.35</a:t>
          </a:r>
          <a:r>
            <a:rPr kumimoji="1" lang="ja-JP" altLang="en-US" sz="1300">
              <a:latin typeface="ＭＳ ゴシック" pitchFamily="49" charset="-128"/>
              <a:ea typeface="ＭＳ ゴシック" pitchFamily="49" charset="-128"/>
            </a:rPr>
            <a:t>％）した。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今後も事務事業の適正化を図り、適切な黒字額の確保に努める。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1,337,443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千円増、都道府県支出金が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305,392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千円増等により歳入総額は増加、学校コンピュータ整備事業で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413,457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千円、生活保護等事業で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222,837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千円の不用額が生じたことにより、歳出総額は増加が抑制され、実質収支は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622,450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今後、扶助費等の社会保障費や、納税義務者の減少などによる市税収入の減少が見込まれることから、事務事業の適正化を図り、適切な黒字額の確保に努める。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年度に借入れた西清掃センター焼却施設基幹的設備改良事業に係る市債及び臨時財政対策債の元金償還の開始により、平成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128,466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組合等が起こした地方債の元利償還金に対する負担金等は、下水道組合の使用料引上げに伴い、公債費に充当した負担金の割合が減少したことにより、平成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79,046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新規事業の精査及び地方債の発行抑制に努める。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市債の借入額が、平成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年度に比べて減少し、令和元年度の元金償還額を下回る額であったことにより、地方債現在高が</a:t>
          </a:r>
          <a:r>
            <a:rPr kumimoji="1" lang="en-US" altLang="ja-JP" sz="1200">
              <a:latin typeface="ＭＳ ゴシック" pitchFamily="49" charset="-128"/>
              <a:ea typeface="ＭＳ ゴシック" pitchFamily="49" charset="-128"/>
            </a:rPr>
            <a:t>459,202</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土地開発公社から駅東通線交差点整備事業用地を買い戻したことにより、債務負担行為に基づく支出予定額は平成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28,419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下水道組合の使用料引上げに伴い、地方債償還に係る負担見込額が減少したことにより、組合負担等見込額は平成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580,834</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年度に比べて減少したことにより、充当可能基金が平成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1,518,713</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将来負担比率は</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％悪化となったため、今後、新規事業の精査及び地方債の発行抑制に努めるとともに、引き続き充当可能基金の確保もする必要がある。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主に財政調整基金を、令和元年東日本台風への対応に伴い取り崩したことが、基金全体の残高減少に影響している。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1,428,807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公共施設整備のために計画的に積立てている。緑と花と清流基金は、自然環境の保全及び創造に要する経費に充てている。まちづくり応援基金は、ふるさと納税による寄附金を積立てて、こども医療費支給事業等に充てている。地域福祉基金は、寄附金の申し出に伴う積立てで、地域の特性に応じた施策を進めるために使用する。森林環境整備基金は、森林環境整備や公共施設の木材利用等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千円の積立てにより増。まちづくり応援基金は、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千円を取崩したため減。令和元年度末時点での残高が少ないため、表中には記載していないが、教育関連支出に伴い教育子ども基金を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千円取崩したため特定目的基金の残高が減少した。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公共施設が老朽化しているため、公共施設整備基金は適切に積立てていく。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他基金についても、適切な使途による運用していく。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836,195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1,843,666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退職手当債の償還に充てるため、毎年計画的に取崩ししていることによる減。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令和元年度末で退職手当債の償還を終えた。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62B194-D697-436D-BD4A-C28E821AD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88E20C-C7EF-4F97-AD6A-C7FD8DC6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E20C27-D3A5-4F50-89AC-7FBE8D6652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B272B7-7EAF-44F9-BAF5-D04BB3DB5C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9811B3-04D9-4D32-9DFB-888B365513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A0F6824-73A9-4D60-AC90-E43F08DD1B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6CAB1A-8253-4287-A3D3-8F17A44E7B4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8AAA9E-DF67-4A43-8A0F-265991CBEA9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060AA9-7451-4BBA-9337-C98EFEE76F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A1DB2DE-A182-4C81-AF40-6B46E75281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5D6ACA2-D01E-4A96-A1E1-8F5EBCA0F6D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DF9BAC-9061-458C-B4ED-B4A2A9CE93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AACEE43-38AC-4CA2-802C-9BCC0DE614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A89988-A463-4B89-BBF7-311CDCC737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AB66C0-8DC7-4F4E-9BBD-CBDD213AD9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295F89A-D0CA-4538-9478-9BEB4D3589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3B074A-295E-4197-B7FF-CE7BBDA351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208452-C5B2-4027-99E3-8C7B8F9F56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7B3A61-F643-45AE-A5B0-4A5380B927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F4CF54B-5BE6-4EC8-A792-E42292799D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E90EC58-B369-4187-8AA2-C11A7663A2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88F01D-223C-471E-AD5A-F0BE128D95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BD129B9-A469-454F-95E0-FED3912237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A21255-BDF4-43CA-AD23-BB7EB94D63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7B319C-F3BE-445B-9B55-F258496B21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735FFE-4896-4E89-9F66-46E2A0727E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2D200C-0E04-4064-AC3C-DA7EBDD379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A4C472-9844-47CA-BDCD-AFED6A777D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4BB75E-23EE-4E0A-A942-D44AE483C5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419C98E-9251-4D6C-AC55-10DFB427FA5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6B4204-2484-4B00-9059-BABC5370F7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DAC2B11-B7DE-4675-82E9-190B0362158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F04D13B-E82A-45FC-A97E-92773F88E78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98E00D-BCF9-4DC4-BEE0-B3FFC162FF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6FF7D69-CE4F-4E9C-831E-1D9B2D2736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4E1895-9D5D-4CE9-92C6-E63EBCCB85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2A6DF8-A07C-4C92-BECD-C8CF226ACA8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BA9223C-EB6F-48D5-8C4A-F0CFB1A4B8A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A2F9AB5-CCF4-4487-8FB7-7EF002ABA1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EC3187-B54D-47AC-AEC4-8A24FF857B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BB29AE-C88F-4D24-8F49-01460D3835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28060A-012E-447B-9F55-35CDE737F6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3CDF27-FB63-4D76-9ACD-1A8D7266FB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D6F38E6-D4EC-44BE-A4E2-BEB0B2A86C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FFAB9CF-AAD2-4E70-9691-C22D2847CC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32E1156-3ED8-43FB-9EE5-BFF5D0D3FF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9C5BD56-69F9-4AD8-9E7E-B159936963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当市では、公共施設等マネジメント計画において、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年間で建物数を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％削減するという目標を掲げ、老朽化した施設の集約化・複合化や除却を進めている。計画に基づいて、適切な公共施設の管理を進めていきたい。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12228E-4CCB-4E8F-A7AA-D0932ED580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C6EC5CE-818B-4FEE-B407-03AB69C1FD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D21167E-04E2-4F9C-8349-BD374718440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8887287-571C-4A61-B942-5BA66B29DC0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41AF067-AB35-4617-82CC-1CF3C9196C1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0F085F1-3434-4D45-8D1B-9EA04C96949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1EBFA83-563C-4DE7-AA1B-75F7BA4A385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DED0A70-6537-4D47-9126-F5C5328CC96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98AF583-68BA-4CE6-A0F1-FE55DE8E60A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D7BFD85-671D-4618-B763-8B50E1875A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900475B-4238-4789-852D-C5D7C93A477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DFB9AD1-9C05-46B1-9757-77B9D5BEF6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4DF49EA-E9DF-4FD7-82B2-CE0E8887D6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5ED1DE5-DFA1-44ED-A8BC-20C87A70BD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13872915-B59D-47C1-9432-D9DEF717A865}"/>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BF5CC8B8-052D-42AF-AA87-B52CE15B5B73}"/>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B961A21B-C02F-450D-96BF-5ECC54678542}"/>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FD80F9CF-7553-41B0-9DAF-01E4F43BAB02}"/>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C92DEC3F-7B4B-4CCE-ABE8-E9A68E6E732C}"/>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a:extLst>
            <a:ext uri="{FF2B5EF4-FFF2-40B4-BE49-F238E27FC236}">
              <a16:creationId xmlns:a16="http://schemas.microsoft.com/office/drawing/2014/main" id="{BBD2C476-F4B0-4FBE-802B-9C1839BD64B9}"/>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a:extLst>
            <a:ext uri="{FF2B5EF4-FFF2-40B4-BE49-F238E27FC236}">
              <a16:creationId xmlns:a16="http://schemas.microsoft.com/office/drawing/2014/main" id="{F737AB91-B1E2-4B2A-A195-A478FC347D95}"/>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a:extLst>
            <a:ext uri="{FF2B5EF4-FFF2-40B4-BE49-F238E27FC236}">
              <a16:creationId xmlns:a16="http://schemas.microsoft.com/office/drawing/2014/main" id="{858EFCAC-0938-45D2-BC7B-04224DB83B6A}"/>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a:extLst>
            <a:ext uri="{FF2B5EF4-FFF2-40B4-BE49-F238E27FC236}">
              <a16:creationId xmlns:a16="http://schemas.microsoft.com/office/drawing/2014/main" id="{F9C78683-9F5F-453D-BF6B-789DD96CBE71}"/>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a:extLst>
            <a:ext uri="{FF2B5EF4-FFF2-40B4-BE49-F238E27FC236}">
              <a16:creationId xmlns:a16="http://schemas.microsoft.com/office/drawing/2014/main" id="{54BF44EA-3EAC-461C-A0F0-FCBB2BD2D1F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3" name="フローチャート: 判断 72">
          <a:extLst>
            <a:ext uri="{FF2B5EF4-FFF2-40B4-BE49-F238E27FC236}">
              <a16:creationId xmlns:a16="http://schemas.microsoft.com/office/drawing/2014/main" id="{F2801918-EC7D-47F1-91FE-5C9766995A69}"/>
            </a:ext>
          </a:extLst>
        </xdr:cNvPr>
        <xdr:cNvSpPr/>
      </xdr:nvSpPr>
      <xdr:spPr>
        <a:xfrm>
          <a:off x="17145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4012AB3-72EB-4B1E-ABD7-377C102C15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4E301CB-E8D9-491D-81D3-95A1D14ECBE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7E11D05-4E54-445E-B385-9B972F0168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645EC9C-E5A9-4F93-B72C-679AB9073FD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EB49B8-75AC-454F-982F-B2F00044BD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121539</xdr:rowOff>
    </xdr:from>
    <xdr:to>
      <xdr:col>23</xdr:col>
      <xdr:colOff>136525</xdr:colOff>
      <xdr:row>30</xdr:row>
      <xdr:rowOff>51689</xdr:rowOff>
    </xdr:to>
    <xdr:sp macro="" textlink="">
      <xdr:nvSpPr>
        <xdr:cNvPr id="79" name="楕円 78">
          <a:extLst>
            <a:ext uri="{FF2B5EF4-FFF2-40B4-BE49-F238E27FC236}">
              <a16:creationId xmlns:a16="http://schemas.microsoft.com/office/drawing/2014/main" id="{95CC7A82-5489-469D-BF64-581E2327FAEA}"/>
            </a:ext>
          </a:extLst>
        </xdr:cNvPr>
        <xdr:cNvSpPr/>
      </xdr:nvSpPr>
      <xdr:spPr>
        <a:xfrm>
          <a:off x="47117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144416</xdr:rowOff>
    </xdr:from>
    <xdr:ext cx="405111" cy="259045"/>
    <xdr:sp macro="" textlink="">
      <xdr:nvSpPr>
        <xdr:cNvPr id="80" name="有形固定資産減価償却率該当値テキスト">
          <a:extLst>
            <a:ext uri="{FF2B5EF4-FFF2-40B4-BE49-F238E27FC236}">
              <a16:creationId xmlns:a16="http://schemas.microsoft.com/office/drawing/2014/main" id="{E52AE385-F2DB-4A3F-A320-FF25F53EB99F}"/>
            </a:ext>
          </a:extLst>
        </xdr:cNvPr>
        <xdr:cNvSpPr txBox="1"/>
      </xdr:nvSpPr>
      <xdr:spPr>
        <a:xfrm>
          <a:off x="4813300" y="57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a:extLst>
            <a:ext uri="{FF2B5EF4-FFF2-40B4-BE49-F238E27FC236}">
              <a16:creationId xmlns:a16="http://schemas.microsoft.com/office/drawing/2014/main" id="{A5234517-4B92-4C09-9F48-E4A33699E48E}"/>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30</xdr:row>
      <xdr:rowOff>889</xdr:rowOff>
    </xdr:to>
    <xdr:cxnSp macro="">
      <xdr:nvCxnSpPr>
        <xdr:cNvPr id="82" name="直線コネクタ 81">
          <a:extLst>
            <a:ext uri="{FF2B5EF4-FFF2-40B4-BE49-F238E27FC236}">
              <a16:creationId xmlns:a16="http://schemas.microsoft.com/office/drawing/2014/main" id="{9060C8E3-AB18-4541-A9C1-87FC069B2A71}"/>
            </a:ext>
          </a:extLst>
        </xdr:cNvPr>
        <xdr:cNvCxnSpPr/>
      </xdr:nvCxnSpPr>
      <xdr:spPr>
        <a:xfrm>
          <a:off x="4051300" y="583819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141859</xdr:rowOff>
    </xdr:from>
    <xdr:to>
      <xdr:col>15</xdr:col>
      <xdr:colOff>187325</xdr:colOff>
      <xdr:row>29</xdr:row>
      <xdr:rowOff>72009</xdr:rowOff>
    </xdr:to>
    <xdr:sp macro="" textlink="">
      <xdr:nvSpPr>
        <xdr:cNvPr id="83" name="楕円 82">
          <a:extLst>
            <a:ext uri="{FF2B5EF4-FFF2-40B4-BE49-F238E27FC236}">
              <a16:creationId xmlns:a16="http://schemas.microsoft.com/office/drawing/2014/main" id="{6D9C1321-7F72-4479-B6C6-84BEEF3491A6}"/>
            </a:ext>
          </a:extLst>
        </xdr:cNvPr>
        <xdr:cNvSpPr/>
      </xdr:nvSpPr>
      <xdr:spPr>
        <a:xfrm>
          <a:off x="3238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94615</xdr:rowOff>
    </xdr:to>
    <xdr:cxnSp macro="">
      <xdr:nvCxnSpPr>
        <xdr:cNvPr id="84" name="直線コネクタ 83">
          <a:extLst>
            <a:ext uri="{FF2B5EF4-FFF2-40B4-BE49-F238E27FC236}">
              <a16:creationId xmlns:a16="http://schemas.microsoft.com/office/drawing/2014/main" id="{4D6FF70E-DB03-417A-8D05-2E236C06B7E5}"/>
            </a:ext>
          </a:extLst>
        </xdr:cNvPr>
        <xdr:cNvCxnSpPr/>
      </xdr:nvCxnSpPr>
      <xdr:spPr>
        <a:xfrm>
          <a:off x="3289300" y="576478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5" name="楕円 84">
          <a:extLst>
            <a:ext uri="{FF2B5EF4-FFF2-40B4-BE49-F238E27FC236}">
              <a16:creationId xmlns:a16="http://schemas.microsoft.com/office/drawing/2014/main" id="{6C6655FB-2CFD-45A2-8A2F-8FF5845E5180}"/>
            </a:ext>
          </a:extLst>
        </xdr:cNvPr>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29</xdr:row>
      <xdr:rowOff>21209</xdr:rowOff>
    </xdr:to>
    <xdr:cxnSp macro="">
      <xdr:nvCxnSpPr>
        <xdr:cNvPr id="86" name="直線コネクタ 85">
          <a:extLst>
            <a:ext uri="{FF2B5EF4-FFF2-40B4-BE49-F238E27FC236}">
              <a16:creationId xmlns:a16="http://schemas.microsoft.com/office/drawing/2014/main" id="{69F3F112-B26B-43EC-AABE-7D2450A7F0A7}"/>
            </a:ext>
          </a:extLst>
        </xdr:cNvPr>
        <xdr:cNvCxnSpPr/>
      </xdr:nvCxnSpPr>
      <xdr:spPr>
        <a:xfrm>
          <a:off x="2527300" y="568706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87" name="楕円 86">
          <a:extLst>
            <a:ext uri="{FF2B5EF4-FFF2-40B4-BE49-F238E27FC236}">
              <a16:creationId xmlns:a16="http://schemas.microsoft.com/office/drawing/2014/main" id="{2CC215C2-B169-4972-B828-9D9810DF1055}"/>
            </a:ext>
          </a:extLst>
        </xdr:cNvPr>
        <xdr:cNvSpPr/>
      </xdr:nvSpPr>
      <xdr:spPr>
        <a:xfrm>
          <a:off x="1714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162433</xdr:rowOff>
    </xdr:to>
    <xdr:cxnSp macro="">
      <xdr:nvCxnSpPr>
        <xdr:cNvPr id="88" name="直線コネクタ 87">
          <a:extLst>
            <a:ext uri="{FF2B5EF4-FFF2-40B4-BE49-F238E27FC236}">
              <a16:creationId xmlns:a16="http://schemas.microsoft.com/office/drawing/2014/main" id="{0F97864F-78DB-445B-A106-A4EE39410874}"/>
            </a:ext>
          </a:extLst>
        </xdr:cNvPr>
        <xdr:cNvCxnSpPr/>
      </xdr:nvCxnSpPr>
      <xdr:spPr>
        <a:xfrm flipV="1">
          <a:off x="1765300" y="568706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9" name="n_1aveValue有形固定資産減価償却率">
          <a:extLst>
            <a:ext uri="{FF2B5EF4-FFF2-40B4-BE49-F238E27FC236}">
              <a16:creationId xmlns:a16="http://schemas.microsoft.com/office/drawing/2014/main" id="{7F249AB5-1B79-4C6A-930E-FB74D610D19E}"/>
            </a:ext>
          </a:extLst>
        </xdr:cNvPr>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a:extLst>
            <a:ext uri="{FF2B5EF4-FFF2-40B4-BE49-F238E27FC236}">
              <a16:creationId xmlns:a16="http://schemas.microsoft.com/office/drawing/2014/main" id="{669FE5AE-0105-4026-B865-7BD1194ED6E1}"/>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a:extLst>
            <a:ext uri="{FF2B5EF4-FFF2-40B4-BE49-F238E27FC236}">
              <a16:creationId xmlns:a16="http://schemas.microsoft.com/office/drawing/2014/main" id="{51137C59-A5DF-45E3-A773-6DC91FA4FE8B}"/>
            </a:ext>
          </a:extLst>
        </xdr:cNvPr>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2" name="n_4aveValue有形固定資産減価償却率">
          <a:extLst>
            <a:ext uri="{FF2B5EF4-FFF2-40B4-BE49-F238E27FC236}">
              <a16:creationId xmlns:a16="http://schemas.microsoft.com/office/drawing/2014/main" id="{762300CC-45DB-40F5-B00B-5CC2D00CF9D3}"/>
            </a:ext>
          </a:extLst>
        </xdr:cNvPr>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3" name="n_1mainValue有形固定資産減価償却率">
          <a:extLst>
            <a:ext uri="{FF2B5EF4-FFF2-40B4-BE49-F238E27FC236}">
              <a16:creationId xmlns:a16="http://schemas.microsoft.com/office/drawing/2014/main" id="{1675D5C2-1024-4E54-BD53-5388F02249ED}"/>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88536</xdr:rowOff>
    </xdr:from>
    <xdr:ext cx="405111" cy="259045"/>
    <xdr:sp macro="" textlink="">
      <xdr:nvSpPr>
        <xdr:cNvPr id="94" name="n_2mainValue有形固定資産減価償却率">
          <a:extLst>
            <a:ext uri="{FF2B5EF4-FFF2-40B4-BE49-F238E27FC236}">
              <a16:creationId xmlns:a16="http://schemas.microsoft.com/office/drawing/2014/main" id="{C352DBDD-EF03-4F2B-A83D-C142798EF2A5}"/>
            </a:ext>
          </a:extLst>
        </xdr:cNvPr>
        <xdr:cNvSpPr txBox="1"/>
      </xdr:nvSpPr>
      <xdr:spPr>
        <a:xfrm>
          <a:off x="3086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5" name="n_3mainValue有形固定資産減価償却率">
          <a:extLst>
            <a:ext uri="{FF2B5EF4-FFF2-40B4-BE49-F238E27FC236}">
              <a16:creationId xmlns:a16="http://schemas.microsoft.com/office/drawing/2014/main" id="{63C726B9-D052-4B42-816D-4B6EF7B15AF4}"/>
            </a:ext>
          </a:extLst>
        </xdr:cNvPr>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32910</xdr:rowOff>
    </xdr:from>
    <xdr:ext cx="405111" cy="259045"/>
    <xdr:sp macro="" textlink="">
      <xdr:nvSpPr>
        <xdr:cNvPr id="96" name="n_4mainValue有形固定資産減価償却率">
          <a:extLst>
            <a:ext uri="{FF2B5EF4-FFF2-40B4-BE49-F238E27FC236}">
              <a16:creationId xmlns:a16="http://schemas.microsoft.com/office/drawing/2014/main" id="{6F99D0A8-D9AA-493B-9B04-90EFFDA6D307}"/>
            </a:ext>
          </a:extLst>
        </xdr:cNvPr>
        <xdr:cNvSpPr txBox="1"/>
      </xdr:nvSpPr>
      <xdr:spPr>
        <a:xfrm>
          <a:off x="1562744" y="577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6AABA2F-1CA3-4807-9CC7-03355ED8DF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FB04F27-47A1-491D-822F-5F6D6F4C26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42EE12D-E34C-4F9C-BCDA-6E09C3057E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CB6A951-8BC8-48C1-A75F-871C73E852C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FA53DFE-5AE3-471C-9869-B3851BE300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F570E2E-A039-4B15-AEB3-54815880A3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2784CA4-1D64-443E-9AD2-CF0D9D7C6A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99E58DA-0B6C-4C90-B1A3-61EAA32460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9955F1E-58D6-4E38-AF27-FDA0E42454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0DEE0CD-16A5-4B74-BDDB-EE319FA9AE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FFB802C-2AC9-457D-9DE2-D1F953A7C50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C02B6B4-62AA-4CD3-A0C0-8895724C44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6333120-D4D3-4C8C-B193-B853C062FDE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以上を市債が占めていることから、市債の借入を最小限に抑制することで、市債の現在高を圧縮していく必要がある。併せて徴収率の向上を図り、市税を安定的に確保することで、経常的一般財源を増加させ、債務償還比率の改善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8B47EC7-8FBA-4EB4-BEC2-70FC0148D4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6BBCCA9-D6A6-46C1-BA18-2D298C83814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067DFF7-6FEE-4159-8897-A5D2F25D2A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8063A964-E6F2-4449-AA14-14F09D6584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2EB8459-6BF5-4888-B3BF-04AFFDD8E15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FBCEAF4-4489-478A-B1EC-38A1FDD9C54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463BD56D-737A-418A-8B4A-8FB7EE9C713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03F8064-C72E-4C9D-BEA6-D05C1A72F0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CBB1F9F0-EAA0-4A86-BF6D-693FD29B607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56494157-452D-444F-A903-22A9BD0015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624BCD3-8192-4FA3-9CB6-90BE61FE4E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3936A4C-D9C1-4370-9DE9-623F46E6B05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821B433-718D-425D-8BA8-8E6722BACE2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D03AC09-93EF-4B14-AEA7-172B95E97C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3B9049F-6F63-4310-A099-8F95AD675B9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3A77BAD-6D95-45B0-A54A-87DABAC1B00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91B77E5-A24C-40BD-9120-DA07485BA2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a:extLst>
            <a:ext uri="{FF2B5EF4-FFF2-40B4-BE49-F238E27FC236}">
              <a16:creationId xmlns:a16="http://schemas.microsoft.com/office/drawing/2014/main" id="{28CCA1C5-B6CE-4FBD-8021-21370C34F5CD}"/>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a:extLst>
            <a:ext uri="{FF2B5EF4-FFF2-40B4-BE49-F238E27FC236}">
              <a16:creationId xmlns:a16="http://schemas.microsoft.com/office/drawing/2014/main" id="{0573BF83-4913-43B5-92A1-01288B72C56A}"/>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a:extLst>
            <a:ext uri="{FF2B5EF4-FFF2-40B4-BE49-F238E27FC236}">
              <a16:creationId xmlns:a16="http://schemas.microsoft.com/office/drawing/2014/main" id="{C2C368F2-7945-4509-A91D-8457351C6A15}"/>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25CEBDAF-84E9-434F-A7BE-2ACB821E590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2E14BA57-B713-4AAA-BC60-B38EBCFE858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a:extLst>
            <a:ext uri="{FF2B5EF4-FFF2-40B4-BE49-F238E27FC236}">
              <a16:creationId xmlns:a16="http://schemas.microsoft.com/office/drawing/2014/main" id="{3EC196F1-1DB4-4BDA-8EAE-9EC495F569F8}"/>
            </a:ext>
          </a:extLst>
        </xdr:cNvPr>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a:extLst>
            <a:ext uri="{FF2B5EF4-FFF2-40B4-BE49-F238E27FC236}">
              <a16:creationId xmlns:a16="http://schemas.microsoft.com/office/drawing/2014/main" id="{B437972F-D849-4CED-8DA5-30AF4CA74E99}"/>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a:extLst>
            <a:ext uri="{FF2B5EF4-FFF2-40B4-BE49-F238E27FC236}">
              <a16:creationId xmlns:a16="http://schemas.microsoft.com/office/drawing/2014/main" id="{BDC1D751-A95E-4248-9027-B531E537B743}"/>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a:extLst>
            <a:ext uri="{FF2B5EF4-FFF2-40B4-BE49-F238E27FC236}">
              <a16:creationId xmlns:a16="http://schemas.microsoft.com/office/drawing/2014/main" id="{9F3FD47B-9FEE-4456-9E1C-AC889926247B}"/>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a:extLst>
            <a:ext uri="{FF2B5EF4-FFF2-40B4-BE49-F238E27FC236}">
              <a16:creationId xmlns:a16="http://schemas.microsoft.com/office/drawing/2014/main" id="{63BA3308-F87E-46BF-B58F-9173A1F1C80D}"/>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15028</xdr:rowOff>
    </xdr:from>
    <xdr:to>
      <xdr:col>60</xdr:col>
      <xdr:colOff>123825</xdr:colOff>
      <xdr:row>29</xdr:row>
      <xdr:rowOff>116628</xdr:rowOff>
    </xdr:to>
    <xdr:sp macro="" textlink="">
      <xdr:nvSpPr>
        <xdr:cNvPr id="137" name="フローチャート: 判断 136">
          <a:extLst>
            <a:ext uri="{FF2B5EF4-FFF2-40B4-BE49-F238E27FC236}">
              <a16:creationId xmlns:a16="http://schemas.microsoft.com/office/drawing/2014/main" id="{6B19D7AD-5831-49B8-A52B-C18271D2CB3A}"/>
            </a:ext>
          </a:extLst>
        </xdr:cNvPr>
        <xdr:cNvSpPr/>
      </xdr:nvSpPr>
      <xdr:spPr>
        <a:xfrm>
          <a:off x="11747500" y="57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685656-A82D-4DB6-8E95-ED8CB32936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DEAF345-E985-4CDF-9F72-760197346E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93F8A00-6C44-4999-BB91-79CCB275EF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DF8EC8-6476-45B6-888E-0591CAAD2DD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80CDC70-A9F1-4240-9D08-3D59F1251C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134184</xdr:rowOff>
    </xdr:from>
    <xdr:to>
      <xdr:col>76</xdr:col>
      <xdr:colOff>73025</xdr:colOff>
      <xdr:row>30</xdr:row>
      <xdr:rowOff>64334</xdr:rowOff>
    </xdr:to>
    <xdr:sp macro="" textlink="">
      <xdr:nvSpPr>
        <xdr:cNvPr id="143" name="楕円 142">
          <a:extLst>
            <a:ext uri="{FF2B5EF4-FFF2-40B4-BE49-F238E27FC236}">
              <a16:creationId xmlns:a16="http://schemas.microsoft.com/office/drawing/2014/main" id="{4BA6DEAA-03D5-4AE8-9B8C-3530F74F56BA}"/>
            </a:ext>
          </a:extLst>
        </xdr:cNvPr>
        <xdr:cNvSpPr/>
      </xdr:nvSpPr>
      <xdr:spPr>
        <a:xfrm>
          <a:off x="14744700" y="5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112611</xdr:rowOff>
    </xdr:from>
    <xdr:ext cx="469744" cy="259045"/>
    <xdr:sp macro="" textlink="">
      <xdr:nvSpPr>
        <xdr:cNvPr id="144" name="債務償還比率該当値テキスト">
          <a:extLst>
            <a:ext uri="{FF2B5EF4-FFF2-40B4-BE49-F238E27FC236}">
              <a16:creationId xmlns:a16="http://schemas.microsoft.com/office/drawing/2014/main" id="{8627C305-F74D-492C-9EC5-76BEA58F3122}"/>
            </a:ext>
          </a:extLst>
        </xdr:cNvPr>
        <xdr:cNvSpPr txBox="1"/>
      </xdr:nvSpPr>
      <xdr:spPr>
        <a:xfrm>
          <a:off x="14846300" y="58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90182</xdr:rowOff>
    </xdr:from>
    <xdr:to>
      <xdr:col>72</xdr:col>
      <xdr:colOff>123825</xdr:colOff>
      <xdr:row>30</xdr:row>
      <xdr:rowOff>20332</xdr:rowOff>
    </xdr:to>
    <xdr:sp macro="" textlink="">
      <xdr:nvSpPr>
        <xdr:cNvPr id="145" name="楕円 144">
          <a:extLst>
            <a:ext uri="{FF2B5EF4-FFF2-40B4-BE49-F238E27FC236}">
              <a16:creationId xmlns:a16="http://schemas.microsoft.com/office/drawing/2014/main" id="{1AB54E7F-FADD-4B7A-A727-6558E6B30FCB}"/>
            </a:ext>
          </a:extLst>
        </xdr:cNvPr>
        <xdr:cNvSpPr/>
      </xdr:nvSpPr>
      <xdr:spPr>
        <a:xfrm>
          <a:off x="14033500" y="58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140982</xdr:rowOff>
    </xdr:from>
    <xdr:to>
      <xdr:col>76</xdr:col>
      <xdr:colOff>22225</xdr:colOff>
      <xdr:row>30</xdr:row>
      <xdr:rowOff>13534</xdr:rowOff>
    </xdr:to>
    <xdr:cxnSp macro="">
      <xdr:nvCxnSpPr>
        <xdr:cNvPr id="146" name="直線コネクタ 145">
          <a:extLst>
            <a:ext uri="{FF2B5EF4-FFF2-40B4-BE49-F238E27FC236}">
              <a16:creationId xmlns:a16="http://schemas.microsoft.com/office/drawing/2014/main" id="{0C112B98-338C-448A-AD17-7876B0CE288F}"/>
            </a:ext>
          </a:extLst>
        </xdr:cNvPr>
        <xdr:cNvCxnSpPr/>
      </xdr:nvCxnSpPr>
      <xdr:spPr>
        <a:xfrm>
          <a:off x="14084300" y="5884557"/>
          <a:ext cx="7112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114034</xdr:rowOff>
    </xdr:from>
    <xdr:to>
      <xdr:col>68</xdr:col>
      <xdr:colOff>123825</xdr:colOff>
      <xdr:row>30</xdr:row>
      <xdr:rowOff>44184</xdr:rowOff>
    </xdr:to>
    <xdr:sp macro="" textlink="">
      <xdr:nvSpPr>
        <xdr:cNvPr id="147" name="楕円 146">
          <a:extLst>
            <a:ext uri="{FF2B5EF4-FFF2-40B4-BE49-F238E27FC236}">
              <a16:creationId xmlns:a16="http://schemas.microsoft.com/office/drawing/2014/main" id="{2648E9A5-AA71-4454-A4C0-818560C23AA6}"/>
            </a:ext>
          </a:extLst>
        </xdr:cNvPr>
        <xdr:cNvSpPr/>
      </xdr:nvSpPr>
      <xdr:spPr>
        <a:xfrm>
          <a:off x="13271500" y="5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140982</xdr:rowOff>
    </xdr:from>
    <xdr:to>
      <xdr:col>72</xdr:col>
      <xdr:colOff>73025</xdr:colOff>
      <xdr:row>29</xdr:row>
      <xdr:rowOff>164834</xdr:rowOff>
    </xdr:to>
    <xdr:cxnSp macro="">
      <xdr:nvCxnSpPr>
        <xdr:cNvPr id="148" name="直線コネクタ 147">
          <a:extLst>
            <a:ext uri="{FF2B5EF4-FFF2-40B4-BE49-F238E27FC236}">
              <a16:creationId xmlns:a16="http://schemas.microsoft.com/office/drawing/2014/main" id="{E1595282-1410-41C2-87D5-46EE8617CF4E}"/>
            </a:ext>
          </a:extLst>
        </xdr:cNvPr>
        <xdr:cNvCxnSpPr/>
      </xdr:nvCxnSpPr>
      <xdr:spPr>
        <a:xfrm flipV="1">
          <a:off x="13322300" y="5884557"/>
          <a:ext cx="762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26579</xdr:rowOff>
    </xdr:from>
    <xdr:to>
      <xdr:col>64</xdr:col>
      <xdr:colOff>123825</xdr:colOff>
      <xdr:row>30</xdr:row>
      <xdr:rowOff>128179</xdr:rowOff>
    </xdr:to>
    <xdr:sp macro="" textlink="">
      <xdr:nvSpPr>
        <xdr:cNvPr id="149" name="楕円 148">
          <a:extLst>
            <a:ext uri="{FF2B5EF4-FFF2-40B4-BE49-F238E27FC236}">
              <a16:creationId xmlns:a16="http://schemas.microsoft.com/office/drawing/2014/main" id="{F0DB1025-9C78-4CBF-B76D-3E0D91F32D1F}"/>
            </a:ext>
          </a:extLst>
        </xdr:cNvPr>
        <xdr:cNvSpPr/>
      </xdr:nvSpPr>
      <xdr:spPr>
        <a:xfrm>
          <a:off x="12509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164834</xdr:rowOff>
    </xdr:from>
    <xdr:to>
      <xdr:col>68</xdr:col>
      <xdr:colOff>73025</xdr:colOff>
      <xdr:row>30</xdr:row>
      <xdr:rowOff>77379</xdr:rowOff>
    </xdr:to>
    <xdr:cxnSp macro="">
      <xdr:nvCxnSpPr>
        <xdr:cNvPr id="150" name="直線コネクタ 149">
          <a:extLst>
            <a:ext uri="{FF2B5EF4-FFF2-40B4-BE49-F238E27FC236}">
              <a16:creationId xmlns:a16="http://schemas.microsoft.com/office/drawing/2014/main" id="{BB16BE3C-9B08-46A5-B167-6C5A0DC65A47}"/>
            </a:ext>
          </a:extLst>
        </xdr:cNvPr>
        <xdr:cNvCxnSpPr/>
      </xdr:nvCxnSpPr>
      <xdr:spPr>
        <a:xfrm flipV="1">
          <a:off x="12560300" y="5908409"/>
          <a:ext cx="7620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144877</xdr:rowOff>
    </xdr:from>
    <xdr:to>
      <xdr:col>60</xdr:col>
      <xdr:colOff>123825</xdr:colOff>
      <xdr:row>30</xdr:row>
      <xdr:rowOff>75027</xdr:rowOff>
    </xdr:to>
    <xdr:sp macro="" textlink="">
      <xdr:nvSpPr>
        <xdr:cNvPr id="151" name="楕円 150">
          <a:extLst>
            <a:ext uri="{FF2B5EF4-FFF2-40B4-BE49-F238E27FC236}">
              <a16:creationId xmlns:a16="http://schemas.microsoft.com/office/drawing/2014/main" id="{16237C65-A1A8-4BB5-9122-55F7CC787314}"/>
            </a:ext>
          </a:extLst>
        </xdr:cNvPr>
        <xdr:cNvSpPr/>
      </xdr:nvSpPr>
      <xdr:spPr>
        <a:xfrm>
          <a:off x="11747500" y="58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24227</xdr:rowOff>
    </xdr:from>
    <xdr:to>
      <xdr:col>64</xdr:col>
      <xdr:colOff>73025</xdr:colOff>
      <xdr:row>30</xdr:row>
      <xdr:rowOff>77379</xdr:rowOff>
    </xdr:to>
    <xdr:cxnSp macro="">
      <xdr:nvCxnSpPr>
        <xdr:cNvPr id="152" name="直線コネクタ 151">
          <a:extLst>
            <a:ext uri="{FF2B5EF4-FFF2-40B4-BE49-F238E27FC236}">
              <a16:creationId xmlns:a16="http://schemas.microsoft.com/office/drawing/2014/main" id="{6CF7C45F-D163-4627-9D8A-217101955212}"/>
            </a:ext>
          </a:extLst>
        </xdr:cNvPr>
        <xdr:cNvCxnSpPr/>
      </xdr:nvCxnSpPr>
      <xdr:spPr>
        <a:xfrm>
          <a:off x="11798300" y="5939252"/>
          <a:ext cx="7620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a:extLst>
            <a:ext uri="{FF2B5EF4-FFF2-40B4-BE49-F238E27FC236}">
              <a16:creationId xmlns:a16="http://schemas.microsoft.com/office/drawing/2014/main" id="{875AA39A-B354-4DEB-B00B-B4A94EF4EA80}"/>
            </a:ext>
          </a:extLst>
        </xdr:cNvPr>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a:extLst>
            <a:ext uri="{FF2B5EF4-FFF2-40B4-BE49-F238E27FC236}">
              <a16:creationId xmlns:a16="http://schemas.microsoft.com/office/drawing/2014/main" id="{86EF1CD1-EADE-46DD-9373-4C75E3E5F6E9}"/>
            </a:ext>
          </a:extLst>
        </xdr:cNvPr>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a:extLst>
            <a:ext uri="{FF2B5EF4-FFF2-40B4-BE49-F238E27FC236}">
              <a16:creationId xmlns:a16="http://schemas.microsoft.com/office/drawing/2014/main" id="{53FDC02D-B0A8-41F2-B4F0-A87746C05F36}"/>
            </a:ext>
          </a:extLst>
        </xdr:cNvPr>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133155</xdr:rowOff>
    </xdr:from>
    <xdr:ext cx="469744" cy="259045"/>
    <xdr:sp macro="" textlink="">
      <xdr:nvSpPr>
        <xdr:cNvPr id="156" name="n_4aveValue債務償還比率">
          <a:extLst>
            <a:ext uri="{FF2B5EF4-FFF2-40B4-BE49-F238E27FC236}">
              <a16:creationId xmlns:a16="http://schemas.microsoft.com/office/drawing/2014/main" id="{8A7D0BB4-5235-45F7-8ADC-0BC2008E89A3}"/>
            </a:ext>
          </a:extLst>
        </xdr:cNvPr>
        <xdr:cNvSpPr txBox="1"/>
      </xdr:nvSpPr>
      <xdr:spPr>
        <a:xfrm>
          <a:off x="11563427" y="55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11459</xdr:rowOff>
    </xdr:from>
    <xdr:ext cx="469744" cy="259045"/>
    <xdr:sp macro="" textlink="">
      <xdr:nvSpPr>
        <xdr:cNvPr id="157" name="n_1mainValue債務償還比率">
          <a:extLst>
            <a:ext uri="{FF2B5EF4-FFF2-40B4-BE49-F238E27FC236}">
              <a16:creationId xmlns:a16="http://schemas.microsoft.com/office/drawing/2014/main" id="{03837383-253C-4C50-8CC1-9828FD456829}"/>
            </a:ext>
          </a:extLst>
        </xdr:cNvPr>
        <xdr:cNvSpPr txBox="1"/>
      </xdr:nvSpPr>
      <xdr:spPr>
        <a:xfrm>
          <a:off x="13836727" y="59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35311</xdr:rowOff>
    </xdr:from>
    <xdr:ext cx="469744" cy="259045"/>
    <xdr:sp macro="" textlink="">
      <xdr:nvSpPr>
        <xdr:cNvPr id="158" name="n_2mainValue債務償還比率">
          <a:extLst>
            <a:ext uri="{FF2B5EF4-FFF2-40B4-BE49-F238E27FC236}">
              <a16:creationId xmlns:a16="http://schemas.microsoft.com/office/drawing/2014/main" id="{F550B85A-5395-47D5-9A3D-5D6643884E38}"/>
            </a:ext>
          </a:extLst>
        </xdr:cNvPr>
        <xdr:cNvSpPr txBox="1"/>
      </xdr:nvSpPr>
      <xdr:spPr>
        <a:xfrm>
          <a:off x="13087427" y="59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119306</xdr:rowOff>
    </xdr:from>
    <xdr:ext cx="469744" cy="259045"/>
    <xdr:sp macro="" textlink="">
      <xdr:nvSpPr>
        <xdr:cNvPr id="159" name="n_3mainValue債務償還比率">
          <a:extLst>
            <a:ext uri="{FF2B5EF4-FFF2-40B4-BE49-F238E27FC236}">
              <a16:creationId xmlns:a16="http://schemas.microsoft.com/office/drawing/2014/main" id="{EDAD0968-BECE-4E86-AC0C-48FE4DC9D585}"/>
            </a:ext>
          </a:extLst>
        </xdr:cNvPr>
        <xdr:cNvSpPr txBox="1"/>
      </xdr:nvSpPr>
      <xdr:spPr>
        <a:xfrm>
          <a:off x="12325427" y="60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66154</xdr:rowOff>
    </xdr:from>
    <xdr:ext cx="469744" cy="259045"/>
    <xdr:sp macro="" textlink="">
      <xdr:nvSpPr>
        <xdr:cNvPr id="160" name="n_4mainValue債務償還比率">
          <a:extLst>
            <a:ext uri="{FF2B5EF4-FFF2-40B4-BE49-F238E27FC236}">
              <a16:creationId xmlns:a16="http://schemas.microsoft.com/office/drawing/2014/main" id="{BBA08710-CEF4-4E96-844F-F952B371E1E1}"/>
            </a:ext>
          </a:extLst>
        </xdr:cNvPr>
        <xdr:cNvSpPr txBox="1"/>
      </xdr:nvSpPr>
      <xdr:spPr>
        <a:xfrm>
          <a:off x="11563427" y="598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AEC1EB5-49E2-42A8-A516-E8110746FC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DDA9E84-F778-4D4F-971A-D5705A55CD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B96812B-DE17-4808-A421-0B3A9C5BAE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9A32CBC-02AD-4BE3-A4E5-93FFA1660B4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C931A8-D359-41EA-A5E6-730A1479F7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0F62879-9C56-4549-9F92-B1E6F16969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3C6BDE-AE3A-4A41-83FF-284BBBABEB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E30124-9DA4-4923-A764-8AE35BED26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73C169-8F6E-42F2-98D9-C452108F48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47BFF9-1D37-432A-886E-294D69F6D3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3D5D8B-AAAA-4D9F-B709-BC08D35731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BAE979-E70A-414E-9CA9-67F081FC2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6FA169-CD40-4DA1-AAB9-05EEEAF676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4200D7-71A1-4913-A047-88684750DA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9EADAD-9D95-4133-A0F3-FDBB20DEF6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92ED01-24AD-45B5-ACAF-6D8F3FC16E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63835F-01C1-436D-AA66-DB949F1D7F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702BAC-428A-4485-919B-812DA7DE02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9D1F20-3900-40B3-8A55-9D92AB5B52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F77752-F9A0-470E-B1BA-6623D80706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A297C9-2308-4818-B242-780979B3C8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9C1187-2898-4D35-B685-E10D1CE9D7F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2ACD6C-503A-4A18-9754-3426F581A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C6F0C-7E0E-435D-81E3-E994100ACA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72BFF7-881B-482A-8461-6A18A9FDCF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C38CBA-18FA-4DA4-A5E5-DBFFD9092D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CE6057-C794-4BE3-8F61-75737722CA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09827A-B4E9-40A0-84C1-2D9E5FE385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DC2D47-293A-4C5C-92B4-E290000AD3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48D177-44A7-43E0-9F57-D08AEFAC0B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A42298-1D33-423E-914F-0FA74C6F2C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2A6963-03A2-4D03-B77A-8198652F4E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308CE4-5B09-440D-8ADC-7E1F99D7AF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CC590B-CF00-42B9-9D08-1BC4BC0C6A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1AFB5A-2231-4A80-95EE-2E04E42B01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F0405E-630A-4DEC-BCF0-3D4210BBB6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55EAA6-D095-47A6-B133-14A507861C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BF9794-3233-4093-9DD4-76BCAD084A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6FFA23-EA69-47F5-9ADB-D3EB4569CE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2A9013-7C93-4DCD-92B7-67CA3A421D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A8BB24-736D-4907-AE27-16E780E6B8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17B2A5-DEDD-4725-A752-A2C3F2F245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CDF03B-94D3-4F0B-B1B4-3CBA324C2D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29CCA9-476C-4487-A0B9-44C7A934BA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7B0DE8-337B-47A3-BD9C-F29F2A7D06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B87620-2AE1-465B-B26A-B39019E09D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A3AF9E-485E-4015-B2C3-1933DC6F2B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8E7310-B2FF-46C1-8D8D-27AF9FEC41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B7A4375-2FA8-457E-A629-A70DC3694C0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57E00E8-8BA6-45F6-AA37-5A7AE58D1BC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C781688-51BB-4191-967E-90A78F45620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0120495-0A82-4673-AF5A-BEA32994F22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537AD88-59AC-47F4-B79A-99E1901D468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66879D-E3AC-46A2-9986-F9A91EBFABA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86DB9D4-3C6C-47D5-9D26-02CAE7C41B2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2C73E7D-0071-4E61-9177-26954E8B9F9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FB9E859-2576-4B9C-90CD-EAA8E3ADCF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C2B1A67-6321-4759-B7DB-07C8C9510DF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261506B-223A-4C97-B63A-D118972048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10DDA771-66D5-42DD-9FBB-0A4C5C9C88C1}"/>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1F4BD759-8987-4D61-A15D-421F991DF9DA}"/>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B3467515-F9E3-412B-B02E-A5CF60C02FC7}"/>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1F8B22E1-C285-4955-B5A3-21C137D3B831}"/>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A6A1B832-BCAF-4568-B1B9-852EDB80A6A7}"/>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C2E510A4-7887-4F42-8B1B-50EFB64F022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85AB896E-3BEA-4F0C-8DB5-4DC8607E947A}"/>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2EA8FB91-D736-4BE9-985A-372D80903299}"/>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D7BD2535-AE76-4797-8141-A5225CAC8AF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C9A9363-7091-444B-A3C2-41D8BCA1CA0C}"/>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A687D8-1FCE-4E45-843C-5D8B900FDFAD}"/>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860768-67A8-4672-8BAF-06D628CFCE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FFA9CDB-F5F2-48F0-BE7A-C0DC210FC1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3BB52A-B60D-43E9-B43C-F87E77F3D3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22AE62-F181-4642-9B23-7E9D4B5967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CA8EE2-CB7D-4CC8-B94D-954DCF1007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146558</xdr:rowOff>
    </xdr:from>
    <xdr:to>
      <xdr:col>24</xdr:col>
      <xdr:colOff>114300</xdr:colOff>
      <xdr:row>36</xdr:row>
      <xdr:rowOff>76708</xdr:rowOff>
    </xdr:to>
    <xdr:sp macro="" textlink="">
      <xdr:nvSpPr>
        <xdr:cNvPr id="71" name="楕円 70">
          <a:extLst>
            <a:ext uri="{FF2B5EF4-FFF2-40B4-BE49-F238E27FC236}">
              <a16:creationId xmlns:a16="http://schemas.microsoft.com/office/drawing/2014/main" id="{DB35857C-89A2-472C-B707-D6DB1BFFA19F}"/>
            </a:ext>
          </a:extLst>
        </xdr:cNvPr>
        <xdr:cNvSpPr/>
      </xdr:nvSpPr>
      <xdr:spPr>
        <a:xfrm>
          <a:off x="4584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4CE27951-CDA8-4CA6-9148-C9A159F76B33}"/>
            </a:ext>
          </a:extLst>
        </xdr:cNvPr>
        <xdr:cNvSpPr txBox="1"/>
      </xdr:nvSpPr>
      <xdr:spPr>
        <a:xfrm>
          <a:off x="4673600"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a:extLst>
            <a:ext uri="{FF2B5EF4-FFF2-40B4-BE49-F238E27FC236}">
              <a16:creationId xmlns:a16="http://schemas.microsoft.com/office/drawing/2014/main" id="{B9B94FD6-C82E-4BB5-B0B3-145FA815FCDB}"/>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25908</xdr:rowOff>
    </xdr:to>
    <xdr:cxnSp macro="">
      <xdr:nvCxnSpPr>
        <xdr:cNvPr id="74" name="直線コネクタ 73">
          <a:extLst>
            <a:ext uri="{FF2B5EF4-FFF2-40B4-BE49-F238E27FC236}">
              <a16:creationId xmlns:a16="http://schemas.microsoft.com/office/drawing/2014/main" id="{F83D1F1F-B6EB-446E-90C4-98C9ED6E8998}"/>
            </a:ext>
          </a:extLst>
        </xdr:cNvPr>
        <xdr:cNvCxnSpPr/>
      </xdr:nvCxnSpPr>
      <xdr:spPr>
        <a:xfrm>
          <a:off x="3797300" y="61569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a:extLst>
            <a:ext uri="{FF2B5EF4-FFF2-40B4-BE49-F238E27FC236}">
              <a16:creationId xmlns:a16="http://schemas.microsoft.com/office/drawing/2014/main" id="{C64D45BD-1027-48CA-9162-A74A3888E0CA}"/>
            </a:ext>
          </a:extLst>
        </xdr:cNvPr>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156210</xdr:rowOff>
    </xdr:to>
    <xdr:cxnSp macro="">
      <xdr:nvCxnSpPr>
        <xdr:cNvPr id="76" name="直線コネクタ 75">
          <a:extLst>
            <a:ext uri="{FF2B5EF4-FFF2-40B4-BE49-F238E27FC236}">
              <a16:creationId xmlns:a16="http://schemas.microsoft.com/office/drawing/2014/main" id="{33A00CA9-269E-41B2-BBA0-437636382AE1}"/>
            </a:ext>
          </a:extLst>
        </xdr:cNvPr>
        <xdr:cNvCxnSpPr/>
      </xdr:nvCxnSpPr>
      <xdr:spPr>
        <a:xfrm>
          <a:off x="2908300" y="6120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7" name="楕円 76">
          <a:extLst>
            <a:ext uri="{FF2B5EF4-FFF2-40B4-BE49-F238E27FC236}">
              <a16:creationId xmlns:a16="http://schemas.microsoft.com/office/drawing/2014/main" id="{37E4767D-B321-4F39-B93B-90BE13CFA612}"/>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119634</xdr:rowOff>
    </xdr:to>
    <xdr:cxnSp macro="">
      <xdr:nvCxnSpPr>
        <xdr:cNvPr id="78" name="直線コネクタ 77">
          <a:extLst>
            <a:ext uri="{FF2B5EF4-FFF2-40B4-BE49-F238E27FC236}">
              <a16:creationId xmlns:a16="http://schemas.microsoft.com/office/drawing/2014/main" id="{F0A7DC9C-7B92-4FB3-963C-D5DA0AD70848}"/>
            </a:ext>
          </a:extLst>
        </xdr:cNvPr>
        <xdr:cNvCxnSpPr/>
      </xdr:nvCxnSpPr>
      <xdr:spPr>
        <a:xfrm>
          <a:off x="2019300" y="607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155702</xdr:rowOff>
    </xdr:from>
    <xdr:to>
      <xdr:col>6</xdr:col>
      <xdr:colOff>38100</xdr:colOff>
      <xdr:row>35</xdr:row>
      <xdr:rowOff>85852</xdr:rowOff>
    </xdr:to>
    <xdr:sp macro="" textlink="">
      <xdr:nvSpPr>
        <xdr:cNvPr id="79" name="楕円 78">
          <a:extLst>
            <a:ext uri="{FF2B5EF4-FFF2-40B4-BE49-F238E27FC236}">
              <a16:creationId xmlns:a16="http://schemas.microsoft.com/office/drawing/2014/main" id="{F68D2A01-C89D-4A19-8DB7-2E6EB4E7B7C9}"/>
            </a:ext>
          </a:extLst>
        </xdr:cNvPr>
        <xdr:cNvSpPr/>
      </xdr:nvSpPr>
      <xdr:spPr>
        <a:xfrm>
          <a:off x="1079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35052</xdr:rowOff>
    </xdr:from>
    <xdr:to>
      <xdr:col>10</xdr:col>
      <xdr:colOff>114300</xdr:colOff>
      <xdr:row>35</xdr:row>
      <xdr:rowOff>76200</xdr:rowOff>
    </xdr:to>
    <xdr:cxnSp macro="">
      <xdr:nvCxnSpPr>
        <xdr:cNvPr id="80" name="直線コネクタ 79">
          <a:extLst>
            <a:ext uri="{FF2B5EF4-FFF2-40B4-BE49-F238E27FC236}">
              <a16:creationId xmlns:a16="http://schemas.microsoft.com/office/drawing/2014/main" id="{719EE0FE-DA40-4C55-A911-12D51498D137}"/>
            </a:ext>
          </a:extLst>
        </xdr:cNvPr>
        <xdr:cNvCxnSpPr/>
      </xdr:nvCxnSpPr>
      <xdr:spPr>
        <a:xfrm>
          <a:off x="1130300" y="60358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43DA58F3-8756-4658-8AF3-A9A46570528F}"/>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803649C2-EDFF-4F1F-B5EE-1D5F41215803}"/>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3FE5C314-A710-41B2-AF9A-6668BD9C2395}"/>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B30E59CB-5435-4C03-84B7-91C5FC9EF3C1}"/>
            </a:ext>
          </a:extLst>
        </xdr:cNvPr>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08FBFF8D-F7A3-4F64-ABE6-EB670457449B}"/>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6D962D39-1BA9-4851-95FE-E1BED4013FB5}"/>
            </a:ext>
          </a:extLst>
        </xdr:cNvPr>
        <xdr:cNvSpPr txBox="1"/>
      </xdr:nvSpPr>
      <xdr:spPr>
        <a:xfrm>
          <a:off x="2705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DEF55749-1B0B-44AB-B7A6-5BAE059A050F}"/>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8D935887-78D2-41ED-95F4-5525D1F5A6A5}"/>
            </a:ext>
          </a:extLst>
        </xdr:cNvPr>
        <xdr:cNvSpPr txBox="1"/>
      </xdr:nvSpPr>
      <xdr:spPr>
        <a:xfrm>
          <a:off x="9277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3E6E9BC-94AF-4705-9DAF-1FEE126601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6D93F43-7DAB-46B0-A4E0-8EEEF3F74B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FE07092-1151-4002-9B5F-E27F633829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05E8CF6-F0D3-4A71-AF17-BEC0FDD635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D1F3A44-1A80-40CC-B8E8-C9A7F53CEB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2C25AFE-829D-4838-82C8-95F3769E04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505AD0-826B-4BDB-8806-8FAAA172AE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446735D-66D1-4CBA-8364-BBC034A4480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4906520-7348-4D23-B64C-769C94C3C0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C805A58-9AD2-45D0-9B66-8BCD8F8F38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EFD37B0-5530-42A3-9BAF-AD456475B6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069D079-C691-4ABE-A71C-26551052BE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9B0C599-9F04-4956-B0F0-84BD73329F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C1B58F6-770F-40FA-A61E-4C4C2AD08ED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532CA98-7612-4966-A704-8851D37989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465DA76-3E92-4835-8EBF-C571C4AE978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92091F9-3343-4799-A3BD-AC9CC26FF2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8E71948-01C3-4B4B-ABC5-35FDF8F4492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81764C4-186C-4635-9E46-3655E43DB2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1A405D3-C5FA-4967-8D36-1CAD10D57F6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1B68E0-F2F8-4D7C-B53C-EEFE62CEE9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6E73DB5-19BE-415A-A784-876025799CF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290FEBF-00C9-460B-A6B0-02C70690C2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766A476B-78A2-4B91-A7A5-7B9DECF2EDFC}"/>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85958C71-7726-4D6B-9DBF-731D2EC78FF7}"/>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61EE7AA8-42E7-4CEB-9271-0282EB1C2109}"/>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284A3889-DF10-4E89-97C9-F988F1E3BC76}"/>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A48FE550-20F2-4072-820E-43D3DE6F5403}"/>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a:extLst>
            <a:ext uri="{FF2B5EF4-FFF2-40B4-BE49-F238E27FC236}">
              <a16:creationId xmlns:a16="http://schemas.microsoft.com/office/drawing/2014/main" id="{933C766F-2DFE-4B6D-ABA5-6BB557E99C63}"/>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BE1C98FC-1918-4407-AA30-4A4586C5484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B08AB8FE-9218-4780-AC4C-E8F167E853AA}"/>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E0DB6BA8-D2A3-4169-8448-EB9DC815F6CB}"/>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0425E20C-C103-42A0-992D-AACC3B336B99}"/>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id="{D71E7129-0C83-44D1-A5E6-08B40871621C}"/>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D525D5B-AA46-4F5B-A40B-5184C55A4C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563B53-CD0C-4925-A030-9C254D6E2A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F9E22A-C0E6-4010-9951-57F67545E8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F82E09-B1E1-4EDB-B2E8-ADC82C21AE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EFC415-DDA4-4894-8A0C-6D83CB30FB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143129</xdr:rowOff>
    </xdr:from>
    <xdr:to>
      <xdr:col>55</xdr:col>
      <xdr:colOff>50800</xdr:colOff>
      <xdr:row>39</xdr:row>
      <xdr:rowOff>73279</xdr:rowOff>
    </xdr:to>
    <xdr:sp macro="" textlink="">
      <xdr:nvSpPr>
        <xdr:cNvPr id="128" name="楕円 127">
          <a:extLst>
            <a:ext uri="{FF2B5EF4-FFF2-40B4-BE49-F238E27FC236}">
              <a16:creationId xmlns:a16="http://schemas.microsoft.com/office/drawing/2014/main" id="{C9D768B6-2171-45E5-887D-DD018DD4F386}"/>
            </a:ext>
          </a:extLst>
        </xdr:cNvPr>
        <xdr:cNvSpPr/>
      </xdr:nvSpPr>
      <xdr:spPr>
        <a:xfrm>
          <a:off x="104267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166006</xdr:rowOff>
    </xdr:from>
    <xdr:ext cx="469744" cy="259045"/>
    <xdr:sp macro="" textlink="">
      <xdr:nvSpPr>
        <xdr:cNvPr id="129" name="【道路】&#10;一人当たり延長該当値テキスト">
          <a:extLst>
            <a:ext uri="{FF2B5EF4-FFF2-40B4-BE49-F238E27FC236}">
              <a16:creationId xmlns:a16="http://schemas.microsoft.com/office/drawing/2014/main" id="{2F5C3CB7-203E-497D-8B61-C6D7334F5C38}"/>
            </a:ext>
          </a:extLst>
        </xdr:cNvPr>
        <xdr:cNvSpPr txBox="1"/>
      </xdr:nvSpPr>
      <xdr:spPr>
        <a:xfrm>
          <a:off x="10515600"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146101</xdr:rowOff>
    </xdr:from>
    <xdr:to>
      <xdr:col>50</xdr:col>
      <xdr:colOff>165100</xdr:colOff>
      <xdr:row>39</xdr:row>
      <xdr:rowOff>76251</xdr:rowOff>
    </xdr:to>
    <xdr:sp macro="" textlink="">
      <xdr:nvSpPr>
        <xdr:cNvPr id="130" name="楕円 129">
          <a:extLst>
            <a:ext uri="{FF2B5EF4-FFF2-40B4-BE49-F238E27FC236}">
              <a16:creationId xmlns:a16="http://schemas.microsoft.com/office/drawing/2014/main" id="{BC63FF82-9515-464F-831E-3AF908DBB8C4}"/>
            </a:ext>
          </a:extLst>
        </xdr:cNvPr>
        <xdr:cNvSpPr/>
      </xdr:nvSpPr>
      <xdr:spPr>
        <a:xfrm>
          <a:off x="9588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22479</xdr:rowOff>
    </xdr:from>
    <xdr:to>
      <xdr:col>55</xdr:col>
      <xdr:colOff>0</xdr:colOff>
      <xdr:row>39</xdr:row>
      <xdr:rowOff>25451</xdr:rowOff>
    </xdr:to>
    <xdr:cxnSp macro="">
      <xdr:nvCxnSpPr>
        <xdr:cNvPr id="131" name="直線コネクタ 130">
          <a:extLst>
            <a:ext uri="{FF2B5EF4-FFF2-40B4-BE49-F238E27FC236}">
              <a16:creationId xmlns:a16="http://schemas.microsoft.com/office/drawing/2014/main" id="{8A1F563F-7A67-48A9-86E8-1BF4B7465FE9}"/>
            </a:ext>
          </a:extLst>
        </xdr:cNvPr>
        <xdr:cNvCxnSpPr/>
      </xdr:nvCxnSpPr>
      <xdr:spPr>
        <a:xfrm flipV="1">
          <a:off x="9639300" y="670902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147244</xdr:rowOff>
    </xdr:from>
    <xdr:to>
      <xdr:col>46</xdr:col>
      <xdr:colOff>38100</xdr:colOff>
      <xdr:row>39</xdr:row>
      <xdr:rowOff>77394</xdr:rowOff>
    </xdr:to>
    <xdr:sp macro="" textlink="">
      <xdr:nvSpPr>
        <xdr:cNvPr id="132" name="楕円 131">
          <a:extLst>
            <a:ext uri="{FF2B5EF4-FFF2-40B4-BE49-F238E27FC236}">
              <a16:creationId xmlns:a16="http://schemas.microsoft.com/office/drawing/2014/main" id="{126A5071-E515-442D-9FB3-78FE96998224}"/>
            </a:ext>
          </a:extLst>
        </xdr:cNvPr>
        <xdr:cNvSpPr/>
      </xdr:nvSpPr>
      <xdr:spPr>
        <a:xfrm>
          <a:off x="8699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25451</xdr:rowOff>
    </xdr:from>
    <xdr:to>
      <xdr:col>50</xdr:col>
      <xdr:colOff>114300</xdr:colOff>
      <xdr:row>39</xdr:row>
      <xdr:rowOff>26594</xdr:rowOff>
    </xdr:to>
    <xdr:cxnSp macro="">
      <xdr:nvCxnSpPr>
        <xdr:cNvPr id="133" name="直線コネクタ 132">
          <a:extLst>
            <a:ext uri="{FF2B5EF4-FFF2-40B4-BE49-F238E27FC236}">
              <a16:creationId xmlns:a16="http://schemas.microsoft.com/office/drawing/2014/main" id="{410B2CD1-C8A6-4842-AF9F-0B187DE2B386}"/>
            </a:ext>
          </a:extLst>
        </xdr:cNvPr>
        <xdr:cNvCxnSpPr/>
      </xdr:nvCxnSpPr>
      <xdr:spPr>
        <a:xfrm flipV="1">
          <a:off x="8750300" y="67120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149301</xdr:rowOff>
    </xdr:from>
    <xdr:to>
      <xdr:col>41</xdr:col>
      <xdr:colOff>101600</xdr:colOff>
      <xdr:row>39</xdr:row>
      <xdr:rowOff>79451</xdr:rowOff>
    </xdr:to>
    <xdr:sp macro="" textlink="">
      <xdr:nvSpPr>
        <xdr:cNvPr id="134" name="楕円 133">
          <a:extLst>
            <a:ext uri="{FF2B5EF4-FFF2-40B4-BE49-F238E27FC236}">
              <a16:creationId xmlns:a16="http://schemas.microsoft.com/office/drawing/2014/main" id="{190B9769-0687-476F-A283-3AD7391F6092}"/>
            </a:ext>
          </a:extLst>
        </xdr:cNvPr>
        <xdr:cNvSpPr/>
      </xdr:nvSpPr>
      <xdr:spPr>
        <a:xfrm>
          <a:off x="7810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26594</xdr:rowOff>
    </xdr:from>
    <xdr:to>
      <xdr:col>45</xdr:col>
      <xdr:colOff>177800</xdr:colOff>
      <xdr:row>39</xdr:row>
      <xdr:rowOff>28651</xdr:rowOff>
    </xdr:to>
    <xdr:cxnSp macro="">
      <xdr:nvCxnSpPr>
        <xdr:cNvPr id="135" name="直線コネクタ 134">
          <a:extLst>
            <a:ext uri="{FF2B5EF4-FFF2-40B4-BE49-F238E27FC236}">
              <a16:creationId xmlns:a16="http://schemas.microsoft.com/office/drawing/2014/main" id="{0133BD1A-8427-48A0-96B9-33FE2E097C2C}"/>
            </a:ext>
          </a:extLst>
        </xdr:cNvPr>
        <xdr:cNvCxnSpPr/>
      </xdr:nvCxnSpPr>
      <xdr:spPr>
        <a:xfrm flipV="1">
          <a:off x="7861300" y="671314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150063</xdr:rowOff>
    </xdr:from>
    <xdr:to>
      <xdr:col>36</xdr:col>
      <xdr:colOff>165100</xdr:colOff>
      <xdr:row>39</xdr:row>
      <xdr:rowOff>80213</xdr:rowOff>
    </xdr:to>
    <xdr:sp macro="" textlink="">
      <xdr:nvSpPr>
        <xdr:cNvPr id="136" name="楕円 135">
          <a:extLst>
            <a:ext uri="{FF2B5EF4-FFF2-40B4-BE49-F238E27FC236}">
              <a16:creationId xmlns:a16="http://schemas.microsoft.com/office/drawing/2014/main" id="{03CE9A2C-C8BF-4331-A72E-A62DBCD0E086}"/>
            </a:ext>
          </a:extLst>
        </xdr:cNvPr>
        <xdr:cNvSpPr/>
      </xdr:nvSpPr>
      <xdr:spPr>
        <a:xfrm>
          <a:off x="6921500" y="66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28651</xdr:rowOff>
    </xdr:from>
    <xdr:to>
      <xdr:col>41</xdr:col>
      <xdr:colOff>50800</xdr:colOff>
      <xdr:row>39</xdr:row>
      <xdr:rowOff>29413</xdr:rowOff>
    </xdr:to>
    <xdr:cxnSp macro="">
      <xdr:nvCxnSpPr>
        <xdr:cNvPr id="137" name="直線コネクタ 136">
          <a:extLst>
            <a:ext uri="{FF2B5EF4-FFF2-40B4-BE49-F238E27FC236}">
              <a16:creationId xmlns:a16="http://schemas.microsoft.com/office/drawing/2014/main" id="{508C531A-FE5E-4873-9394-8D51366BEC07}"/>
            </a:ext>
          </a:extLst>
        </xdr:cNvPr>
        <xdr:cNvCxnSpPr/>
      </xdr:nvCxnSpPr>
      <xdr:spPr>
        <a:xfrm flipV="1">
          <a:off x="6972300" y="67152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a:extLst>
            <a:ext uri="{FF2B5EF4-FFF2-40B4-BE49-F238E27FC236}">
              <a16:creationId xmlns:a16="http://schemas.microsoft.com/office/drawing/2014/main" id="{719AFE59-41BD-4297-B1A9-5D6C64843ADC}"/>
            </a:ext>
          </a:extLst>
        </xdr:cNvPr>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a:extLst>
            <a:ext uri="{FF2B5EF4-FFF2-40B4-BE49-F238E27FC236}">
              <a16:creationId xmlns:a16="http://schemas.microsoft.com/office/drawing/2014/main" id="{21BBF7BD-A74A-4270-9BE1-B5169418BD81}"/>
            </a:ext>
          </a:extLst>
        </xdr:cNvPr>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a:extLst>
            <a:ext uri="{FF2B5EF4-FFF2-40B4-BE49-F238E27FC236}">
              <a16:creationId xmlns:a16="http://schemas.microsoft.com/office/drawing/2014/main" id="{E0248579-108B-4588-98EF-4C6928C425A1}"/>
            </a:ext>
          </a:extLst>
        </xdr:cNvPr>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a:extLst>
            <a:ext uri="{FF2B5EF4-FFF2-40B4-BE49-F238E27FC236}">
              <a16:creationId xmlns:a16="http://schemas.microsoft.com/office/drawing/2014/main" id="{D6868D03-E8F2-4E6A-B7C7-BFC5D3AD2DD6}"/>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92778</xdr:rowOff>
    </xdr:from>
    <xdr:ext cx="469744" cy="259045"/>
    <xdr:sp macro="" textlink="">
      <xdr:nvSpPr>
        <xdr:cNvPr id="142" name="n_1mainValue【道路】&#10;一人当たり延長">
          <a:extLst>
            <a:ext uri="{FF2B5EF4-FFF2-40B4-BE49-F238E27FC236}">
              <a16:creationId xmlns:a16="http://schemas.microsoft.com/office/drawing/2014/main" id="{D16988DF-31FC-470E-833C-9A70E850AD68}"/>
            </a:ext>
          </a:extLst>
        </xdr:cNvPr>
        <xdr:cNvSpPr txBox="1"/>
      </xdr:nvSpPr>
      <xdr:spPr>
        <a:xfrm>
          <a:off x="93917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93921</xdr:rowOff>
    </xdr:from>
    <xdr:ext cx="469744" cy="259045"/>
    <xdr:sp macro="" textlink="">
      <xdr:nvSpPr>
        <xdr:cNvPr id="143" name="n_2mainValue【道路】&#10;一人当たり延長">
          <a:extLst>
            <a:ext uri="{FF2B5EF4-FFF2-40B4-BE49-F238E27FC236}">
              <a16:creationId xmlns:a16="http://schemas.microsoft.com/office/drawing/2014/main" id="{E78388AF-7F28-4DDD-930A-97547226507E}"/>
            </a:ext>
          </a:extLst>
        </xdr:cNvPr>
        <xdr:cNvSpPr txBox="1"/>
      </xdr:nvSpPr>
      <xdr:spPr>
        <a:xfrm>
          <a:off x="8515427" y="64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95978</xdr:rowOff>
    </xdr:from>
    <xdr:ext cx="469744" cy="259045"/>
    <xdr:sp macro="" textlink="">
      <xdr:nvSpPr>
        <xdr:cNvPr id="144" name="n_3mainValue【道路】&#10;一人当たり延長">
          <a:extLst>
            <a:ext uri="{FF2B5EF4-FFF2-40B4-BE49-F238E27FC236}">
              <a16:creationId xmlns:a16="http://schemas.microsoft.com/office/drawing/2014/main" id="{90F2FDD9-F873-449F-B14C-B6ECBFEA2715}"/>
            </a:ext>
          </a:extLst>
        </xdr:cNvPr>
        <xdr:cNvSpPr txBox="1"/>
      </xdr:nvSpPr>
      <xdr:spPr>
        <a:xfrm>
          <a:off x="7626427" y="64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71340</xdr:rowOff>
    </xdr:from>
    <xdr:ext cx="469744" cy="259045"/>
    <xdr:sp macro="" textlink="">
      <xdr:nvSpPr>
        <xdr:cNvPr id="145" name="n_4mainValue【道路】&#10;一人当たり延長">
          <a:extLst>
            <a:ext uri="{FF2B5EF4-FFF2-40B4-BE49-F238E27FC236}">
              <a16:creationId xmlns:a16="http://schemas.microsoft.com/office/drawing/2014/main" id="{B8A49E10-6CDB-4C49-8BA7-62E38C77060D}"/>
            </a:ext>
          </a:extLst>
        </xdr:cNvPr>
        <xdr:cNvSpPr txBox="1"/>
      </xdr:nvSpPr>
      <xdr:spPr>
        <a:xfrm>
          <a:off x="6737427" y="67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DDA32D0-EE9C-41A3-AE4B-DFEBCB55A6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CBA3E00-9B40-415D-8C8C-AC45DEB2C3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2151CB-2B75-458A-A976-1DD026B602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7208614-E56B-463E-9ED3-2CCE43B7A9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67D704B-AF88-4C3D-BBD1-D92BDE64C8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735A242-9DD3-49AA-9CEB-0EA8806FE7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5CCCE4A-52B2-4851-A7CF-F0B186295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A343856-0FB1-40B1-81A5-DF909862EA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B104291-400E-4468-8BC8-0EBDE6AE69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538B0AC-3478-474C-AFE0-1A7865356E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26C296D-9B70-4987-8BB9-7D7BD3DD8E3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2CB3B73D-FF72-45B5-9E71-80D2CA98C93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C69FEA2F-4512-467B-AB3C-9CB26C3F6F2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73B9687A-AC2D-4FBC-9069-2F7A4127FF8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45CA7EF4-0EEE-404F-A7E8-C9AB24AEE4B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679535B5-F2A3-407B-9414-1EF05760786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FC51FBCF-D217-4924-8C02-488539D262D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92E1EA6E-D77C-45B0-B3EC-7446BBB6821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3C9F01EC-064B-4351-B23C-F60FFF8A828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F99242B-0A5B-4A15-959F-3B8975D6CA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494E2315-8397-426B-AC37-7A2839E9AED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8D3F975-70A4-43D7-84AD-DD17B4CD34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B0725ABD-6FB6-4206-B355-7E1A7C74040C}"/>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5B6A73D-7E6A-466D-A7BE-49ED64D4AE78}"/>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C054A441-AD5A-4646-895B-486A5831F474}"/>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5E465CB5-E708-4D53-AFF8-4D86C1F34C8A}"/>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09A9F9C3-24FE-4401-BE60-42B4058EDEE9}"/>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14459B8-688E-48DC-A334-490B83AC54B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169E5BE1-E1A2-47BD-8B06-75FD2CC0D557}"/>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696BFC72-4E65-451C-806D-2980CBF6ACA1}"/>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4C386426-C1A4-409B-97D8-A73DDF62198C}"/>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60CF87D3-FE23-4118-804C-49C1DC2D5BA4}"/>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68072</xdr:rowOff>
    </xdr:from>
    <xdr:to>
      <xdr:col>6</xdr:col>
      <xdr:colOff>38100</xdr:colOff>
      <xdr:row>57</xdr:row>
      <xdr:rowOff>169672</xdr:rowOff>
    </xdr:to>
    <xdr:sp macro="" textlink="">
      <xdr:nvSpPr>
        <xdr:cNvPr id="178" name="フローチャート: 判断 177">
          <a:extLst>
            <a:ext uri="{FF2B5EF4-FFF2-40B4-BE49-F238E27FC236}">
              <a16:creationId xmlns:a16="http://schemas.microsoft.com/office/drawing/2014/main" id="{494E9E6C-80F5-49F6-8204-08070881144A}"/>
            </a:ext>
          </a:extLst>
        </xdr:cNvPr>
        <xdr:cNvSpPr/>
      </xdr:nvSpPr>
      <xdr:spPr>
        <a:xfrm>
          <a:off x="1079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0908954-FC23-4AEC-8B61-5CE27319D9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E59F6B0-BEC5-4390-AA24-E24F847227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F1ADEAA-0013-41E7-B602-A3D7A68750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7F7E75-A085-4317-A8CF-C372A12E6B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C8B6D60-4811-4BE4-9724-E293A7F44E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118364</xdr:rowOff>
    </xdr:from>
    <xdr:to>
      <xdr:col>24</xdr:col>
      <xdr:colOff>114300</xdr:colOff>
      <xdr:row>57</xdr:row>
      <xdr:rowOff>48514</xdr:rowOff>
    </xdr:to>
    <xdr:sp macro="" textlink="">
      <xdr:nvSpPr>
        <xdr:cNvPr id="184" name="楕円 183">
          <a:extLst>
            <a:ext uri="{FF2B5EF4-FFF2-40B4-BE49-F238E27FC236}">
              <a16:creationId xmlns:a16="http://schemas.microsoft.com/office/drawing/2014/main" id="{F830C028-5484-4CFD-A377-1A690040AF51}"/>
            </a:ext>
          </a:extLst>
        </xdr:cNvPr>
        <xdr:cNvSpPr/>
      </xdr:nvSpPr>
      <xdr:spPr>
        <a:xfrm>
          <a:off x="4584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33291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24DAB58-DDF3-4B7B-A4AC-2014B57C1F21}"/>
            </a:ext>
          </a:extLst>
        </xdr:cNvPr>
        <xdr:cNvSpPr txBox="1"/>
      </xdr:nvSpPr>
      <xdr:spPr>
        <a:xfrm>
          <a:off x="4673600" y="963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93218</xdr:rowOff>
    </xdr:from>
    <xdr:to>
      <xdr:col>20</xdr:col>
      <xdr:colOff>38100</xdr:colOff>
      <xdr:row>57</xdr:row>
      <xdr:rowOff>23368</xdr:rowOff>
    </xdr:to>
    <xdr:sp macro="" textlink="">
      <xdr:nvSpPr>
        <xdr:cNvPr id="186" name="楕円 185">
          <a:extLst>
            <a:ext uri="{FF2B5EF4-FFF2-40B4-BE49-F238E27FC236}">
              <a16:creationId xmlns:a16="http://schemas.microsoft.com/office/drawing/2014/main" id="{E9E1B5B3-8C05-423B-A79D-2DB7D7466765}"/>
            </a:ext>
          </a:extLst>
        </xdr:cNvPr>
        <xdr:cNvSpPr/>
      </xdr:nvSpPr>
      <xdr:spPr>
        <a:xfrm>
          <a:off x="3746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144018</xdr:rowOff>
    </xdr:from>
    <xdr:to>
      <xdr:col>24</xdr:col>
      <xdr:colOff>63500</xdr:colOff>
      <xdr:row>56</xdr:row>
      <xdr:rowOff>169164</xdr:rowOff>
    </xdr:to>
    <xdr:cxnSp macro="">
      <xdr:nvCxnSpPr>
        <xdr:cNvPr id="187" name="直線コネクタ 186">
          <a:extLst>
            <a:ext uri="{FF2B5EF4-FFF2-40B4-BE49-F238E27FC236}">
              <a16:creationId xmlns:a16="http://schemas.microsoft.com/office/drawing/2014/main" id="{FCEBF887-B2B7-450D-AEE2-92C000F10BD0}"/>
            </a:ext>
          </a:extLst>
        </xdr:cNvPr>
        <xdr:cNvCxnSpPr/>
      </xdr:nvCxnSpPr>
      <xdr:spPr>
        <a:xfrm>
          <a:off x="3797300" y="974521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61214</xdr:rowOff>
    </xdr:from>
    <xdr:to>
      <xdr:col>15</xdr:col>
      <xdr:colOff>101600</xdr:colOff>
      <xdr:row>56</xdr:row>
      <xdr:rowOff>162814</xdr:rowOff>
    </xdr:to>
    <xdr:sp macro="" textlink="">
      <xdr:nvSpPr>
        <xdr:cNvPr id="188" name="楕円 187">
          <a:extLst>
            <a:ext uri="{FF2B5EF4-FFF2-40B4-BE49-F238E27FC236}">
              <a16:creationId xmlns:a16="http://schemas.microsoft.com/office/drawing/2014/main" id="{9462596F-BBDF-402F-A490-A524384A63EF}"/>
            </a:ext>
          </a:extLst>
        </xdr:cNvPr>
        <xdr:cNvSpPr/>
      </xdr:nvSpPr>
      <xdr:spPr>
        <a:xfrm>
          <a:off x="2857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112014</xdr:rowOff>
    </xdr:from>
    <xdr:to>
      <xdr:col>19</xdr:col>
      <xdr:colOff>177800</xdr:colOff>
      <xdr:row>56</xdr:row>
      <xdr:rowOff>144018</xdr:rowOff>
    </xdr:to>
    <xdr:cxnSp macro="">
      <xdr:nvCxnSpPr>
        <xdr:cNvPr id="189" name="直線コネクタ 188">
          <a:extLst>
            <a:ext uri="{FF2B5EF4-FFF2-40B4-BE49-F238E27FC236}">
              <a16:creationId xmlns:a16="http://schemas.microsoft.com/office/drawing/2014/main" id="{C0C39F6F-4723-4139-B4A6-6C304971A03A}"/>
            </a:ext>
          </a:extLst>
        </xdr:cNvPr>
        <xdr:cNvCxnSpPr/>
      </xdr:nvCxnSpPr>
      <xdr:spPr>
        <a:xfrm>
          <a:off x="2908300" y="97132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22352</xdr:rowOff>
    </xdr:from>
    <xdr:to>
      <xdr:col>10</xdr:col>
      <xdr:colOff>165100</xdr:colOff>
      <xdr:row>56</xdr:row>
      <xdr:rowOff>123952</xdr:rowOff>
    </xdr:to>
    <xdr:sp macro="" textlink="">
      <xdr:nvSpPr>
        <xdr:cNvPr id="190" name="楕円 189">
          <a:extLst>
            <a:ext uri="{FF2B5EF4-FFF2-40B4-BE49-F238E27FC236}">
              <a16:creationId xmlns:a16="http://schemas.microsoft.com/office/drawing/2014/main" id="{569B58F7-BC5E-4082-8232-E6A59714AAA5}"/>
            </a:ext>
          </a:extLst>
        </xdr:cNvPr>
        <xdr:cNvSpPr/>
      </xdr:nvSpPr>
      <xdr:spPr>
        <a:xfrm>
          <a:off x="1968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73152</xdr:rowOff>
    </xdr:from>
    <xdr:to>
      <xdr:col>15</xdr:col>
      <xdr:colOff>50800</xdr:colOff>
      <xdr:row>56</xdr:row>
      <xdr:rowOff>112014</xdr:rowOff>
    </xdr:to>
    <xdr:cxnSp macro="">
      <xdr:nvCxnSpPr>
        <xdr:cNvPr id="191" name="直線コネクタ 190">
          <a:extLst>
            <a:ext uri="{FF2B5EF4-FFF2-40B4-BE49-F238E27FC236}">
              <a16:creationId xmlns:a16="http://schemas.microsoft.com/office/drawing/2014/main" id="{E336884A-C603-4C31-A7A4-C510F4E8ED68}"/>
            </a:ext>
          </a:extLst>
        </xdr:cNvPr>
        <xdr:cNvCxnSpPr/>
      </xdr:nvCxnSpPr>
      <xdr:spPr>
        <a:xfrm>
          <a:off x="2019300" y="96743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154940</xdr:rowOff>
    </xdr:from>
    <xdr:to>
      <xdr:col>6</xdr:col>
      <xdr:colOff>38100</xdr:colOff>
      <xdr:row>56</xdr:row>
      <xdr:rowOff>85090</xdr:rowOff>
    </xdr:to>
    <xdr:sp macro="" textlink="">
      <xdr:nvSpPr>
        <xdr:cNvPr id="192" name="楕円 191">
          <a:extLst>
            <a:ext uri="{FF2B5EF4-FFF2-40B4-BE49-F238E27FC236}">
              <a16:creationId xmlns:a16="http://schemas.microsoft.com/office/drawing/2014/main" id="{C82AB84E-AC83-44B1-80B3-0331CEAF8BE0}"/>
            </a:ext>
          </a:extLst>
        </xdr:cNvPr>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34290</xdr:rowOff>
    </xdr:from>
    <xdr:to>
      <xdr:col>10</xdr:col>
      <xdr:colOff>114300</xdr:colOff>
      <xdr:row>56</xdr:row>
      <xdr:rowOff>73152</xdr:rowOff>
    </xdr:to>
    <xdr:cxnSp macro="">
      <xdr:nvCxnSpPr>
        <xdr:cNvPr id="193" name="直線コネクタ 192">
          <a:extLst>
            <a:ext uri="{FF2B5EF4-FFF2-40B4-BE49-F238E27FC236}">
              <a16:creationId xmlns:a16="http://schemas.microsoft.com/office/drawing/2014/main" id="{2A58FC8A-4421-41DB-8EC7-1C731789890B}"/>
            </a:ext>
          </a:extLst>
        </xdr:cNvPr>
        <xdr:cNvCxnSpPr/>
      </xdr:nvCxnSpPr>
      <xdr:spPr>
        <a:xfrm>
          <a:off x="1130300" y="96354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1C6078A9-3824-4315-A97F-2C9AE6E01057}"/>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CD65641B-E961-45B8-87F9-7D260DA47484}"/>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905951ED-30C1-409A-950D-9B6A014DF947}"/>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160799</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A74C37D3-D87D-4AF5-B78C-AACD9A6E588D}"/>
            </a:ext>
          </a:extLst>
        </xdr:cNvPr>
        <xdr:cNvSpPr txBox="1"/>
      </xdr:nvSpPr>
      <xdr:spPr>
        <a:xfrm>
          <a:off x="927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39895</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B38156BF-CD05-44B5-BCFA-8A2B2B933BEA}"/>
            </a:ext>
          </a:extLst>
        </xdr:cNvPr>
        <xdr:cNvSpPr txBox="1"/>
      </xdr:nvSpPr>
      <xdr:spPr>
        <a:xfrm>
          <a:off x="35820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7891</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3E936FF1-4CC6-49D8-B4C6-130C46A0B997}"/>
            </a:ext>
          </a:extLst>
        </xdr:cNvPr>
        <xdr:cNvSpPr txBox="1"/>
      </xdr:nvSpPr>
      <xdr:spPr>
        <a:xfrm>
          <a:off x="27057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140479</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6AD4E87D-CEB1-4EB1-96FB-A750E7AB1DC0}"/>
            </a:ext>
          </a:extLst>
        </xdr:cNvPr>
        <xdr:cNvSpPr txBox="1"/>
      </xdr:nvSpPr>
      <xdr:spPr>
        <a:xfrm>
          <a:off x="1816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101617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682FA41A-839B-4EF1-A177-2697D475AD1C}"/>
            </a:ext>
          </a:extLst>
        </xdr:cNvPr>
        <xdr:cNvSpPr txBox="1"/>
      </xdr:nvSpPr>
      <xdr:spPr>
        <a:xfrm>
          <a:off x="927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156132E-AC57-49B7-BFAA-127E7D65C1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C5EC50B-CC41-4FC1-A646-EC66B4023B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D1479B3F-DA08-467B-9B68-04AF3DC54F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7E44322F-3BA8-4335-9DBC-D36DEFF012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142C46CE-A04A-4AFF-B834-421996AA3A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FA915D6-6E1E-4398-96BD-EE0BD402F9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F573FF58-6D5A-46EF-93C9-B57AC5F49E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B732BBF5-1F30-4598-B09C-ADCA676CB6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CDC21D00-B682-43EF-8926-B43B1713D2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309B6611-861A-428C-AD2F-F1BBEE373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C41B8796-F505-4B73-8C79-95F57892444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76585579-FD4B-4563-A1F1-07AB773E3A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718F431-CF12-420A-B681-D957CF842C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5D511445-C7EC-4EA7-B8D6-FC390FCC632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EE72580-3248-4F66-B441-E6B2D1372F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692FBB7F-16A4-4284-93EA-85154401C3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9607B8EF-C567-42AE-898E-EE43B0DF3D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ED2E3433-1DDD-4DA8-B844-B2C43563D3C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DCD3D72F-9062-47B7-8C35-2701143165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B101DE96-B492-45F0-8CA9-A60334E29BD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D9E2FE8-AB05-4D36-A24A-A0F317CA2B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E903743A-2299-4988-80E2-9E9FA830A16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3E4F9284-3003-47E7-A65D-A04BBD01A3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E632A664-2F93-4915-90D2-0449992F7C8E}"/>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3E6E07C1-57D7-4DF2-AB3D-CA6E36CDC296}"/>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962CFE39-ED9A-4F41-B74C-AE5677C907D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3EC52FF-3DDD-49A2-B17A-FCB0B8B71107}"/>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3E02C125-1EA4-453C-AFAF-017462AC9EC4}"/>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81A47E4F-75EC-4FE1-8144-5840F61C2C51}"/>
            </a:ext>
          </a:extLst>
        </xdr:cNvPr>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27E4F2D3-FD2A-461B-AAEA-1BEE28C0FD97}"/>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E91A3A2E-20F4-4C0D-80A8-85102ACE96A7}"/>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C2FE3372-F6D8-4E0A-A3DB-62E0D99BFB14}"/>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C3C5A411-489E-4561-8E81-5660F209BC05}"/>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70214</xdr:rowOff>
    </xdr:from>
    <xdr:to>
      <xdr:col>36</xdr:col>
      <xdr:colOff>165100</xdr:colOff>
      <xdr:row>62</xdr:row>
      <xdr:rowOff>364</xdr:rowOff>
    </xdr:to>
    <xdr:sp macro="" textlink="">
      <xdr:nvSpPr>
        <xdr:cNvPr id="235" name="フローチャート: 判断 234">
          <a:extLst>
            <a:ext uri="{FF2B5EF4-FFF2-40B4-BE49-F238E27FC236}">
              <a16:creationId xmlns:a16="http://schemas.microsoft.com/office/drawing/2014/main" id="{66925F7D-E56D-4DE2-9B4B-8AC05F37811F}"/>
            </a:ext>
          </a:extLst>
        </xdr:cNvPr>
        <xdr:cNvSpPr/>
      </xdr:nvSpPr>
      <xdr:spPr>
        <a:xfrm>
          <a:off x="6921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90088AD-E878-48C7-9285-977D006734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A16C06A-68C4-49FA-9493-5C1F84CD28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65EC18-05A6-43B3-BC59-DEED4C32DB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54AA7D4-7F00-46BA-B734-27041F4F17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7AE765-E5B5-44BB-B68D-67A0E46B22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9101</xdr:rowOff>
    </xdr:from>
    <xdr:to>
      <xdr:col>55</xdr:col>
      <xdr:colOff>50800</xdr:colOff>
      <xdr:row>62</xdr:row>
      <xdr:rowOff>110701</xdr:rowOff>
    </xdr:to>
    <xdr:sp macro="" textlink="">
      <xdr:nvSpPr>
        <xdr:cNvPr id="241" name="楕円 240">
          <a:extLst>
            <a:ext uri="{FF2B5EF4-FFF2-40B4-BE49-F238E27FC236}">
              <a16:creationId xmlns:a16="http://schemas.microsoft.com/office/drawing/2014/main" id="{16F1EECF-72CD-41D7-AD4E-72ED2493A075}"/>
            </a:ext>
          </a:extLst>
        </xdr:cNvPr>
        <xdr:cNvSpPr/>
      </xdr:nvSpPr>
      <xdr:spPr>
        <a:xfrm>
          <a:off x="10426700" y="106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31978</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F53801B-1FE9-4A86-8481-4447B5D98B34}"/>
            </a:ext>
          </a:extLst>
        </xdr:cNvPr>
        <xdr:cNvSpPr txBox="1"/>
      </xdr:nvSpPr>
      <xdr:spPr>
        <a:xfrm>
          <a:off x="10515600" y="104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14839</xdr:rowOff>
    </xdr:from>
    <xdr:to>
      <xdr:col>50</xdr:col>
      <xdr:colOff>165100</xdr:colOff>
      <xdr:row>62</xdr:row>
      <xdr:rowOff>116439</xdr:rowOff>
    </xdr:to>
    <xdr:sp macro="" textlink="">
      <xdr:nvSpPr>
        <xdr:cNvPr id="243" name="楕円 242">
          <a:extLst>
            <a:ext uri="{FF2B5EF4-FFF2-40B4-BE49-F238E27FC236}">
              <a16:creationId xmlns:a16="http://schemas.microsoft.com/office/drawing/2014/main" id="{46CE4EB7-C632-4225-9861-D78850DA4DB2}"/>
            </a:ext>
          </a:extLst>
        </xdr:cNvPr>
        <xdr:cNvSpPr/>
      </xdr:nvSpPr>
      <xdr:spPr>
        <a:xfrm>
          <a:off x="9588500" y="106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59901</xdr:rowOff>
    </xdr:from>
    <xdr:to>
      <xdr:col>55</xdr:col>
      <xdr:colOff>0</xdr:colOff>
      <xdr:row>62</xdr:row>
      <xdr:rowOff>65639</xdr:rowOff>
    </xdr:to>
    <xdr:cxnSp macro="">
      <xdr:nvCxnSpPr>
        <xdr:cNvPr id="244" name="直線コネクタ 243">
          <a:extLst>
            <a:ext uri="{FF2B5EF4-FFF2-40B4-BE49-F238E27FC236}">
              <a16:creationId xmlns:a16="http://schemas.microsoft.com/office/drawing/2014/main" id="{74FAA33B-81A0-402B-ADA7-403B88F95DA7}"/>
            </a:ext>
          </a:extLst>
        </xdr:cNvPr>
        <xdr:cNvCxnSpPr/>
      </xdr:nvCxnSpPr>
      <xdr:spPr>
        <a:xfrm flipV="1">
          <a:off x="9639300" y="10689801"/>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17262</xdr:rowOff>
    </xdr:from>
    <xdr:to>
      <xdr:col>46</xdr:col>
      <xdr:colOff>38100</xdr:colOff>
      <xdr:row>62</xdr:row>
      <xdr:rowOff>118862</xdr:rowOff>
    </xdr:to>
    <xdr:sp macro="" textlink="">
      <xdr:nvSpPr>
        <xdr:cNvPr id="245" name="楕円 244">
          <a:extLst>
            <a:ext uri="{FF2B5EF4-FFF2-40B4-BE49-F238E27FC236}">
              <a16:creationId xmlns:a16="http://schemas.microsoft.com/office/drawing/2014/main" id="{01082744-4B51-46A4-A786-251D5CA34B3F}"/>
            </a:ext>
          </a:extLst>
        </xdr:cNvPr>
        <xdr:cNvSpPr/>
      </xdr:nvSpPr>
      <xdr:spPr>
        <a:xfrm>
          <a:off x="8699500" y="106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65639</xdr:rowOff>
    </xdr:from>
    <xdr:to>
      <xdr:col>50</xdr:col>
      <xdr:colOff>114300</xdr:colOff>
      <xdr:row>62</xdr:row>
      <xdr:rowOff>68062</xdr:rowOff>
    </xdr:to>
    <xdr:cxnSp macro="">
      <xdr:nvCxnSpPr>
        <xdr:cNvPr id="246" name="直線コネクタ 245">
          <a:extLst>
            <a:ext uri="{FF2B5EF4-FFF2-40B4-BE49-F238E27FC236}">
              <a16:creationId xmlns:a16="http://schemas.microsoft.com/office/drawing/2014/main" id="{E4A81B2B-7E66-4137-B973-BA5861F8C84A}"/>
            </a:ext>
          </a:extLst>
        </xdr:cNvPr>
        <xdr:cNvCxnSpPr/>
      </xdr:nvCxnSpPr>
      <xdr:spPr>
        <a:xfrm flipV="1">
          <a:off x="8750300" y="1069553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17932</xdr:rowOff>
    </xdr:from>
    <xdr:to>
      <xdr:col>41</xdr:col>
      <xdr:colOff>101600</xdr:colOff>
      <xdr:row>62</xdr:row>
      <xdr:rowOff>119532</xdr:rowOff>
    </xdr:to>
    <xdr:sp macro="" textlink="">
      <xdr:nvSpPr>
        <xdr:cNvPr id="247" name="楕円 246">
          <a:extLst>
            <a:ext uri="{FF2B5EF4-FFF2-40B4-BE49-F238E27FC236}">
              <a16:creationId xmlns:a16="http://schemas.microsoft.com/office/drawing/2014/main" id="{4F84FC83-6629-429C-BBB3-21EC2AB0495B}"/>
            </a:ext>
          </a:extLst>
        </xdr:cNvPr>
        <xdr:cNvSpPr/>
      </xdr:nvSpPr>
      <xdr:spPr>
        <a:xfrm>
          <a:off x="7810500" y="10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68062</xdr:rowOff>
    </xdr:from>
    <xdr:to>
      <xdr:col>45</xdr:col>
      <xdr:colOff>177800</xdr:colOff>
      <xdr:row>62</xdr:row>
      <xdr:rowOff>68732</xdr:rowOff>
    </xdr:to>
    <xdr:cxnSp macro="">
      <xdr:nvCxnSpPr>
        <xdr:cNvPr id="248" name="直線コネクタ 247">
          <a:extLst>
            <a:ext uri="{FF2B5EF4-FFF2-40B4-BE49-F238E27FC236}">
              <a16:creationId xmlns:a16="http://schemas.microsoft.com/office/drawing/2014/main" id="{BC47F601-3FF9-4F89-8E2E-941D821958D4}"/>
            </a:ext>
          </a:extLst>
        </xdr:cNvPr>
        <xdr:cNvCxnSpPr/>
      </xdr:nvCxnSpPr>
      <xdr:spPr>
        <a:xfrm flipV="1">
          <a:off x="7861300" y="106979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17460</xdr:rowOff>
    </xdr:from>
    <xdr:to>
      <xdr:col>36</xdr:col>
      <xdr:colOff>165100</xdr:colOff>
      <xdr:row>62</xdr:row>
      <xdr:rowOff>119060</xdr:rowOff>
    </xdr:to>
    <xdr:sp macro="" textlink="">
      <xdr:nvSpPr>
        <xdr:cNvPr id="249" name="楕円 248">
          <a:extLst>
            <a:ext uri="{FF2B5EF4-FFF2-40B4-BE49-F238E27FC236}">
              <a16:creationId xmlns:a16="http://schemas.microsoft.com/office/drawing/2014/main" id="{14139CDA-554D-4498-ACC7-E15CCEF94986}"/>
            </a:ext>
          </a:extLst>
        </xdr:cNvPr>
        <xdr:cNvSpPr/>
      </xdr:nvSpPr>
      <xdr:spPr>
        <a:xfrm>
          <a:off x="6921500" y="106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68260</xdr:rowOff>
    </xdr:from>
    <xdr:to>
      <xdr:col>41</xdr:col>
      <xdr:colOff>50800</xdr:colOff>
      <xdr:row>62</xdr:row>
      <xdr:rowOff>68732</xdr:rowOff>
    </xdr:to>
    <xdr:cxnSp macro="">
      <xdr:nvCxnSpPr>
        <xdr:cNvPr id="250" name="直線コネクタ 249">
          <a:extLst>
            <a:ext uri="{FF2B5EF4-FFF2-40B4-BE49-F238E27FC236}">
              <a16:creationId xmlns:a16="http://schemas.microsoft.com/office/drawing/2014/main" id="{E170A887-EA29-4A72-8C35-381F78E79391}"/>
            </a:ext>
          </a:extLst>
        </xdr:cNvPr>
        <xdr:cNvCxnSpPr/>
      </xdr:nvCxnSpPr>
      <xdr:spPr>
        <a:xfrm>
          <a:off x="6972300" y="10698160"/>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6C84358D-A34D-4CBA-B632-B705474D8751}"/>
            </a:ext>
          </a:extLst>
        </xdr:cNvPr>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BB611B1B-2775-40D7-AF84-07526913301E}"/>
            </a:ext>
          </a:extLst>
        </xdr:cNvPr>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BE1A2661-9E5C-4563-B7FC-C63775F3483B}"/>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16891</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294D839B-0AFC-49FC-9CB2-FC415572CC46}"/>
            </a:ext>
          </a:extLst>
        </xdr:cNvPr>
        <xdr:cNvSpPr txBox="1"/>
      </xdr:nvSpPr>
      <xdr:spPr>
        <a:xfrm>
          <a:off x="6672795" y="1030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132966</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DDB4CD06-C7F5-4797-90F1-30F259E901B7}"/>
            </a:ext>
          </a:extLst>
        </xdr:cNvPr>
        <xdr:cNvSpPr txBox="1"/>
      </xdr:nvSpPr>
      <xdr:spPr>
        <a:xfrm>
          <a:off x="9359411" y="104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135389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85BD8067-02DE-43F1-9CDF-086EE6A9980F}"/>
            </a:ext>
          </a:extLst>
        </xdr:cNvPr>
        <xdr:cNvSpPr txBox="1"/>
      </xdr:nvSpPr>
      <xdr:spPr>
        <a:xfrm>
          <a:off x="8483111" y="104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110659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10EA9EA3-CD52-4FD3-8DC3-3F76E65879FD}"/>
            </a:ext>
          </a:extLst>
        </xdr:cNvPr>
        <xdr:cNvSpPr txBox="1"/>
      </xdr:nvSpPr>
      <xdr:spPr>
        <a:xfrm>
          <a:off x="7594111" y="10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110187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E5B7A4F0-AFF6-436E-93AB-B8D21CDC60D5}"/>
            </a:ext>
          </a:extLst>
        </xdr:cNvPr>
        <xdr:cNvSpPr txBox="1"/>
      </xdr:nvSpPr>
      <xdr:spPr>
        <a:xfrm>
          <a:off x="6705111" y="107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2D1EBEA-5848-4A30-B40F-95723CD677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9156277-6D8C-4251-A981-6BC90A66F4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5655C90-9D05-4081-9FC7-26CBC5C03B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4A91F37-2220-4465-B2DB-D123B5CEB4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E37A35C-416B-44A2-A1D5-1ECA93EE88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DCB5808-0011-4963-980F-82A4657D44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08A23A8-ED3E-4B97-A76B-5867ADC3C9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BE18908-20C8-42CC-AF20-9371A2D1DE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B0F4A27-2354-424A-8729-E7D8592EEA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5170CDA-7DD5-4BF2-915C-F1FD6DE252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9480D60-70E0-4AAD-807F-A006DE944F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9DAFA785-C5D5-480B-8714-0D29001355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DDACC5F2-2AE3-4957-9A51-29CC8A3F65B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E3A8A963-E862-4279-866A-165E66BB277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5C54178E-F14D-420B-9DD3-D2C88C5F9B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DB96643D-5FB0-4371-B69D-62C9868A58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37A61959-DC35-4E85-94E7-ECBAFAA855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50066426-7CB7-4BF0-9D79-90CC4CA08E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A1AA3FCD-9054-4176-9EA6-9DA2D76835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36F45BF-CAAC-4490-9EA2-766AB3052D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AE3B79AB-F6C1-4577-BE8D-E6ED4BA82E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FE6E407-CE8A-43CA-91B9-CFD053C0B1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AB9232C9-6483-4169-9AC2-0B17D71A55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92D62CAC-923F-4385-8E0C-E6F9DC1CB0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8F66BB75-D3A4-4DB7-921E-457E28162C3F}"/>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488D2506-AD4D-4E20-A8E3-ABCEE288DA32}"/>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894E392F-A712-4D53-B162-3911A1C18A74}"/>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2AA4DEF-E624-44C3-9168-CEBD46EDA56F}"/>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C63657F7-A7A1-4BFD-9C65-EB434015A29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AE9C4200-0DE3-41EA-8892-91BE4566616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FCFF339-15B1-4440-83BC-E6824274527C}"/>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3F3091A2-FD23-42F9-9753-4C301D06766B}"/>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55B689FC-E2C1-4E25-B5B8-2054C9B56C87}"/>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2C228554-2021-4F40-AEF5-89B27AB8007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3" name="フローチャート: 判断 292">
          <a:extLst>
            <a:ext uri="{FF2B5EF4-FFF2-40B4-BE49-F238E27FC236}">
              <a16:creationId xmlns:a16="http://schemas.microsoft.com/office/drawing/2014/main" id="{F006DFFE-E01C-439A-9AD6-11F5F563D918}"/>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F6A74D8-ECF0-46F3-9616-B81A0859462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4225D6-2DD1-4ABB-8FFD-25316739A0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2C89426-A08D-4539-9717-B795459A88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AEF25F-CEAE-4286-BBD6-9086C3357B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431E73-E010-4B60-968C-68C9119471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9" name="楕円 298">
          <a:extLst>
            <a:ext uri="{FF2B5EF4-FFF2-40B4-BE49-F238E27FC236}">
              <a16:creationId xmlns:a16="http://schemas.microsoft.com/office/drawing/2014/main" id="{F540AB41-5860-4126-9ACC-33AAAA591565}"/>
            </a:ext>
          </a:extLst>
        </xdr:cNvPr>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41F6A233-4D45-4B06-84E7-E2E16B98D487}"/>
            </a:ext>
          </a:extLst>
        </xdr:cNvPr>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301" name="楕円 300">
          <a:extLst>
            <a:ext uri="{FF2B5EF4-FFF2-40B4-BE49-F238E27FC236}">
              <a16:creationId xmlns:a16="http://schemas.microsoft.com/office/drawing/2014/main" id="{A59B4F77-C735-4DB3-9E14-E0599B8C973B}"/>
            </a:ext>
          </a:extLst>
        </xdr:cNvPr>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89536</xdr:rowOff>
    </xdr:to>
    <xdr:cxnSp macro="">
      <xdr:nvCxnSpPr>
        <xdr:cNvPr id="302" name="直線コネクタ 301">
          <a:extLst>
            <a:ext uri="{FF2B5EF4-FFF2-40B4-BE49-F238E27FC236}">
              <a16:creationId xmlns:a16="http://schemas.microsoft.com/office/drawing/2014/main" id="{BC0DE658-6BF5-46AD-830A-4D8E89BB123B}"/>
            </a:ext>
          </a:extLst>
        </xdr:cNvPr>
        <xdr:cNvCxnSpPr/>
      </xdr:nvCxnSpPr>
      <xdr:spPr>
        <a:xfrm>
          <a:off x="3797300" y="142970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3" name="楕円 302">
          <a:extLst>
            <a:ext uri="{FF2B5EF4-FFF2-40B4-BE49-F238E27FC236}">
              <a16:creationId xmlns:a16="http://schemas.microsoft.com/office/drawing/2014/main" id="{F941FF0C-C940-40E2-BDA4-61464C2BD1B1}"/>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66675</xdr:rowOff>
    </xdr:to>
    <xdr:cxnSp macro="">
      <xdr:nvCxnSpPr>
        <xdr:cNvPr id="304" name="直線コネクタ 303">
          <a:extLst>
            <a:ext uri="{FF2B5EF4-FFF2-40B4-BE49-F238E27FC236}">
              <a16:creationId xmlns:a16="http://schemas.microsoft.com/office/drawing/2014/main" id="{61AA5571-44B2-4E74-9EF8-F3003539ED97}"/>
            </a:ext>
          </a:extLst>
        </xdr:cNvPr>
        <xdr:cNvCxnSpPr/>
      </xdr:nvCxnSpPr>
      <xdr:spPr>
        <a:xfrm>
          <a:off x="2908300" y="1425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5" name="楕円 304">
          <a:extLst>
            <a:ext uri="{FF2B5EF4-FFF2-40B4-BE49-F238E27FC236}">
              <a16:creationId xmlns:a16="http://schemas.microsoft.com/office/drawing/2014/main" id="{D897EBBC-4C12-4350-809F-C5AED34B8BA3}"/>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26670</xdr:rowOff>
    </xdr:to>
    <xdr:cxnSp macro="">
      <xdr:nvCxnSpPr>
        <xdr:cNvPr id="306" name="直線コネクタ 305">
          <a:extLst>
            <a:ext uri="{FF2B5EF4-FFF2-40B4-BE49-F238E27FC236}">
              <a16:creationId xmlns:a16="http://schemas.microsoft.com/office/drawing/2014/main" id="{617E9C95-23D1-496D-99BE-72318E584F9A}"/>
            </a:ext>
          </a:extLst>
        </xdr:cNvPr>
        <xdr:cNvCxnSpPr/>
      </xdr:nvCxnSpPr>
      <xdr:spPr>
        <a:xfrm>
          <a:off x="2019300" y="1421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07" name="楕円 306">
          <a:extLst>
            <a:ext uri="{FF2B5EF4-FFF2-40B4-BE49-F238E27FC236}">
              <a16:creationId xmlns:a16="http://schemas.microsoft.com/office/drawing/2014/main" id="{144AE9DE-06CA-4DB6-AC94-5FA41893646B}"/>
            </a:ext>
          </a:extLst>
        </xdr:cNvPr>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78105</xdr:rowOff>
    </xdr:to>
    <xdr:cxnSp macro="">
      <xdr:nvCxnSpPr>
        <xdr:cNvPr id="308" name="直線コネクタ 307">
          <a:extLst>
            <a:ext uri="{FF2B5EF4-FFF2-40B4-BE49-F238E27FC236}">
              <a16:creationId xmlns:a16="http://schemas.microsoft.com/office/drawing/2014/main" id="{E3C31286-B731-4D26-A51A-5FDB82D34710}"/>
            </a:ext>
          </a:extLst>
        </xdr:cNvPr>
        <xdr:cNvCxnSpPr/>
      </xdr:nvCxnSpPr>
      <xdr:spPr>
        <a:xfrm flipV="1">
          <a:off x="1130300" y="142132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a:extLst>
            <a:ext uri="{FF2B5EF4-FFF2-40B4-BE49-F238E27FC236}">
              <a16:creationId xmlns:a16="http://schemas.microsoft.com/office/drawing/2014/main" id="{71344110-837C-4940-9C46-9BE41E378E79}"/>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a:extLst>
            <a:ext uri="{FF2B5EF4-FFF2-40B4-BE49-F238E27FC236}">
              <a16:creationId xmlns:a16="http://schemas.microsoft.com/office/drawing/2014/main" id="{36CF8284-F268-405D-B096-9E4011E404E9}"/>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45589DA3-EF68-473F-B377-DEDDDEE97488}"/>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2" name="n_4aveValue【公営住宅】&#10;有形固定資産減価償却率">
          <a:extLst>
            <a:ext uri="{FF2B5EF4-FFF2-40B4-BE49-F238E27FC236}">
              <a16:creationId xmlns:a16="http://schemas.microsoft.com/office/drawing/2014/main" id="{4B0678DB-6689-4346-ADE3-77AAB156AAAC}"/>
            </a:ext>
          </a:extLst>
        </xdr:cNvPr>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313" name="n_1mainValue【公営住宅】&#10;有形固定資産減価償却率">
          <a:extLst>
            <a:ext uri="{FF2B5EF4-FFF2-40B4-BE49-F238E27FC236}">
              <a16:creationId xmlns:a16="http://schemas.microsoft.com/office/drawing/2014/main" id="{CED90E42-1CC3-4615-9137-B06C5800E13A}"/>
            </a:ext>
          </a:extLst>
        </xdr:cNvPr>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4" name="n_2mainValue【公営住宅】&#10;有形固定資産減価償却率">
          <a:extLst>
            <a:ext uri="{FF2B5EF4-FFF2-40B4-BE49-F238E27FC236}">
              <a16:creationId xmlns:a16="http://schemas.microsoft.com/office/drawing/2014/main" id="{30CE7EBD-7FBB-4468-8989-BC3B4AB8EFDE}"/>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5" name="n_3mainValue【公営住宅】&#10;有形固定資産減価償却率">
          <a:extLst>
            <a:ext uri="{FF2B5EF4-FFF2-40B4-BE49-F238E27FC236}">
              <a16:creationId xmlns:a16="http://schemas.microsoft.com/office/drawing/2014/main" id="{86179D9A-52E8-4A49-B452-B918DE73813E}"/>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16" name="n_4mainValue【公営住宅】&#10;有形固定資産減価償却率">
          <a:extLst>
            <a:ext uri="{FF2B5EF4-FFF2-40B4-BE49-F238E27FC236}">
              <a16:creationId xmlns:a16="http://schemas.microsoft.com/office/drawing/2014/main" id="{31618357-2AA6-4350-854F-DA78FEACAB53}"/>
            </a:ext>
          </a:extLst>
        </xdr:cNvPr>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A5A96BB3-4AE8-4F93-B63B-2D31BB6AA4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6D7D006F-04E3-40D7-9FA4-9C8514877E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C315C84-6ED4-4DE2-8A48-AA509C7EEB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4B7D753-F34F-44C2-B434-9CDA6E9B0D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2917F2C-6A6F-494B-85D8-25456A28D3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43BEB653-A87B-4EC1-8B18-29B35EA1CF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71F67DE-A8D3-46D5-A4F5-F3C5814158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E317DD1-E170-45F7-B60C-4972C1B416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DDC8368-EFFA-4326-A718-A7B2C86AC5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D49E237-C5AD-4441-B034-4FA332926E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568F9058-9E77-4BDA-A509-DF1147D5A72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36A10982-3CD5-4BDC-A4AF-D0074715CCE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C5811CAA-1C03-41B7-AF39-DD29E2E2C9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B1A5AFCF-3F9E-4E16-8C4B-06921CCC07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7625F9F9-FFC4-4DE0-A025-CC39051E3B2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4B7DDE06-54C8-4787-B05C-3FB15566723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7BD7FA0C-84F6-492A-81A2-F49B3A45A9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7B1A9782-20B9-48B5-8D31-A1C6075DF8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A865EBF2-F52E-4BB3-B02D-B54C77336B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C7DB24A6-8F39-4617-B528-11C4AA5D524D}"/>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E1E6603D-AF5E-45B1-BD52-61D3C6A669BB}"/>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CD8474A2-A4AD-4D4E-A815-0AA3A7784B89}"/>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25194342-A242-4B57-9F43-0A22A2FCDD33}"/>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0E6D08CF-F126-45F2-9E94-172CDC043291}"/>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id="{E1BFF824-8477-426E-A8D0-D478F1165C3D}"/>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B67F0308-F57F-4A31-9CEC-E451F107E3EF}"/>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485C9071-7B2F-4CEE-A122-A916374361A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FEE717C3-196F-4170-ADBE-A4911FC7A8FA}"/>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4BFF4E27-8464-490A-9FE9-82B6140E54A7}"/>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46" name="フローチャート: 判断 345">
          <a:extLst>
            <a:ext uri="{FF2B5EF4-FFF2-40B4-BE49-F238E27FC236}">
              <a16:creationId xmlns:a16="http://schemas.microsoft.com/office/drawing/2014/main" id="{629B9FAE-0D3F-43C3-8FF4-DDE5A736837F}"/>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9AB241F-1E3D-400B-8C7C-4020DEAE28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A9E3FAE-9533-4EBD-B20F-889B1C8786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232A2D1-15B5-4B8E-B372-AA4AC44BCF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017F283-6636-47C8-9903-46635EC417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908F895-62C8-4608-97B8-A0D18E8C12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2160</xdr:rowOff>
    </xdr:from>
    <xdr:to>
      <xdr:col>55</xdr:col>
      <xdr:colOff>50800</xdr:colOff>
      <xdr:row>85</xdr:row>
      <xdr:rowOff>103760</xdr:rowOff>
    </xdr:to>
    <xdr:sp macro="" textlink="">
      <xdr:nvSpPr>
        <xdr:cNvPr id="352" name="楕円 351">
          <a:extLst>
            <a:ext uri="{FF2B5EF4-FFF2-40B4-BE49-F238E27FC236}">
              <a16:creationId xmlns:a16="http://schemas.microsoft.com/office/drawing/2014/main" id="{CD8A2B5C-AF94-4E3C-BE08-56AE610C3282}"/>
            </a:ext>
          </a:extLst>
        </xdr:cNvPr>
        <xdr:cNvSpPr/>
      </xdr:nvSpPr>
      <xdr:spPr>
        <a:xfrm>
          <a:off x="104267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88537</xdr:rowOff>
    </xdr:from>
    <xdr:ext cx="469744" cy="259045"/>
    <xdr:sp macro="" textlink="">
      <xdr:nvSpPr>
        <xdr:cNvPr id="353" name="【公営住宅】&#10;一人当たり面積該当値テキスト">
          <a:extLst>
            <a:ext uri="{FF2B5EF4-FFF2-40B4-BE49-F238E27FC236}">
              <a16:creationId xmlns:a16="http://schemas.microsoft.com/office/drawing/2014/main" id="{20C4F162-5384-4B3A-B5C0-D42220CA9755}"/>
            </a:ext>
          </a:extLst>
        </xdr:cNvPr>
        <xdr:cNvSpPr txBox="1"/>
      </xdr:nvSpPr>
      <xdr:spPr>
        <a:xfrm>
          <a:off x="10515600" y="144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354" name="楕円 353">
          <a:extLst>
            <a:ext uri="{FF2B5EF4-FFF2-40B4-BE49-F238E27FC236}">
              <a16:creationId xmlns:a16="http://schemas.microsoft.com/office/drawing/2014/main" id="{BB5E07D8-EF96-4978-B0AE-957073A7EF7B}"/>
            </a:ext>
          </a:extLst>
        </xdr:cNvPr>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52960</xdr:rowOff>
    </xdr:from>
    <xdr:to>
      <xdr:col>55</xdr:col>
      <xdr:colOff>0</xdr:colOff>
      <xdr:row>85</xdr:row>
      <xdr:rowOff>52960</xdr:rowOff>
    </xdr:to>
    <xdr:cxnSp macro="">
      <xdr:nvCxnSpPr>
        <xdr:cNvPr id="355" name="直線コネクタ 354">
          <a:extLst>
            <a:ext uri="{FF2B5EF4-FFF2-40B4-BE49-F238E27FC236}">
              <a16:creationId xmlns:a16="http://schemas.microsoft.com/office/drawing/2014/main" id="{A44DCA9B-22AF-43B5-9ACD-9AAD2FE8F7EB}"/>
            </a:ext>
          </a:extLst>
        </xdr:cNvPr>
        <xdr:cNvCxnSpPr/>
      </xdr:nvCxnSpPr>
      <xdr:spPr>
        <a:xfrm>
          <a:off x="9639300" y="14626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xdr:rowOff>
    </xdr:from>
    <xdr:to>
      <xdr:col>46</xdr:col>
      <xdr:colOff>38100</xdr:colOff>
      <xdr:row>85</xdr:row>
      <xdr:rowOff>104330</xdr:rowOff>
    </xdr:to>
    <xdr:sp macro="" textlink="">
      <xdr:nvSpPr>
        <xdr:cNvPr id="356" name="楕円 355">
          <a:extLst>
            <a:ext uri="{FF2B5EF4-FFF2-40B4-BE49-F238E27FC236}">
              <a16:creationId xmlns:a16="http://schemas.microsoft.com/office/drawing/2014/main" id="{29594E8A-847E-4597-9DA1-B8BD78E5190B}"/>
            </a:ext>
          </a:extLst>
        </xdr:cNvPr>
        <xdr:cNvSpPr/>
      </xdr:nvSpPr>
      <xdr:spPr>
        <a:xfrm>
          <a:off x="8699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52960</xdr:rowOff>
    </xdr:from>
    <xdr:to>
      <xdr:col>50</xdr:col>
      <xdr:colOff>114300</xdr:colOff>
      <xdr:row>85</xdr:row>
      <xdr:rowOff>53530</xdr:rowOff>
    </xdr:to>
    <xdr:cxnSp macro="">
      <xdr:nvCxnSpPr>
        <xdr:cNvPr id="357" name="直線コネクタ 356">
          <a:extLst>
            <a:ext uri="{FF2B5EF4-FFF2-40B4-BE49-F238E27FC236}">
              <a16:creationId xmlns:a16="http://schemas.microsoft.com/office/drawing/2014/main" id="{A1D97178-155F-4378-ACC8-BE27EC4841B2}"/>
            </a:ext>
          </a:extLst>
        </xdr:cNvPr>
        <xdr:cNvCxnSpPr/>
      </xdr:nvCxnSpPr>
      <xdr:spPr>
        <a:xfrm flipV="1">
          <a:off x="8750300" y="146262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xdr:rowOff>
    </xdr:from>
    <xdr:to>
      <xdr:col>41</xdr:col>
      <xdr:colOff>101600</xdr:colOff>
      <xdr:row>85</xdr:row>
      <xdr:rowOff>104330</xdr:rowOff>
    </xdr:to>
    <xdr:sp macro="" textlink="">
      <xdr:nvSpPr>
        <xdr:cNvPr id="358" name="楕円 357">
          <a:extLst>
            <a:ext uri="{FF2B5EF4-FFF2-40B4-BE49-F238E27FC236}">
              <a16:creationId xmlns:a16="http://schemas.microsoft.com/office/drawing/2014/main" id="{A4A9AC0A-8AB4-4349-9CD6-596BF45BA4F9}"/>
            </a:ext>
          </a:extLst>
        </xdr:cNvPr>
        <xdr:cNvSpPr/>
      </xdr:nvSpPr>
      <xdr:spPr>
        <a:xfrm>
          <a:off x="7810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53530</xdr:rowOff>
    </xdr:from>
    <xdr:to>
      <xdr:col>45</xdr:col>
      <xdr:colOff>177800</xdr:colOff>
      <xdr:row>85</xdr:row>
      <xdr:rowOff>53530</xdr:rowOff>
    </xdr:to>
    <xdr:cxnSp macro="">
      <xdr:nvCxnSpPr>
        <xdr:cNvPr id="359" name="直線コネクタ 358">
          <a:extLst>
            <a:ext uri="{FF2B5EF4-FFF2-40B4-BE49-F238E27FC236}">
              <a16:creationId xmlns:a16="http://schemas.microsoft.com/office/drawing/2014/main" id="{363D2754-1512-4E1A-97D3-CB1285E7B844}"/>
            </a:ext>
          </a:extLst>
        </xdr:cNvPr>
        <xdr:cNvCxnSpPr/>
      </xdr:nvCxnSpPr>
      <xdr:spPr>
        <a:xfrm>
          <a:off x="7861300" y="1462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xdr:rowOff>
    </xdr:from>
    <xdr:to>
      <xdr:col>36</xdr:col>
      <xdr:colOff>165100</xdr:colOff>
      <xdr:row>85</xdr:row>
      <xdr:rowOff>104330</xdr:rowOff>
    </xdr:to>
    <xdr:sp macro="" textlink="">
      <xdr:nvSpPr>
        <xdr:cNvPr id="360" name="楕円 359">
          <a:extLst>
            <a:ext uri="{FF2B5EF4-FFF2-40B4-BE49-F238E27FC236}">
              <a16:creationId xmlns:a16="http://schemas.microsoft.com/office/drawing/2014/main" id="{58806770-B0B3-41B3-AF5B-E11D74505EC8}"/>
            </a:ext>
          </a:extLst>
        </xdr:cNvPr>
        <xdr:cNvSpPr/>
      </xdr:nvSpPr>
      <xdr:spPr>
        <a:xfrm>
          <a:off x="6921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53530</xdr:rowOff>
    </xdr:from>
    <xdr:to>
      <xdr:col>41</xdr:col>
      <xdr:colOff>50800</xdr:colOff>
      <xdr:row>85</xdr:row>
      <xdr:rowOff>53530</xdr:rowOff>
    </xdr:to>
    <xdr:cxnSp macro="">
      <xdr:nvCxnSpPr>
        <xdr:cNvPr id="361" name="直線コネクタ 360">
          <a:extLst>
            <a:ext uri="{FF2B5EF4-FFF2-40B4-BE49-F238E27FC236}">
              <a16:creationId xmlns:a16="http://schemas.microsoft.com/office/drawing/2014/main" id="{8A76FF8A-6CEB-434C-9784-6490F10E15BE}"/>
            </a:ext>
          </a:extLst>
        </xdr:cNvPr>
        <xdr:cNvCxnSpPr/>
      </xdr:nvCxnSpPr>
      <xdr:spPr>
        <a:xfrm>
          <a:off x="6972300" y="1462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id="{723F69BA-0FA0-49C1-9B89-E849C97A33E3}"/>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id="{9F786AF8-3FE2-4814-8D33-610C3FC8D651}"/>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id="{E40329DA-5F41-412D-8E66-E41BC9A326D5}"/>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65" name="n_4aveValue【公営住宅】&#10;一人当たり面積">
          <a:extLst>
            <a:ext uri="{FF2B5EF4-FFF2-40B4-BE49-F238E27FC236}">
              <a16:creationId xmlns:a16="http://schemas.microsoft.com/office/drawing/2014/main" id="{80B0D285-6031-43C9-BD30-0E4E01A4CE5C}"/>
            </a:ext>
          </a:extLst>
        </xdr:cNvPr>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94887</xdr:rowOff>
    </xdr:from>
    <xdr:ext cx="469744" cy="259045"/>
    <xdr:sp macro="" textlink="">
      <xdr:nvSpPr>
        <xdr:cNvPr id="366" name="n_1mainValue【公営住宅】&#10;一人当たり面積">
          <a:extLst>
            <a:ext uri="{FF2B5EF4-FFF2-40B4-BE49-F238E27FC236}">
              <a16:creationId xmlns:a16="http://schemas.microsoft.com/office/drawing/2014/main" id="{8C39E5ED-16D4-453F-8D83-D92CBE22634B}"/>
            </a:ext>
          </a:extLst>
        </xdr:cNvPr>
        <xdr:cNvSpPr txBox="1"/>
      </xdr:nvSpPr>
      <xdr:spPr>
        <a:xfrm>
          <a:off x="93917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95457</xdr:rowOff>
    </xdr:from>
    <xdr:ext cx="469744" cy="259045"/>
    <xdr:sp macro="" textlink="">
      <xdr:nvSpPr>
        <xdr:cNvPr id="367" name="n_2mainValue【公営住宅】&#10;一人当たり面積">
          <a:extLst>
            <a:ext uri="{FF2B5EF4-FFF2-40B4-BE49-F238E27FC236}">
              <a16:creationId xmlns:a16="http://schemas.microsoft.com/office/drawing/2014/main" id="{F6640528-4A14-4B87-848C-FC5A7C2CA6C9}"/>
            </a:ext>
          </a:extLst>
        </xdr:cNvPr>
        <xdr:cNvSpPr txBox="1"/>
      </xdr:nvSpPr>
      <xdr:spPr>
        <a:xfrm>
          <a:off x="8515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95457</xdr:rowOff>
    </xdr:from>
    <xdr:ext cx="469744" cy="259045"/>
    <xdr:sp macro="" textlink="">
      <xdr:nvSpPr>
        <xdr:cNvPr id="368" name="n_3mainValue【公営住宅】&#10;一人当たり面積">
          <a:extLst>
            <a:ext uri="{FF2B5EF4-FFF2-40B4-BE49-F238E27FC236}">
              <a16:creationId xmlns:a16="http://schemas.microsoft.com/office/drawing/2014/main" id="{58B55F15-68CB-430E-85B7-AB390D8A557B}"/>
            </a:ext>
          </a:extLst>
        </xdr:cNvPr>
        <xdr:cNvSpPr txBox="1"/>
      </xdr:nvSpPr>
      <xdr:spPr>
        <a:xfrm>
          <a:off x="7626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95457</xdr:rowOff>
    </xdr:from>
    <xdr:ext cx="469744" cy="259045"/>
    <xdr:sp macro="" textlink="">
      <xdr:nvSpPr>
        <xdr:cNvPr id="369" name="n_4mainValue【公営住宅】&#10;一人当たり面積">
          <a:extLst>
            <a:ext uri="{FF2B5EF4-FFF2-40B4-BE49-F238E27FC236}">
              <a16:creationId xmlns:a16="http://schemas.microsoft.com/office/drawing/2014/main" id="{59E6C405-9A9C-4C4F-8132-D347B2C1700D}"/>
            </a:ext>
          </a:extLst>
        </xdr:cNvPr>
        <xdr:cNvSpPr txBox="1"/>
      </xdr:nvSpPr>
      <xdr:spPr>
        <a:xfrm>
          <a:off x="6737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99C78E5-DE82-49DF-B572-74407454CF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D66EC3DB-07C6-456F-95E1-BA272D6014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5D58EC7E-4D1A-4DF4-A9B4-99A815A72E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BA818F50-E65D-405C-B85F-16F105CA63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5AD8117F-CB82-47E5-9E0C-12635D24E5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24B92304-B398-4F83-83B4-FEFB9C5C62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1D1E1B4B-1305-47DC-BA58-ED1B88AB8D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7FCE107-C795-4EC7-9B80-4FDF74B50AE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C4E08E10-1470-4B1C-8043-5D7D28299D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AD2F8352-CF94-486D-84FF-9E604C85F4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242598C0-2C20-4A48-AE8E-9AE9105F52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F1AF5A94-91FF-45D1-AEE4-3C172E00E5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9E41976-A9A9-42B7-B69A-05B1EBF5CA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71D03D3F-4E2D-4704-B260-3320121420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1DBA1FD9-9C22-4AB9-BF37-88A946C921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FA58C7BF-F5DD-4471-8DB5-3990E8F845D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34C2A0F-4A8A-463C-92DB-B5651CEF8D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27EBC631-73AC-44C6-A340-B690884587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C1C2E467-4984-4EF9-93F4-4A802045AB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BD4BB21F-9185-4C49-9733-F672292768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02908A8-9DF1-46B1-98D0-352F90B032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4DAF20A9-7DA2-489E-B3B7-F016FF22C5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73FEAA54-A67B-4E5F-A27C-383BB89D2B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A5031403-10EC-43BD-80C4-534F98D5A2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CD767C63-7996-4AED-A78C-D0874BCDCA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57BF282-5E51-4DED-82CB-5921EB8E8B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2295C5D3-A4EA-4CD1-8CC1-7FFC9E17B0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4DB6460D-66D2-447D-9E49-2133EAE0266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E669CFFE-DF08-4EC9-B335-206DC22A387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12C6F7BD-F516-40FC-990D-A4721237D5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E7A25C29-B8EE-4184-9BD2-0B76AC78761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91807E54-725E-418A-8CCC-1BA9170AB73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C16D8A0F-380A-43DF-8005-449C22FBE3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2CB599BD-4709-45AF-996A-10070BD703F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4A3992A7-7E29-4AB2-A3F4-C7552F029B2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31A1559B-5DF0-4F99-970A-9D1292442DD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3FE3D59D-6AB6-4C36-8728-AC846A2A71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7269E529-F98A-43B3-87D9-CE3AB76E9F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6F7B77AA-4F04-44B6-A87F-9E0479B991C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6FC43D92-06DD-48A2-9E91-2625BBFE3E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id="{9454909E-EC11-40F4-BDBE-58764E7FAABA}"/>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90C78915-A14A-463E-A9FA-6F3C4BCD045D}"/>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id="{6CE1D962-AAC9-4C60-A5CB-ACB40B52E475}"/>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2BC4ECF5-F136-434B-80E1-A4A87536B2D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id="{CB222252-4082-4DB4-A369-63C10A545FB2}"/>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490C96B2-8B4D-4F63-AABB-DB959A7BAC63}"/>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id="{FE25EEAA-1151-42C7-9E33-CEB1EFCAD251}"/>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id="{4C6CEEBC-8E22-4137-8E93-7C5CF8C8D661}"/>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id="{5757E62F-430C-4C33-A893-E3F0D8F737C4}"/>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id="{684F338A-D842-49A3-821E-0FE1BAB1DCF3}"/>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20" name="フローチャート: 判断 419">
          <a:extLst>
            <a:ext uri="{FF2B5EF4-FFF2-40B4-BE49-F238E27FC236}">
              <a16:creationId xmlns:a16="http://schemas.microsoft.com/office/drawing/2014/main" id="{BBF32EFE-A48B-44EC-9375-7B1F668BB013}"/>
            </a:ext>
          </a:extLst>
        </xdr:cNvPr>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E8575D2-1525-4EFB-8DCD-C4B9F159FB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7DA14DB-D413-4EF3-9F69-B5EBBA16A7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BF9661-C12A-4236-9D3F-BCE6A072AD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8CC8C8D-AAB0-4E82-8099-A0288D0E04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C187A11-7E39-4165-9FE3-37B9D7F571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26" name="楕円 425">
          <a:extLst>
            <a:ext uri="{FF2B5EF4-FFF2-40B4-BE49-F238E27FC236}">
              <a16:creationId xmlns:a16="http://schemas.microsoft.com/office/drawing/2014/main" id="{B5127171-C007-4497-9E2D-B75CEFECCC6F}"/>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5AA32400-0744-48F9-931C-B727814F4701}"/>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428" name="楕円 427">
          <a:extLst>
            <a:ext uri="{FF2B5EF4-FFF2-40B4-BE49-F238E27FC236}">
              <a16:creationId xmlns:a16="http://schemas.microsoft.com/office/drawing/2014/main" id="{8D87E180-7C62-4838-902F-DFC5D604E9D7}"/>
            </a:ext>
          </a:extLst>
        </xdr:cNvPr>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7620</xdr:rowOff>
    </xdr:to>
    <xdr:cxnSp macro="">
      <xdr:nvCxnSpPr>
        <xdr:cNvPr id="429" name="直線コネクタ 428">
          <a:extLst>
            <a:ext uri="{FF2B5EF4-FFF2-40B4-BE49-F238E27FC236}">
              <a16:creationId xmlns:a16="http://schemas.microsoft.com/office/drawing/2014/main" id="{6EF017A0-3A37-4DC7-923B-046E67526DAA}"/>
            </a:ext>
          </a:extLst>
        </xdr:cNvPr>
        <xdr:cNvCxnSpPr/>
      </xdr:nvCxnSpPr>
      <xdr:spPr>
        <a:xfrm>
          <a:off x="15481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84455</xdr:rowOff>
    </xdr:from>
    <xdr:to>
      <xdr:col>76</xdr:col>
      <xdr:colOff>165100</xdr:colOff>
      <xdr:row>40</xdr:row>
      <xdr:rowOff>14605</xdr:rowOff>
    </xdr:to>
    <xdr:sp macro="" textlink="">
      <xdr:nvSpPr>
        <xdr:cNvPr id="430" name="楕円 429">
          <a:extLst>
            <a:ext uri="{FF2B5EF4-FFF2-40B4-BE49-F238E27FC236}">
              <a16:creationId xmlns:a16="http://schemas.microsoft.com/office/drawing/2014/main" id="{5162D999-CBB1-41FF-8DC5-404D3F5AD8B0}"/>
            </a:ext>
          </a:extLst>
        </xdr:cNvPr>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0</xdr:rowOff>
    </xdr:to>
    <xdr:cxnSp macro="">
      <xdr:nvCxnSpPr>
        <xdr:cNvPr id="431" name="直線コネクタ 430">
          <a:extLst>
            <a:ext uri="{FF2B5EF4-FFF2-40B4-BE49-F238E27FC236}">
              <a16:creationId xmlns:a16="http://schemas.microsoft.com/office/drawing/2014/main" id="{8C640473-A01C-4458-8AB1-BAFBDF6EB031}"/>
            </a:ext>
          </a:extLst>
        </xdr:cNvPr>
        <xdr:cNvCxnSpPr/>
      </xdr:nvCxnSpPr>
      <xdr:spPr>
        <a:xfrm>
          <a:off x="14592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32" name="楕円 431">
          <a:extLst>
            <a:ext uri="{FF2B5EF4-FFF2-40B4-BE49-F238E27FC236}">
              <a16:creationId xmlns:a16="http://schemas.microsoft.com/office/drawing/2014/main" id="{DCF4E095-00B6-4B20-B9EF-D0004413895C}"/>
            </a:ext>
          </a:extLst>
        </xdr:cNvPr>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135255</xdr:rowOff>
    </xdr:to>
    <xdr:cxnSp macro="">
      <xdr:nvCxnSpPr>
        <xdr:cNvPr id="433" name="直線コネクタ 432">
          <a:extLst>
            <a:ext uri="{FF2B5EF4-FFF2-40B4-BE49-F238E27FC236}">
              <a16:creationId xmlns:a16="http://schemas.microsoft.com/office/drawing/2014/main" id="{5382F1FE-DE8D-4003-A889-7D33D6D672AF}"/>
            </a:ext>
          </a:extLst>
        </xdr:cNvPr>
        <xdr:cNvCxnSpPr/>
      </xdr:nvCxnSpPr>
      <xdr:spPr>
        <a:xfrm>
          <a:off x="13703300" y="6804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46355</xdr:rowOff>
    </xdr:from>
    <xdr:to>
      <xdr:col>67</xdr:col>
      <xdr:colOff>101600</xdr:colOff>
      <xdr:row>39</xdr:row>
      <xdr:rowOff>147955</xdr:rowOff>
    </xdr:to>
    <xdr:sp macro="" textlink="">
      <xdr:nvSpPr>
        <xdr:cNvPr id="434" name="楕円 433">
          <a:extLst>
            <a:ext uri="{FF2B5EF4-FFF2-40B4-BE49-F238E27FC236}">
              <a16:creationId xmlns:a16="http://schemas.microsoft.com/office/drawing/2014/main" id="{EBA2BC71-7829-45B0-9A4A-56D9B7E90607}"/>
            </a:ext>
          </a:extLst>
        </xdr:cNvPr>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97155</xdr:rowOff>
    </xdr:from>
    <xdr:to>
      <xdr:col>71</xdr:col>
      <xdr:colOff>177800</xdr:colOff>
      <xdr:row>39</xdr:row>
      <xdr:rowOff>118110</xdr:rowOff>
    </xdr:to>
    <xdr:cxnSp macro="">
      <xdr:nvCxnSpPr>
        <xdr:cNvPr id="435" name="直線コネクタ 434">
          <a:extLst>
            <a:ext uri="{FF2B5EF4-FFF2-40B4-BE49-F238E27FC236}">
              <a16:creationId xmlns:a16="http://schemas.microsoft.com/office/drawing/2014/main" id="{DDC61DAC-7370-4AA0-94E8-E33D26DFBDA6}"/>
            </a:ext>
          </a:extLst>
        </xdr:cNvPr>
        <xdr:cNvCxnSpPr/>
      </xdr:nvCxnSpPr>
      <xdr:spPr>
        <a:xfrm>
          <a:off x="12814300" y="67837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6128B428-BDBB-4D6A-A8D6-BF966987DAA1}"/>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A6C321D0-38C0-437D-9777-752D7BE3864A}"/>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FE964D9B-7DCE-4E31-9915-50C950BE3944}"/>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A59E10A2-2823-4797-BA38-DDED7B6484BB}"/>
            </a:ext>
          </a:extLst>
        </xdr:cNvPr>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60BDFE78-CF14-4EBE-AF05-869281835E9E}"/>
            </a:ext>
          </a:extLst>
        </xdr:cNvPr>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2D668AA9-6135-4509-B3FC-C5EFFF36F3A5}"/>
            </a:ext>
          </a:extLst>
        </xdr:cNvPr>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D469A25B-99EE-496F-B3F2-442462E363B9}"/>
            </a:ext>
          </a:extLst>
        </xdr:cNvPr>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139082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5E197C9E-BFA3-4B69-8ABC-132C664A7021}"/>
            </a:ext>
          </a:extLst>
        </xdr:cNvPr>
        <xdr:cNvSpPr txBox="1"/>
      </xdr:nvSpPr>
      <xdr:spPr>
        <a:xfrm>
          <a:off x="12611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7A9A6480-5B6F-4BBF-AE3F-D0F2287F989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8A5F8133-BEF6-48F0-9218-0E67296AA2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CCA6F54D-DD96-47E6-B658-F5AB9EB27E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827DCC80-F2E5-4C64-B1F0-A78260594B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F9CA2C6B-7650-4E75-AC61-2EEAC7657C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117FA810-1A84-48CB-A501-30FDF621F5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BD99127D-79A9-4CDD-A434-345B573C11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613A8478-04C6-4FF0-88E1-37C08BEA1B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3C2A59BE-4CB0-47BB-8A0E-D077E66CD3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586D4DB9-36EB-4455-949D-11FE0E7537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8EB2C6AF-2BF9-4D9E-A0CF-45597F8E40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CDAD878C-C305-468C-874B-19B987F3486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19F930A4-3EBA-4A62-BFF4-913639CE23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F2D4633A-647F-44B2-B6C4-089B6F43A86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7DC3AC3-9C9C-47A9-A54B-C0FECD1041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48AA867E-BBD8-4E4A-8819-AF0B233A01D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CCBD356D-1A22-40A5-9EBA-807C7C6B65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195BB3E2-B8E4-458E-BCD2-A1710A64356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684BA93A-0BF8-4F75-AA60-74970B5244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320C2A50-2DD8-4547-BEF9-3DFF3AFD76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FDD48CBB-3239-4225-B637-9E0C1A19D4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3F2B39E4-C77D-48CA-873A-2E32C8689D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83B0D6DE-C2AD-47EE-8157-C924D8CA77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id="{E913F570-B807-4F5F-BAC0-94603B9F36B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D0709BA0-7A4B-488A-9C21-7C6A669F902A}"/>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id="{66A883DB-FE0A-44B6-B961-05896C9EEFCE}"/>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AF519104-CFCC-437A-B86F-BB0B5AA7F1D6}"/>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id="{993DDC66-1E1F-48DA-B342-DFD6AFAE5749}"/>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768B21A0-5F06-40A4-9BF8-37D26D248CEE}"/>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id="{982DCB5F-C607-4B45-946F-F1D47450F2C1}"/>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9E832A59-7B4A-4F18-8356-5B234786DA6A}"/>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id="{05544847-9ECB-433A-9738-B5970977035C}"/>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id="{7DB98FC4-F4FA-46CC-A32D-F7EE25F3058A}"/>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77" name="フローチャート: 判断 476">
          <a:extLst>
            <a:ext uri="{FF2B5EF4-FFF2-40B4-BE49-F238E27FC236}">
              <a16:creationId xmlns:a16="http://schemas.microsoft.com/office/drawing/2014/main" id="{4438E93C-2DEC-40C0-905F-204AF8DB1732}"/>
            </a:ext>
          </a:extLst>
        </xdr:cNvPr>
        <xdr:cNvSpPr/>
      </xdr:nvSpPr>
      <xdr:spPr>
        <a:xfrm>
          <a:off x="18605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A193DD6-6D97-4038-99CB-15797A69B8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2DB2FBE-55FF-4D1A-9416-F176CBF50D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EFB6C5F-513A-40F9-A572-52B2D9CB6F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33375A1-C0C2-478A-ADE6-B29FC87A71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061F1C0-A4A6-4E3C-AEC3-9283209670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83" name="楕円 482">
          <a:extLst>
            <a:ext uri="{FF2B5EF4-FFF2-40B4-BE49-F238E27FC236}">
              <a16:creationId xmlns:a16="http://schemas.microsoft.com/office/drawing/2014/main" id="{B6AB66E2-7989-4F9D-B77B-1E24AF503444}"/>
            </a:ext>
          </a:extLst>
        </xdr:cNvPr>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56C51ECD-36F7-468B-863D-7B9C5C7B56D5}"/>
            </a:ext>
          </a:extLst>
        </xdr:cNvPr>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85" name="楕円 484">
          <a:extLst>
            <a:ext uri="{FF2B5EF4-FFF2-40B4-BE49-F238E27FC236}">
              <a16:creationId xmlns:a16="http://schemas.microsoft.com/office/drawing/2014/main" id="{BCFBBE60-B557-426B-8E67-1709F46801EB}"/>
            </a:ext>
          </a:extLst>
        </xdr:cNvPr>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86" name="直線コネクタ 485">
          <a:extLst>
            <a:ext uri="{FF2B5EF4-FFF2-40B4-BE49-F238E27FC236}">
              <a16:creationId xmlns:a16="http://schemas.microsoft.com/office/drawing/2014/main" id="{23AA4A55-8B91-4055-915E-E01DD3CD51DE}"/>
            </a:ext>
          </a:extLst>
        </xdr:cNvPr>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楕円 486">
          <a:extLst>
            <a:ext uri="{FF2B5EF4-FFF2-40B4-BE49-F238E27FC236}">
              <a16:creationId xmlns:a16="http://schemas.microsoft.com/office/drawing/2014/main" id="{C2A7DA15-C003-44CA-86FD-2B7EE637BB8C}"/>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156210</xdr:rowOff>
    </xdr:to>
    <xdr:cxnSp macro="">
      <xdr:nvCxnSpPr>
        <xdr:cNvPr id="488" name="直線コネクタ 487">
          <a:extLst>
            <a:ext uri="{FF2B5EF4-FFF2-40B4-BE49-F238E27FC236}">
              <a16:creationId xmlns:a16="http://schemas.microsoft.com/office/drawing/2014/main" id="{4B3528EB-CF5C-4EC6-8954-05B1C2C004CF}"/>
            </a:ext>
          </a:extLst>
        </xdr:cNvPr>
        <xdr:cNvCxnSpPr/>
      </xdr:nvCxnSpPr>
      <xdr:spPr>
        <a:xfrm flipV="1">
          <a:off x="20434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9" name="楕円 488">
          <a:extLst>
            <a:ext uri="{FF2B5EF4-FFF2-40B4-BE49-F238E27FC236}">
              <a16:creationId xmlns:a16="http://schemas.microsoft.com/office/drawing/2014/main" id="{62D32AB3-71FD-4D88-BA60-C60D8C39E771}"/>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90" name="直線コネクタ 489">
          <a:extLst>
            <a:ext uri="{FF2B5EF4-FFF2-40B4-BE49-F238E27FC236}">
              <a16:creationId xmlns:a16="http://schemas.microsoft.com/office/drawing/2014/main" id="{CA82B360-43EB-43CC-98DC-AEB88E19BAF6}"/>
            </a:ext>
          </a:extLst>
        </xdr:cNvPr>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1" name="楕円 490">
          <a:extLst>
            <a:ext uri="{FF2B5EF4-FFF2-40B4-BE49-F238E27FC236}">
              <a16:creationId xmlns:a16="http://schemas.microsoft.com/office/drawing/2014/main" id="{FABAD961-8EC0-4FC2-A6FB-CFA383FBF3BC}"/>
            </a:ext>
          </a:extLst>
        </xdr:cNvPr>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2" name="直線コネクタ 491">
          <a:extLst>
            <a:ext uri="{FF2B5EF4-FFF2-40B4-BE49-F238E27FC236}">
              <a16:creationId xmlns:a16="http://schemas.microsoft.com/office/drawing/2014/main" id="{0904747E-E191-4E81-819B-316E74597700}"/>
            </a:ext>
          </a:extLst>
        </xdr:cNvPr>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38947CFC-977E-4A7C-A63A-8C849778E2B2}"/>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E4FE931A-0FFF-4E96-91E7-57A2ACB2069F}"/>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9BA4EB7B-D384-4B42-8E7A-1F69EDE2C12A}"/>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1782BC15-E414-4744-B56E-1ADE87C93FA8}"/>
            </a:ext>
          </a:extLst>
        </xdr:cNvPr>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3EEB7F5C-C296-49F4-B8BE-DEA82AFBB81A}"/>
            </a:ext>
          </a:extLst>
        </xdr:cNvPr>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5800840B-757C-4FEF-8809-5AE9AA20A725}"/>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DFE69857-B6E3-41F3-849E-AE0DBBE2453F}"/>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8902C87D-331E-4379-B60A-AA4D41388BAC}"/>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89C2BB46-24CD-42E3-9588-301CF39771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933C4BC3-00BF-4D6A-B90D-503A19A8C0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3C1F4FCC-CFF1-44C6-9311-968FE6D00C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25EE1A95-7756-453F-9916-ACF0F8A85C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24131078-8E24-43C6-AD5F-FE55E7234B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FFBF3C40-13FC-492D-ADF8-159BBEE0A3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4E2EB145-E251-494E-9EF0-0FF441E6E4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DA243D9C-5834-4861-99AA-3AAB24A4D5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F9B1BC1A-68E0-48F5-A701-DF8AABF1C7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C7AB3806-70F1-4D4F-B8CE-7585055DC9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79741559-C014-46A5-B6A8-6C17693B69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12F923CA-CCD9-438A-816C-1AA0710978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A31A1420-3F1B-406B-A048-89A924769A3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9D461402-D4A9-4CDF-8284-76AC170B28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DAF510C6-18CF-4A3C-A237-F385CB1BFB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9BC6E2BD-569D-4336-AC26-D088BD3D36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C380DDAE-21EA-47CB-B4FA-BA39FD13B9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4ACC6853-926F-40E6-A9B0-26C8B9E436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7F9ADBBC-277C-4FA6-92CD-CE93AFE9A3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9CD268DB-62A2-4829-9316-6594B53C6E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9A5C3062-50A0-47AF-945F-DAB83BB20A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CAA5766E-7E2C-4DC3-A5EF-D49CF4C9E8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ABD5BD95-E370-4193-A71A-B216AE11C27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F5C6B857-48F8-40EB-8EA5-B086B0E95F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id="{06BCCC6E-3A7B-452D-9AB8-4B8EEB659401}"/>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2133584F-9E77-4062-8692-9E443C18488A}"/>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id="{73F24A0C-BEEC-4EEB-8CBE-C741995A0BF5}"/>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5B505401-75D1-48E5-AC64-2AA77866F143}"/>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id="{015D41BB-1688-4532-A14F-49A2AE0648D7}"/>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48B7DB3E-C291-44CC-AF42-6A153DC6EC63}"/>
            </a:ext>
          </a:extLst>
        </xdr:cNvPr>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id="{EA453B26-43E3-4CE6-96B5-0E9A9C33CE95}"/>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688095AA-75A8-413A-8641-5BA978AD7BB2}"/>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id="{C7E7FDF0-C89F-4C9D-AB08-7F9A778E2FC5}"/>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id="{461E3688-CB34-42AC-AC41-111F38B4B1F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xdr:rowOff>
    </xdr:from>
    <xdr:to>
      <xdr:col>67</xdr:col>
      <xdr:colOff>101600</xdr:colOff>
      <xdr:row>58</xdr:row>
      <xdr:rowOff>104140</xdr:rowOff>
    </xdr:to>
    <xdr:sp macro="" textlink="">
      <xdr:nvSpPr>
        <xdr:cNvPr id="535" name="フローチャート: 判断 534">
          <a:extLst>
            <a:ext uri="{FF2B5EF4-FFF2-40B4-BE49-F238E27FC236}">
              <a16:creationId xmlns:a16="http://schemas.microsoft.com/office/drawing/2014/main" id="{9FAE9840-3C4F-4055-974A-BE36BDFA063E}"/>
            </a:ext>
          </a:extLst>
        </xdr:cNvPr>
        <xdr:cNvSpPr/>
      </xdr:nvSpPr>
      <xdr:spPr>
        <a:xfrm>
          <a:off x="1276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8855A68-7C7F-4252-9611-C82F95E6FC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03ECC47-5B39-49AB-AD18-F159A624E4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FB84785-3283-4F49-B953-58DC16ED38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04252E1-2E2C-4CE6-BFE9-7EB105188F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CAB8C3F-5D5B-4BC2-A83F-D244A98368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1" name="楕円 540">
          <a:extLst>
            <a:ext uri="{FF2B5EF4-FFF2-40B4-BE49-F238E27FC236}">
              <a16:creationId xmlns:a16="http://schemas.microsoft.com/office/drawing/2014/main" id="{043FD7F5-0379-4ABC-BAE4-9E31CD3F3BAE}"/>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F87677A-44BB-4930-8201-3BF6E694358C}"/>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43" name="楕円 542">
          <a:extLst>
            <a:ext uri="{FF2B5EF4-FFF2-40B4-BE49-F238E27FC236}">
              <a16:creationId xmlns:a16="http://schemas.microsoft.com/office/drawing/2014/main" id="{313DBAC8-DA7A-45C4-9BD7-AF5EB35C6D16}"/>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76200</xdr:rowOff>
    </xdr:to>
    <xdr:cxnSp macro="">
      <xdr:nvCxnSpPr>
        <xdr:cNvPr id="544" name="直線コネクタ 543">
          <a:extLst>
            <a:ext uri="{FF2B5EF4-FFF2-40B4-BE49-F238E27FC236}">
              <a16:creationId xmlns:a16="http://schemas.microsoft.com/office/drawing/2014/main" id="{EE449BE6-267C-4AF2-A700-5B1DFF7BDD58}"/>
            </a:ext>
          </a:extLst>
        </xdr:cNvPr>
        <xdr:cNvCxnSpPr/>
      </xdr:nvCxnSpPr>
      <xdr:spPr>
        <a:xfrm>
          <a:off x="15481300" y="10309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545" name="楕円 544">
          <a:extLst>
            <a:ext uri="{FF2B5EF4-FFF2-40B4-BE49-F238E27FC236}">
              <a16:creationId xmlns:a16="http://schemas.microsoft.com/office/drawing/2014/main" id="{C0CF87AF-4B02-4C6E-A119-72BF5D2A2C5A}"/>
            </a:ext>
          </a:extLst>
        </xdr:cNvPr>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22860</xdr:rowOff>
    </xdr:to>
    <xdr:cxnSp macro="">
      <xdr:nvCxnSpPr>
        <xdr:cNvPr id="546" name="直線コネクタ 545">
          <a:extLst>
            <a:ext uri="{FF2B5EF4-FFF2-40B4-BE49-F238E27FC236}">
              <a16:creationId xmlns:a16="http://schemas.microsoft.com/office/drawing/2014/main" id="{7B07E474-6789-46C7-9284-CAACC7E648A1}"/>
            </a:ext>
          </a:extLst>
        </xdr:cNvPr>
        <xdr:cNvCxnSpPr/>
      </xdr:nvCxnSpPr>
      <xdr:spPr>
        <a:xfrm>
          <a:off x="14592300" y="10245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7" name="楕円 546">
          <a:extLst>
            <a:ext uri="{FF2B5EF4-FFF2-40B4-BE49-F238E27FC236}">
              <a16:creationId xmlns:a16="http://schemas.microsoft.com/office/drawing/2014/main" id="{DB0105EE-3553-448D-BE13-E540433C97A8}"/>
            </a:ext>
          </a:extLst>
        </xdr:cNvPr>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129540</xdr:rowOff>
    </xdr:to>
    <xdr:cxnSp macro="">
      <xdr:nvCxnSpPr>
        <xdr:cNvPr id="548" name="直線コネクタ 547">
          <a:extLst>
            <a:ext uri="{FF2B5EF4-FFF2-40B4-BE49-F238E27FC236}">
              <a16:creationId xmlns:a16="http://schemas.microsoft.com/office/drawing/2014/main" id="{474BD8FE-C3DE-446C-95EB-3F4CE7C5F84C}"/>
            </a:ext>
          </a:extLst>
        </xdr:cNvPr>
        <xdr:cNvCxnSpPr/>
      </xdr:nvCxnSpPr>
      <xdr:spPr>
        <a:xfrm>
          <a:off x="13703300" y="10180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49" name="楕円 548">
          <a:extLst>
            <a:ext uri="{FF2B5EF4-FFF2-40B4-BE49-F238E27FC236}">
              <a16:creationId xmlns:a16="http://schemas.microsoft.com/office/drawing/2014/main" id="{A117D42D-C4D8-4794-A13E-31D027FDE515}"/>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64770</xdr:rowOff>
    </xdr:to>
    <xdr:cxnSp macro="">
      <xdr:nvCxnSpPr>
        <xdr:cNvPr id="550" name="直線コネクタ 549">
          <a:extLst>
            <a:ext uri="{FF2B5EF4-FFF2-40B4-BE49-F238E27FC236}">
              <a16:creationId xmlns:a16="http://schemas.microsoft.com/office/drawing/2014/main" id="{5479AADE-91A3-43C1-B380-8359675E2BF2}"/>
            </a:ext>
          </a:extLst>
        </xdr:cNvPr>
        <xdr:cNvCxnSpPr/>
      </xdr:nvCxnSpPr>
      <xdr:spPr>
        <a:xfrm>
          <a:off x="12814300" y="10107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a:extLst>
            <a:ext uri="{FF2B5EF4-FFF2-40B4-BE49-F238E27FC236}">
              <a16:creationId xmlns:a16="http://schemas.microsoft.com/office/drawing/2014/main" id="{2861D9E9-5B44-47DC-A349-01952E6B7ECB}"/>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a:extLst>
            <a:ext uri="{FF2B5EF4-FFF2-40B4-BE49-F238E27FC236}">
              <a16:creationId xmlns:a16="http://schemas.microsoft.com/office/drawing/2014/main" id="{E814D730-0AD8-4251-A03C-F90FCB987705}"/>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a:extLst>
            <a:ext uri="{FF2B5EF4-FFF2-40B4-BE49-F238E27FC236}">
              <a16:creationId xmlns:a16="http://schemas.microsoft.com/office/drawing/2014/main" id="{7589115B-BE3E-4289-8C19-ED23D556F763}"/>
            </a:ext>
          </a:extLst>
        </xdr:cNvPr>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554" name="n_4aveValue【学校施設】&#10;有形固定資産減価償却率">
          <a:extLst>
            <a:ext uri="{FF2B5EF4-FFF2-40B4-BE49-F238E27FC236}">
              <a16:creationId xmlns:a16="http://schemas.microsoft.com/office/drawing/2014/main" id="{BF7176C9-03F3-4458-AD5D-4EAD8DE1A752}"/>
            </a:ext>
          </a:extLst>
        </xdr:cNvPr>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55" name="n_1mainValue【学校施設】&#10;有形固定資産減価償却率">
          <a:extLst>
            <a:ext uri="{FF2B5EF4-FFF2-40B4-BE49-F238E27FC236}">
              <a16:creationId xmlns:a16="http://schemas.microsoft.com/office/drawing/2014/main" id="{412FB91C-3EF1-4B2C-9914-0C23B96FCE11}"/>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xdr:rowOff>
    </xdr:from>
    <xdr:ext cx="405111" cy="259045"/>
    <xdr:sp macro="" textlink="">
      <xdr:nvSpPr>
        <xdr:cNvPr id="556" name="n_2mainValue【学校施設】&#10;有形固定資産減価償却率">
          <a:extLst>
            <a:ext uri="{FF2B5EF4-FFF2-40B4-BE49-F238E27FC236}">
              <a16:creationId xmlns:a16="http://schemas.microsoft.com/office/drawing/2014/main" id="{0D47061A-4114-4B0C-8773-6702D6B130C9}"/>
            </a:ext>
          </a:extLst>
        </xdr:cNvPr>
        <xdr:cNvSpPr txBox="1"/>
      </xdr:nvSpPr>
      <xdr:spPr>
        <a:xfrm>
          <a:off x="14389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7" name="n_3mainValue【学校施設】&#10;有形固定資産減価償却率">
          <a:extLst>
            <a:ext uri="{FF2B5EF4-FFF2-40B4-BE49-F238E27FC236}">
              <a16:creationId xmlns:a16="http://schemas.microsoft.com/office/drawing/2014/main" id="{562BD651-69E1-4439-A5E3-E02B489FC2F5}"/>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558" name="n_4mainValue【学校施設】&#10;有形固定資産減価償却率">
          <a:extLst>
            <a:ext uri="{FF2B5EF4-FFF2-40B4-BE49-F238E27FC236}">
              <a16:creationId xmlns:a16="http://schemas.microsoft.com/office/drawing/2014/main" id="{15FCA60E-6501-4A43-9097-BA08A1FACE72}"/>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7366B845-E144-449B-811A-667923DE49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BFC77AD3-7C38-4B33-A4EB-1FF51C69E0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E3B415E4-3290-4FC3-B952-2AB37079A3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0D33736-1106-4829-BB7E-5E76F588FC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385B3B41-5E2C-450C-A198-2AA7B394AD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D41D6533-FC4B-4D72-843E-51ACCEA4D2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6D305754-EFA0-4A0E-A223-D94B0D2599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D82CEEA2-F107-49C4-AABB-F1D7E0CFD9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9CCB3D9-60AE-4B7D-945D-7BA01C11EF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6B2FC1B9-B62D-48E3-B4AD-FF95CE1B97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529DD3A7-5E47-4078-B3BA-8A9299004D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B4FCF521-3985-4942-9431-67F54AC840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B0E7BCE0-9786-48BB-A0B7-BE3C3D5AF4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87853414-DD7D-4BD4-A093-9DF777D2C7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200DD4D0-148C-4C96-B339-E5434A7EF60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810DF4A4-EAB3-429E-8446-40618B844D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F6542DE4-F876-4D85-BCA1-2AF7B48142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D3E70126-7652-4836-B247-4DB66FDC04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E1FEB743-30FF-4A9A-AE0F-40D2A3DC39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6C80CB63-5280-42FE-BD99-0DCDDC2E05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F4AF7A0D-A8B1-445C-982F-1FBA7A6F4AB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0BF2107-C5A3-42F6-A537-A2E7447D40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7946DB11-47EE-48CA-9EA1-9B960F7288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79C00A6F-2F9C-4038-9B3B-D0356F477E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id="{5D038602-D4DC-41AA-A718-D19822223F0E}"/>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id="{56A5FB37-9B94-4FB2-AD56-951F6776A1EC}"/>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id="{2A8C9D94-2A60-43FE-BF39-54799EFDE2F9}"/>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id="{B4DADA9D-0799-4AE7-8647-2E1EF61E7C8E}"/>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id="{E2D120DB-E6C8-4EC0-A019-9D4AF42C70C3}"/>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a:extLst>
            <a:ext uri="{FF2B5EF4-FFF2-40B4-BE49-F238E27FC236}">
              <a16:creationId xmlns:a16="http://schemas.microsoft.com/office/drawing/2014/main" id="{AC29CBE1-419D-4BA7-8474-F635D9C424F7}"/>
            </a:ext>
          </a:extLst>
        </xdr:cNvPr>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id="{12A7AD8F-D740-46DE-B239-6D4A8EF1EB71}"/>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id="{D111BF69-5630-4352-BA17-111610062EA8}"/>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id="{923568A1-D1BB-48E9-B38B-0B8D9AEAD49E}"/>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id="{3E77B499-55FD-4821-B846-006D94E3C6B6}"/>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140970</xdr:rowOff>
    </xdr:from>
    <xdr:to>
      <xdr:col>98</xdr:col>
      <xdr:colOff>38100</xdr:colOff>
      <xdr:row>60</xdr:row>
      <xdr:rowOff>71120</xdr:rowOff>
    </xdr:to>
    <xdr:sp macro="" textlink="">
      <xdr:nvSpPr>
        <xdr:cNvPr id="593" name="フローチャート: 判断 592">
          <a:extLst>
            <a:ext uri="{FF2B5EF4-FFF2-40B4-BE49-F238E27FC236}">
              <a16:creationId xmlns:a16="http://schemas.microsoft.com/office/drawing/2014/main" id="{B7FBF013-53F8-4FB7-9E8D-D23E4112FDF2}"/>
            </a:ext>
          </a:extLst>
        </xdr:cNvPr>
        <xdr:cNvSpPr/>
      </xdr:nvSpPr>
      <xdr:spPr>
        <a:xfrm>
          <a:off x="186055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38D4AFE-6D22-431B-8234-FABF506612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D5C8626-5C71-4D39-AEFE-4B70A14586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03B6A09-3FE8-46BB-BEC7-73C5FA84AF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6071D42-ECCB-4140-B9CB-B562B1E8DF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61E46A-F8B1-473A-9321-FC4BE7C843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149860</xdr:rowOff>
    </xdr:from>
    <xdr:to>
      <xdr:col>116</xdr:col>
      <xdr:colOff>114300</xdr:colOff>
      <xdr:row>61</xdr:row>
      <xdr:rowOff>80010</xdr:rowOff>
    </xdr:to>
    <xdr:sp macro="" textlink="">
      <xdr:nvSpPr>
        <xdr:cNvPr id="599" name="楕円 598">
          <a:extLst>
            <a:ext uri="{FF2B5EF4-FFF2-40B4-BE49-F238E27FC236}">
              <a16:creationId xmlns:a16="http://schemas.microsoft.com/office/drawing/2014/main" id="{C7A200DD-08CF-4DE5-B1D3-590B4E83C3E8}"/>
            </a:ext>
          </a:extLst>
        </xdr:cNvPr>
        <xdr:cNvSpPr/>
      </xdr:nvSpPr>
      <xdr:spPr>
        <a:xfrm>
          <a:off x="221107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1287</xdr:rowOff>
    </xdr:from>
    <xdr:ext cx="469744" cy="259045"/>
    <xdr:sp macro="" textlink="">
      <xdr:nvSpPr>
        <xdr:cNvPr id="600" name="【学校施設】&#10;一人当たり面積該当値テキスト">
          <a:extLst>
            <a:ext uri="{FF2B5EF4-FFF2-40B4-BE49-F238E27FC236}">
              <a16:creationId xmlns:a16="http://schemas.microsoft.com/office/drawing/2014/main" id="{54E43A89-57AE-48DA-A4A0-CA20509500E9}"/>
            </a:ext>
          </a:extLst>
        </xdr:cNvPr>
        <xdr:cNvSpPr txBox="1"/>
      </xdr:nvSpPr>
      <xdr:spPr>
        <a:xfrm>
          <a:off x="22199600"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01" name="楕円 600">
          <a:extLst>
            <a:ext uri="{FF2B5EF4-FFF2-40B4-BE49-F238E27FC236}">
              <a16:creationId xmlns:a16="http://schemas.microsoft.com/office/drawing/2014/main" id="{3A4F1ED4-D4F8-40B4-ADF5-1ED2C7047F0B}"/>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29210</xdr:rowOff>
    </xdr:from>
    <xdr:to>
      <xdr:col>116</xdr:col>
      <xdr:colOff>63500</xdr:colOff>
      <xdr:row>61</xdr:row>
      <xdr:rowOff>34290</xdr:rowOff>
    </xdr:to>
    <xdr:cxnSp macro="">
      <xdr:nvCxnSpPr>
        <xdr:cNvPr id="602" name="直線コネクタ 601">
          <a:extLst>
            <a:ext uri="{FF2B5EF4-FFF2-40B4-BE49-F238E27FC236}">
              <a16:creationId xmlns:a16="http://schemas.microsoft.com/office/drawing/2014/main" id="{9ED20E68-6255-4483-94ED-67550B5FFD85}"/>
            </a:ext>
          </a:extLst>
        </xdr:cNvPr>
        <xdr:cNvCxnSpPr/>
      </xdr:nvCxnSpPr>
      <xdr:spPr>
        <a:xfrm flipV="1">
          <a:off x="21323300" y="104876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54610</xdr:rowOff>
    </xdr:from>
    <xdr:to>
      <xdr:col>107</xdr:col>
      <xdr:colOff>101600</xdr:colOff>
      <xdr:row>61</xdr:row>
      <xdr:rowOff>156210</xdr:rowOff>
    </xdr:to>
    <xdr:sp macro="" textlink="">
      <xdr:nvSpPr>
        <xdr:cNvPr id="603" name="楕円 602">
          <a:extLst>
            <a:ext uri="{FF2B5EF4-FFF2-40B4-BE49-F238E27FC236}">
              <a16:creationId xmlns:a16="http://schemas.microsoft.com/office/drawing/2014/main" id="{D438A138-CF0D-443F-BD54-75A178573BD7}"/>
            </a:ext>
          </a:extLst>
        </xdr:cNvPr>
        <xdr:cNvSpPr/>
      </xdr:nvSpPr>
      <xdr:spPr>
        <a:xfrm>
          <a:off x="20383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105410</xdr:rowOff>
    </xdr:to>
    <xdr:cxnSp macro="">
      <xdr:nvCxnSpPr>
        <xdr:cNvPr id="604" name="直線コネクタ 603">
          <a:extLst>
            <a:ext uri="{FF2B5EF4-FFF2-40B4-BE49-F238E27FC236}">
              <a16:creationId xmlns:a16="http://schemas.microsoft.com/office/drawing/2014/main" id="{13BB7AB9-910C-4930-8EDA-FB891FC44FFB}"/>
            </a:ext>
          </a:extLst>
        </xdr:cNvPr>
        <xdr:cNvCxnSpPr/>
      </xdr:nvCxnSpPr>
      <xdr:spPr>
        <a:xfrm flipV="1">
          <a:off x="20434300" y="1049274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58420</xdr:rowOff>
    </xdr:from>
    <xdr:to>
      <xdr:col>102</xdr:col>
      <xdr:colOff>165100</xdr:colOff>
      <xdr:row>61</xdr:row>
      <xdr:rowOff>160020</xdr:rowOff>
    </xdr:to>
    <xdr:sp macro="" textlink="">
      <xdr:nvSpPr>
        <xdr:cNvPr id="605" name="楕円 604">
          <a:extLst>
            <a:ext uri="{FF2B5EF4-FFF2-40B4-BE49-F238E27FC236}">
              <a16:creationId xmlns:a16="http://schemas.microsoft.com/office/drawing/2014/main" id="{509B7229-AE0F-4F0B-9C1C-C1C813FD6089}"/>
            </a:ext>
          </a:extLst>
        </xdr:cNvPr>
        <xdr:cNvSpPr/>
      </xdr:nvSpPr>
      <xdr:spPr>
        <a:xfrm>
          <a:off x="19494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105410</xdr:rowOff>
    </xdr:from>
    <xdr:to>
      <xdr:col>107</xdr:col>
      <xdr:colOff>50800</xdr:colOff>
      <xdr:row>61</xdr:row>
      <xdr:rowOff>109220</xdr:rowOff>
    </xdr:to>
    <xdr:cxnSp macro="">
      <xdr:nvCxnSpPr>
        <xdr:cNvPr id="606" name="直線コネクタ 605">
          <a:extLst>
            <a:ext uri="{FF2B5EF4-FFF2-40B4-BE49-F238E27FC236}">
              <a16:creationId xmlns:a16="http://schemas.microsoft.com/office/drawing/2014/main" id="{047A915F-7BF6-4BC9-8EE1-9B2148D36E17}"/>
            </a:ext>
          </a:extLst>
        </xdr:cNvPr>
        <xdr:cNvCxnSpPr/>
      </xdr:nvCxnSpPr>
      <xdr:spPr>
        <a:xfrm flipV="1">
          <a:off x="19545300" y="10563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54610</xdr:rowOff>
    </xdr:from>
    <xdr:to>
      <xdr:col>98</xdr:col>
      <xdr:colOff>38100</xdr:colOff>
      <xdr:row>61</xdr:row>
      <xdr:rowOff>156210</xdr:rowOff>
    </xdr:to>
    <xdr:sp macro="" textlink="">
      <xdr:nvSpPr>
        <xdr:cNvPr id="607" name="楕円 606">
          <a:extLst>
            <a:ext uri="{FF2B5EF4-FFF2-40B4-BE49-F238E27FC236}">
              <a16:creationId xmlns:a16="http://schemas.microsoft.com/office/drawing/2014/main" id="{93A901E2-EB7C-44E6-B2DB-7F17ED61F276}"/>
            </a:ext>
          </a:extLst>
        </xdr:cNvPr>
        <xdr:cNvSpPr/>
      </xdr:nvSpPr>
      <xdr:spPr>
        <a:xfrm>
          <a:off x="18605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105410</xdr:rowOff>
    </xdr:from>
    <xdr:to>
      <xdr:col>102</xdr:col>
      <xdr:colOff>114300</xdr:colOff>
      <xdr:row>61</xdr:row>
      <xdr:rowOff>109220</xdr:rowOff>
    </xdr:to>
    <xdr:cxnSp macro="">
      <xdr:nvCxnSpPr>
        <xdr:cNvPr id="608" name="直線コネクタ 607">
          <a:extLst>
            <a:ext uri="{FF2B5EF4-FFF2-40B4-BE49-F238E27FC236}">
              <a16:creationId xmlns:a16="http://schemas.microsoft.com/office/drawing/2014/main" id="{4474F7BD-7DB6-49AF-82D6-D0BC160147E0}"/>
            </a:ext>
          </a:extLst>
        </xdr:cNvPr>
        <xdr:cNvCxnSpPr/>
      </xdr:nvCxnSpPr>
      <xdr:spPr>
        <a:xfrm>
          <a:off x="18656300" y="10563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a:extLst>
            <a:ext uri="{FF2B5EF4-FFF2-40B4-BE49-F238E27FC236}">
              <a16:creationId xmlns:a16="http://schemas.microsoft.com/office/drawing/2014/main" id="{766E148C-B6A1-4DAF-9613-FD0230BBF286}"/>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a:extLst>
            <a:ext uri="{FF2B5EF4-FFF2-40B4-BE49-F238E27FC236}">
              <a16:creationId xmlns:a16="http://schemas.microsoft.com/office/drawing/2014/main" id="{A3C9A7BD-B8A8-4E58-8201-6B4A8E2AF6D4}"/>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a:extLst>
            <a:ext uri="{FF2B5EF4-FFF2-40B4-BE49-F238E27FC236}">
              <a16:creationId xmlns:a16="http://schemas.microsoft.com/office/drawing/2014/main" id="{69C639E0-D086-46AC-ABD6-56BBA3E52C57}"/>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87647</xdr:rowOff>
    </xdr:from>
    <xdr:ext cx="469744" cy="259045"/>
    <xdr:sp macro="" textlink="">
      <xdr:nvSpPr>
        <xdr:cNvPr id="612" name="n_4aveValue【学校施設】&#10;一人当たり面積">
          <a:extLst>
            <a:ext uri="{FF2B5EF4-FFF2-40B4-BE49-F238E27FC236}">
              <a16:creationId xmlns:a16="http://schemas.microsoft.com/office/drawing/2014/main" id="{0B8C515F-F0F8-4629-BAFF-56205CB1A0FC}"/>
            </a:ext>
          </a:extLst>
        </xdr:cNvPr>
        <xdr:cNvSpPr txBox="1"/>
      </xdr:nvSpPr>
      <xdr:spPr>
        <a:xfrm>
          <a:off x="184214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13" name="n_1mainValue【学校施設】&#10;一人当たり面積">
          <a:extLst>
            <a:ext uri="{FF2B5EF4-FFF2-40B4-BE49-F238E27FC236}">
              <a16:creationId xmlns:a16="http://schemas.microsoft.com/office/drawing/2014/main" id="{907A40DE-0AD9-41C9-B34D-EBC83108EB80}"/>
            </a:ext>
          </a:extLst>
        </xdr:cNvPr>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147337</xdr:rowOff>
    </xdr:from>
    <xdr:ext cx="469744" cy="259045"/>
    <xdr:sp macro="" textlink="">
      <xdr:nvSpPr>
        <xdr:cNvPr id="614" name="n_2mainValue【学校施設】&#10;一人当たり面積">
          <a:extLst>
            <a:ext uri="{FF2B5EF4-FFF2-40B4-BE49-F238E27FC236}">
              <a16:creationId xmlns:a16="http://schemas.microsoft.com/office/drawing/2014/main" id="{80A0EAD2-36E4-46B0-9E72-36449E0973C2}"/>
            </a:ext>
          </a:extLst>
        </xdr:cNvPr>
        <xdr:cNvSpPr txBox="1"/>
      </xdr:nvSpPr>
      <xdr:spPr>
        <a:xfrm>
          <a:off x="20199427"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151147</xdr:rowOff>
    </xdr:from>
    <xdr:ext cx="469744" cy="259045"/>
    <xdr:sp macro="" textlink="">
      <xdr:nvSpPr>
        <xdr:cNvPr id="615" name="n_3mainValue【学校施設】&#10;一人当たり面積">
          <a:extLst>
            <a:ext uri="{FF2B5EF4-FFF2-40B4-BE49-F238E27FC236}">
              <a16:creationId xmlns:a16="http://schemas.microsoft.com/office/drawing/2014/main" id="{1E8774D1-5E40-4CC1-BF88-2535682BE3E5}"/>
            </a:ext>
          </a:extLst>
        </xdr:cNvPr>
        <xdr:cNvSpPr txBox="1"/>
      </xdr:nvSpPr>
      <xdr:spPr>
        <a:xfrm>
          <a:off x="19310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147337</xdr:rowOff>
    </xdr:from>
    <xdr:ext cx="469744" cy="259045"/>
    <xdr:sp macro="" textlink="">
      <xdr:nvSpPr>
        <xdr:cNvPr id="616" name="n_4mainValue【学校施設】&#10;一人当たり面積">
          <a:extLst>
            <a:ext uri="{FF2B5EF4-FFF2-40B4-BE49-F238E27FC236}">
              <a16:creationId xmlns:a16="http://schemas.microsoft.com/office/drawing/2014/main" id="{77CDAD07-BAA1-4CF2-A28A-6D4A2F9DA37C}"/>
            </a:ext>
          </a:extLst>
        </xdr:cNvPr>
        <xdr:cNvSpPr txBox="1"/>
      </xdr:nvSpPr>
      <xdr:spPr>
        <a:xfrm>
          <a:off x="18421427"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EACF4B86-24FC-4C07-9B07-4FBB203C52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CA1483DE-E8CA-4607-9C3C-9C29983D6B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7EF5CDA7-8668-4D9F-95B7-315E2857CB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49E1443D-4548-447A-8D3A-8704EB1C68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BBDEF9F-DD70-430B-85C9-2D3AC24D37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342B4DBE-F8B7-4BE0-9343-5DFDC1103A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BF544BC1-ED8C-4B78-BF9F-2F1F107C4A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9C5D94ED-F979-4DF2-8AF6-41567E289D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114D5C99-4942-4D7E-8810-E5C2F251D7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8B56839A-E7E0-46C7-9B7A-A880C6F425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7C03712B-3595-47C0-83D5-CF327E329F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95A260A1-B0F3-44C4-9E97-AAE15B3B04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5C28CBAC-C82D-4920-A414-82497959F9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FE9AAADE-5A94-40CE-B7E1-E3303FB7E8D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9538B3AC-6A96-46EA-BB18-D75F7178CC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DC7414DC-4F24-4FC3-8582-82D6CC1D40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86CC70DA-BD52-4144-A26B-295887189C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3D1A5975-578E-4A97-B646-BD624E20DA3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E7744B8A-59C9-4756-9880-D519E18F21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C9879C25-5835-4DF5-908E-3927989E1B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A6F64973-893E-46A0-8149-223DFE25C0A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A78E3728-B3D9-40D8-BEE6-871A04579D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8FE97DC-B697-4578-8761-9E0B5BAC4F3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4FDA5926-F198-4700-836F-B2814F133D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2D2E7D24-B642-4FAF-B024-B44EA35449D9}"/>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E9B38BAA-BDA5-45ED-BBDA-7083D426E5D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BA8D2175-DCFC-4654-B620-3DC54756ACB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id="{66CC2B40-FB4B-40DB-BE85-3A5A1D1B766A}"/>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id="{952584CF-F959-483F-A389-DEA022D49EB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id="{BB316C76-3312-4985-A983-5216D4BF942C}"/>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id="{376DF575-7BA3-4A70-87DA-EFD67B5C98B5}"/>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id="{481DE697-2DDB-4C78-AF80-D6017D0A1BBD}"/>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id="{2AD867D6-04CA-4869-BFFA-E9C2724EDC1F}"/>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id="{8A2BD72E-AE2C-4A27-B5CE-EA45D573CC98}"/>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1" name="フローチャート: 判断 650">
          <a:extLst>
            <a:ext uri="{FF2B5EF4-FFF2-40B4-BE49-F238E27FC236}">
              <a16:creationId xmlns:a16="http://schemas.microsoft.com/office/drawing/2014/main" id="{92D4A087-46EA-469F-8CFF-42AD2AD0E65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98766F8-47AE-448B-88BA-098699AFCA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3528781-33CB-4E69-9CEF-B51D1B20C9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A3EFE94-9E38-4CDF-8179-84930A5EB5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B5B3AA4-88FA-46EF-BF95-15DC297BE3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7464592-9692-4FE3-8AF1-94C3E77B78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57" name="楕円 656">
          <a:extLst>
            <a:ext uri="{FF2B5EF4-FFF2-40B4-BE49-F238E27FC236}">
              <a16:creationId xmlns:a16="http://schemas.microsoft.com/office/drawing/2014/main" id="{961F5DEC-E773-4560-B695-D34BAF9D66F4}"/>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58" name="【児童館】&#10;有形固定資産減価償却率該当値テキスト">
          <a:extLst>
            <a:ext uri="{FF2B5EF4-FFF2-40B4-BE49-F238E27FC236}">
              <a16:creationId xmlns:a16="http://schemas.microsoft.com/office/drawing/2014/main" id="{010440AA-FBD9-43F9-81B6-08D545BDE343}"/>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59" name="楕円 658">
          <a:extLst>
            <a:ext uri="{FF2B5EF4-FFF2-40B4-BE49-F238E27FC236}">
              <a16:creationId xmlns:a16="http://schemas.microsoft.com/office/drawing/2014/main" id="{BFEC1CF8-891E-4945-95F7-4F0992CE4DCF}"/>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3811</xdr:rowOff>
    </xdr:to>
    <xdr:cxnSp macro="">
      <xdr:nvCxnSpPr>
        <xdr:cNvPr id="660" name="直線コネクタ 659">
          <a:extLst>
            <a:ext uri="{FF2B5EF4-FFF2-40B4-BE49-F238E27FC236}">
              <a16:creationId xmlns:a16="http://schemas.microsoft.com/office/drawing/2014/main" id="{C82BE30E-17FD-4929-A3DB-E3D4A51B8549}"/>
            </a:ext>
          </a:extLst>
        </xdr:cNvPr>
        <xdr:cNvCxnSpPr/>
      </xdr:nvCxnSpPr>
      <xdr:spPr>
        <a:xfrm>
          <a:off x="15481300" y="14363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61" name="楕円 660">
          <a:extLst>
            <a:ext uri="{FF2B5EF4-FFF2-40B4-BE49-F238E27FC236}">
              <a16:creationId xmlns:a16="http://schemas.microsoft.com/office/drawing/2014/main" id="{EB70841C-30F4-4B9A-AC7B-A87027E195A5}"/>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83</xdr:row>
      <xdr:rowOff>152400</xdr:rowOff>
    </xdr:to>
    <xdr:cxnSp macro="">
      <xdr:nvCxnSpPr>
        <xdr:cNvPr id="662" name="直線コネクタ 661">
          <a:extLst>
            <a:ext uri="{FF2B5EF4-FFF2-40B4-BE49-F238E27FC236}">
              <a16:creationId xmlns:a16="http://schemas.microsoft.com/office/drawing/2014/main" id="{4C44CE36-C43D-4A34-A9F3-398E82F742CC}"/>
            </a:ext>
          </a:extLst>
        </xdr:cNvPr>
        <xdr:cNvCxnSpPr/>
      </xdr:nvCxnSpPr>
      <xdr:spPr>
        <a:xfrm flipV="1">
          <a:off x="14592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663" name="楕円 662">
          <a:extLst>
            <a:ext uri="{FF2B5EF4-FFF2-40B4-BE49-F238E27FC236}">
              <a16:creationId xmlns:a16="http://schemas.microsoft.com/office/drawing/2014/main" id="{6BCB3F8F-95C5-4E13-B7A0-9176643419C7}"/>
            </a:ext>
          </a:extLst>
        </xdr:cNvPr>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152400</xdr:rowOff>
    </xdr:to>
    <xdr:cxnSp macro="">
      <xdr:nvCxnSpPr>
        <xdr:cNvPr id="664" name="直線コネクタ 663">
          <a:extLst>
            <a:ext uri="{FF2B5EF4-FFF2-40B4-BE49-F238E27FC236}">
              <a16:creationId xmlns:a16="http://schemas.microsoft.com/office/drawing/2014/main" id="{6053B9C7-9747-40BE-9F39-8F44F111235B}"/>
            </a:ext>
          </a:extLst>
        </xdr:cNvPr>
        <xdr:cNvCxnSpPr/>
      </xdr:nvCxnSpPr>
      <xdr:spPr>
        <a:xfrm>
          <a:off x="13703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665" name="楕円 664">
          <a:extLst>
            <a:ext uri="{FF2B5EF4-FFF2-40B4-BE49-F238E27FC236}">
              <a16:creationId xmlns:a16="http://schemas.microsoft.com/office/drawing/2014/main" id="{903305A8-C735-465E-A629-EC75CC48B988}"/>
            </a:ext>
          </a:extLst>
        </xdr:cNvPr>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110489</xdr:rowOff>
    </xdr:to>
    <xdr:cxnSp macro="">
      <xdr:nvCxnSpPr>
        <xdr:cNvPr id="666" name="直線コネクタ 665">
          <a:extLst>
            <a:ext uri="{FF2B5EF4-FFF2-40B4-BE49-F238E27FC236}">
              <a16:creationId xmlns:a16="http://schemas.microsoft.com/office/drawing/2014/main" id="{9EAEBF75-A5A0-4D7A-A7A2-0F671E37ECC3}"/>
            </a:ext>
          </a:extLst>
        </xdr:cNvPr>
        <xdr:cNvCxnSpPr/>
      </xdr:nvCxnSpPr>
      <xdr:spPr>
        <a:xfrm>
          <a:off x="12814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id="{302F0F19-1036-4E38-8136-2ECD7FBE3D5A}"/>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id="{9B54EE44-9244-4D13-B097-6CACD9F3F153}"/>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id="{80171993-D072-4F9F-A565-079115051F2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0" name="n_4aveValue【児童館】&#10;有形固定資産減価償却率">
          <a:extLst>
            <a:ext uri="{FF2B5EF4-FFF2-40B4-BE49-F238E27FC236}">
              <a16:creationId xmlns:a16="http://schemas.microsoft.com/office/drawing/2014/main" id="{4A68C1B5-80EF-4896-9CF9-F8B02D6BBE95}"/>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71" name="n_1mainValue【児童館】&#10;有形固定資産減価償却率">
          <a:extLst>
            <a:ext uri="{FF2B5EF4-FFF2-40B4-BE49-F238E27FC236}">
              <a16:creationId xmlns:a16="http://schemas.microsoft.com/office/drawing/2014/main" id="{E78C2F51-C03F-406E-B27C-A12D8358D3AF}"/>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72" name="n_2mainValue【児童館】&#10;有形固定資産減価償却率">
          <a:extLst>
            <a:ext uri="{FF2B5EF4-FFF2-40B4-BE49-F238E27FC236}">
              <a16:creationId xmlns:a16="http://schemas.microsoft.com/office/drawing/2014/main" id="{6766B975-2271-4B0C-BAB7-8E2CA7CB4B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673" name="n_3mainValue【児童館】&#10;有形固定資産減価償却率">
          <a:extLst>
            <a:ext uri="{FF2B5EF4-FFF2-40B4-BE49-F238E27FC236}">
              <a16:creationId xmlns:a16="http://schemas.microsoft.com/office/drawing/2014/main" id="{B27B1A9C-6DF1-40A8-9CD7-B27699F07890}"/>
            </a:ext>
          </a:extLst>
        </xdr:cNvPr>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74" name="n_4mainValue【児童館】&#10;有形固定資産減価償却率">
          <a:extLst>
            <a:ext uri="{FF2B5EF4-FFF2-40B4-BE49-F238E27FC236}">
              <a16:creationId xmlns:a16="http://schemas.microsoft.com/office/drawing/2014/main" id="{A8527112-BEC1-4C73-8CF3-62BB2192171B}"/>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3E6F4B19-DFA3-4312-A278-57C1948B73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6ED2D821-C9AE-4C08-8762-C0F60EA785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AF47C1E5-9DFF-4DA2-B7E7-E7E71A3DF5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3E823CE6-5A5D-4338-9530-854F005B4B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3D36747-95E5-47B7-ACB9-95F4A775C3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532EF1DB-A096-4339-99E8-49EDB2417D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4170A4B-9088-434F-B0E3-BD896BD9C9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2F6B7B3-4A81-48C0-B144-7319F637BD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CC53B9E9-EF57-437E-BF21-0D6CEE87F2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B6B1C3C2-D9D8-4CD5-8D99-6A5FB9773E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AE6FA2A8-FAF3-4CDC-B8E7-C95BC6E0BB0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B5F8F23E-C8C7-4975-BA27-D299DD93CD3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6CFAD542-922D-40BD-81F6-B4631EA4155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1C86DDF8-CABC-4B1B-A002-912D3696EF5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1ED2EC42-FFF4-4B65-A064-07F27E25F2F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16F06CB1-520C-401B-B3F6-7DC412D8BAE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4E0FD95F-38E1-43A8-88ED-DE11DB719F0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CF4F1F51-151E-4947-A664-75617FA5036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DC5061C8-8382-4E6C-AD9C-04F829BC8D1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4623477D-E7D7-486A-80E4-1F701A9F3E4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33C6AF2B-0C68-412B-A7BE-FB7378BA110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6449BC77-DD18-42C6-9D3C-93C197AC58F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EE17A682-A1DF-47E7-9832-D2648DF9E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4AD97D00-B5A5-46F3-9588-8A0835683A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F9038AF6-999B-4FB9-85A7-E1B9950F48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id="{56D3476A-E7C5-48DE-9411-4303C35A6DE2}"/>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id="{D22AA6FD-880F-4D04-A32C-B2EB3429E105}"/>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id="{A2CD9A3B-8429-4751-A691-2D174E57D04A}"/>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id="{6BAB17E8-8709-48F8-AE12-0E27E903BA68}"/>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id="{BC0A4A50-49BD-4539-A67B-C060165B0671}"/>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a:extLst>
            <a:ext uri="{FF2B5EF4-FFF2-40B4-BE49-F238E27FC236}">
              <a16:creationId xmlns:a16="http://schemas.microsoft.com/office/drawing/2014/main" id="{BBCE9D96-DBFD-4CFE-AF50-6EDF92D8E7E2}"/>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0AC00C31-6C01-4905-B29C-4B97AC611717}"/>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id="{F8174A76-86F5-49DC-BA14-1ED9A6381263}"/>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id="{CA947FC5-4857-4DD6-BB9C-D71B28D2E21E}"/>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id="{C7509CC0-7668-409C-9C8A-00F61FF80C3B}"/>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0" name="フローチャート: 判断 709">
          <a:extLst>
            <a:ext uri="{FF2B5EF4-FFF2-40B4-BE49-F238E27FC236}">
              <a16:creationId xmlns:a16="http://schemas.microsoft.com/office/drawing/2014/main" id="{366A97FC-4130-4DFE-AAD0-12F06415AC55}"/>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F83AC18-55EC-408B-BE25-4AEEB4B8D9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12A98D8-C722-40E6-BA97-2EC555CD95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D7E2D4C-718A-4769-87E1-97FF883EC1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323B648-0EC6-46D1-B75F-0E976860CA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457F242-D6BD-441D-B848-A940337AB1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6" name="楕円 715">
          <a:extLst>
            <a:ext uri="{FF2B5EF4-FFF2-40B4-BE49-F238E27FC236}">
              <a16:creationId xmlns:a16="http://schemas.microsoft.com/office/drawing/2014/main" id="{667013A3-C8BD-4653-92D5-16CAC182D694}"/>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17" name="【児童館】&#10;一人当たり面積該当値テキスト">
          <a:extLst>
            <a:ext uri="{FF2B5EF4-FFF2-40B4-BE49-F238E27FC236}">
              <a16:creationId xmlns:a16="http://schemas.microsoft.com/office/drawing/2014/main" id="{199D5007-9B70-42AE-B270-A16CF42D0B96}"/>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8" name="楕円 717">
          <a:extLst>
            <a:ext uri="{FF2B5EF4-FFF2-40B4-BE49-F238E27FC236}">
              <a16:creationId xmlns:a16="http://schemas.microsoft.com/office/drawing/2014/main" id="{CE7DCBEC-E647-44D8-AE26-65615A757502}"/>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9" name="直線コネクタ 718">
          <a:extLst>
            <a:ext uri="{FF2B5EF4-FFF2-40B4-BE49-F238E27FC236}">
              <a16:creationId xmlns:a16="http://schemas.microsoft.com/office/drawing/2014/main" id="{A1643534-6BF1-43EE-9C19-F4BAA7D6521A}"/>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0" name="楕円 719">
          <a:extLst>
            <a:ext uri="{FF2B5EF4-FFF2-40B4-BE49-F238E27FC236}">
              <a16:creationId xmlns:a16="http://schemas.microsoft.com/office/drawing/2014/main" id="{FE240682-2330-4D03-A7ED-037D438D8FC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1" name="直線コネクタ 720">
          <a:extLst>
            <a:ext uri="{FF2B5EF4-FFF2-40B4-BE49-F238E27FC236}">
              <a16:creationId xmlns:a16="http://schemas.microsoft.com/office/drawing/2014/main" id="{E12EA907-4775-4E1B-85A1-DB85D3F88D24}"/>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2" name="楕円 721">
          <a:extLst>
            <a:ext uri="{FF2B5EF4-FFF2-40B4-BE49-F238E27FC236}">
              <a16:creationId xmlns:a16="http://schemas.microsoft.com/office/drawing/2014/main" id="{C6BBB0F0-0EFF-4C61-88DF-42AD4D12BF7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23" name="直線コネクタ 722">
          <a:extLst>
            <a:ext uri="{FF2B5EF4-FFF2-40B4-BE49-F238E27FC236}">
              <a16:creationId xmlns:a16="http://schemas.microsoft.com/office/drawing/2014/main" id="{15AD01D3-06A9-4DC4-9CF2-6A149C033BE5}"/>
            </a:ext>
          </a:extLst>
        </xdr:cNvPr>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4" name="楕円 723">
          <a:extLst>
            <a:ext uri="{FF2B5EF4-FFF2-40B4-BE49-F238E27FC236}">
              <a16:creationId xmlns:a16="http://schemas.microsoft.com/office/drawing/2014/main" id="{1DC07686-873D-4F8A-ACF9-505315122197}"/>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5" name="直線コネクタ 724">
          <a:extLst>
            <a:ext uri="{FF2B5EF4-FFF2-40B4-BE49-F238E27FC236}">
              <a16:creationId xmlns:a16="http://schemas.microsoft.com/office/drawing/2014/main" id="{4CFBC248-3505-4E7B-A916-5940DE35EBD8}"/>
            </a:ext>
          </a:extLst>
        </xdr:cNvPr>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a:extLst>
            <a:ext uri="{FF2B5EF4-FFF2-40B4-BE49-F238E27FC236}">
              <a16:creationId xmlns:a16="http://schemas.microsoft.com/office/drawing/2014/main" id="{5FBF6C6A-443D-43D8-8445-FA9BEC5981AB}"/>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a:extLst>
            <a:ext uri="{FF2B5EF4-FFF2-40B4-BE49-F238E27FC236}">
              <a16:creationId xmlns:a16="http://schemas.microsoft.com/office/drawing/2014/main" id="{5FC06464-12E8-4473-B98A-2D3F9A474712}"/>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a:extLst>
            <a:ext uri="{FF2B5EF4-FFF2-40B4-BE49-F238E27FC236}">
              <a16:creationId xmlns:a16="http://schemas.microsoft.com/office/drawing/2014/main" id="{E8AB39C1-4B7E-4E50-B411-AA78DFE5AE50}"/>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29" name="n_4aveValue【児童館】&#10;一人当たり面積">
          <a:extLst>
            <a:ext uri="{FF2B5EF4-FFF2-40B4-BE49-F238E27FC236}">
              <a16:creationId xmlns:a16="http://schemas.microsoft.com/office/drawing/2014/main" id="{048AA27D-2091-4512-B81C-FC62B3229ACC}"/>
            </a:ext>
          </a:extLst>
        </xdr:cNvPr>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0" name="n_1mainValue【児童館】&#10;一人当たり面積">
          <a:extLst>
            <a:ext uri="{FF2B5EF4-FFF2-40B4-BE49-F238E27FC236}">
              <a16:creationId xmlns:a16="http://schemas.microsoft.com/office/drawing/2014/main" id="{560571BA-CBC3-40FE-BC3C-DF8488A574C3}"/>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1" name="n_2mainValue【児童館】&#10;一人当たり面積">
          <a:extLst>
            <a:ext uri="{FF2B5EF4-FFF2-40B4-BE49-F238E27FC236}">
              <a16:creationId xmlns:a16="http://schemas.microsoft.com/office/drawing/2014/main" id="{3BB0E0F6-BB97-4B9A-8F04-5013E3C1CEA8}"/>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2" name="n_3mainValue【児童館】&#10;一人当たり面積">
          <a:extLst>
            <a:ext uri="{FF2B5EF4-FFF2-40B4-BE49-F238E27FC236}">
              <a16:creationId xmlns:a16="http://schemas.microsoft.com/office/drawing/2014/main" id="{7F3987F2-15A2-437C-BFA5-83444BFEBFED}"/>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3" name="n_4mainValue【児童館】&#10;一人当たり面積">
          <a:extLst>
            <a:ext uri="{FF2B5EF4-FFF2-40B4-BE49-F238E27FC236}">
              <a16:creationId xmlns:a16="http://schemas.microsoft.com/office/drawing/2014/main" id="{7B29084C-EE50-4546-9704-B2EAA238F971}"/>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D4098010-00E4-4A16-BEB3-A529E7E3D5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FE5DC731-3D01-49AB-99BF-A51EDBD10A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C9490443-53FC-475E-AA5E-7C5C034A6F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2702D817-E7F1-4100-92B4-C69B19F98E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558ABD9-D60C-47E5-8638-20FF4DEB4F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7F02338-C3D2-4CB9-809F-AD244301D9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DB0BD505-5A5F-410A-A268-7B64E2DA0C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1BD791C2-8AB8-4DBA-B6B8-181E53B4CE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4CAD21DB-BB01-4C1C-95A0-84F03CE426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77423AB2-864C-49E9-BFBB-8DCE9BAD55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F8C1B3A4-3DE4-4555-B621-9873D26F9E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8292ABAC-48BB-41EA-829D-40A9817E15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2343D315-1C7E-46CA-A068-8E8C5647DA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22707348-8334-4B34-B915-F0053E0617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82997D19-66E3-405C-8AB4-0DF5234394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29F1F78A-B6E0-4DA0-862A-8194FB5909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A3E5CD7B-8292-4C67-9D2A-C176F9B078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DA367403-B140-477B-A73C-202A447193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D8734A2D-DF38-4124-8185-7D57DCB739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2920DC27-38C1-46C2-9DBD-90C3EEDF5B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2F7E29D-5720-4C77-BD97-159A1F9D41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D5989E38-3E4C-47B3-A0B8-F9FD120671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6535EF5E-7145-4DEB-90BC-AA188B38D6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DB8128E-F04A-4726-BD42-727FE23FC4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A734BA32-3F5F-4CD0-B1D9-D2CB2F6D37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a:extLst>
            <a:ext uri="{FF2B5EF4-FFF2-40B4-BE49-F238E27FC236}">
              <a16:creationId xmlns:a16="http://schemas.microsoft.com/office/drawing/2014/main" id="{FE160F2A-3016-44EE-838C-773D6D65B296}"/>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a:extLst>
            <a:ext uri="{FF2B5EF4-FFF2-40B4-BE49-F238E27FC236}">
              <a16:creationId xmlns:a16="http://schemas.microsoft.com/office/drawing/2014/main" id="{8AB6B167-1722-4E09-AE6D-5B59054A8DF5}"/>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a:extLst>
            <a:ext uri="{FF2B5EF4-FFF2-40B4-BE49-F238E27FC236}">
              <a16:creationId xmlns:a16="http://schemas.microsoft.com/office/drawing/2014/main" id="{8101C24C-7031-421A-9A56-67C853803CCA}"/>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a:extLst>
            <a:ext uri="{FF2B5EF4-FFF2-40B4-BE49-F238E27FC236}">
              <a16:creationId xmlns:a16="http://schemas.microsoft.com/office/drawing/2014/main" id="{3A8D9524-9393-4C35-93F4-6AA597B58B3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a:extLst>
            <a:ext uri="{FF2B5EF4-FFF2-40B4-BE49-F238E27FC236}">
              <a16:creationId xmlns:a16="http://schemas.microsoft.com/office/drawing/2014/main" id="{F7599E84-FB68-4506-85C7-7FA33786216D}"/>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a:extLst>
            <a:ext uri="{FF2B5EF4-FFF2-40B4-BE49-F238E27FC236}">
              <a16:creationId xmlns:a16="http://schemas.microsoft.com/office/drawing/2014/main" id="{061A45CB-1A36-47E9-A05A-458C1B367A47}"/>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a:extLst>
            <a:ext uri="{FF2B5EF4-FFF2-40B4-BE49-F238E27FC236}">
              <a16:creationId xmlns:a16="http://schemas.microsoft.com/office/drawing/2014/main" id="{530BCE43-D9AA-4285-A9F8-7434A09D8E58}"/>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6CCF1FBF-0A10-4B5A-A6FE-F9C364C6D7EC}"/>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a:extLst>
            <a:ext uri="{FF2B5EF4-FFF2-40B4-BE49-F238E27FC236}">
              <a16:creationId xmlns:a16="http://schemas.microsoft.com/office/drawing/2014/main" id="{3924BDCE-A3FB-405A-9F14-17C49ED4545D}"/>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a:extLst>
            <a:ext uri="{FF2B5EF4-FFF2-40B4-BE49-F238E27FC236}">
              <a16:creationId xmlns:a16="http://schemas.microsoft.com/office/drawing/2014/main" id="{92DDA60A-64B1-4D1D-987D-57D4C6611FE5}"/>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69" name="フローチャート: 判断 768">
          <a:extLst>
            <a:ext uri="{FF2B5EF4-FFF2-40B4-BE49-F238E27FC236}">
              <a16:creationId xmlns:a16="http://schemas.microsoft.com/office/drawing/2014/main" id="{D6F426AE-7A2F-4D03-85C8-6F6FC5010F72}"/>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D061699-4826-479F-90F8-AA6D2ACCCA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B839827-94B7-4442-8083-99D9871F4D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08FB047-104E-415B-B0A4-CD8275DA72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E95C3F8-99A9-4AB1-8E48-63792E5765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748A62C-3660-4B19-8A35-B01DC91843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75" name="楕円 774">
          <a:extLst>
            <a:ext uri="{FF2B5EF4-FFF2-40B4-BE49-F238E27FC236}">
              <a16:creationId xmlns:a16="http://schemas.microsoft.com/office/drawing/2014/main" id="{E311237E-CB4C-49F3-A53E-7BC98B4F3E56}"/>
            </a:ext>
          </a:extLst>
        </xdr:cNvPr>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776" name="【公民館】&#10;有形固定資産減価償却率該当値テキスト">
          <a:extLst>
            <a:ext uri="{FF2B5EF4-FFF2-40B4-BE49-F238E27FC236}">
              <a16:creationId xmlns:a16="http://schemas.microsoft.com/office/drawing/2014/main" id="{916C4BBE-9CD9-4F5E-AEDE-136EA76EAC07}"/>
            </a:ext>
          </a:extLst>
        </xdr:cNvPr>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777" name="楕円 776">
          <a:extLst>
            <a:ext uri="{FF2B5EF4-FFF2-40B4-BE49-F238E27FC236}">
              <a16:creationId xmlns:a16="http://schemas.microsoft.com/office/drawing/2014/main" id="{58C0701A-C78D-42EA-910A-1412DD177631}"/>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5987</xdr:rowOff>
    </xdr:to>
    <xdr:cxnSp macro="">
      <xdr:nvCxnSpPr>
        <xdr:cNvPr id="778" name="直線コネクタ 777">
          <a:extLst>
            <a:ext uri="{FF2B5EF4-FFF2-40B4-BE49-F238E27FC236}">
              <a16:creationId xmlns:a16="http://schemas.microsoft.com/office/drawing/2014/main" id="{15B20BCB-1E52-4B1D-842D-9EF7BA55552D}"/>
            </a:ext>
          </a:extLst>
        </xdr:cNvPr>
        <xdr:cNvCxnSpPr/>
      </xdr:nvCxnSpPr>
      <xdr:spPr>
        <a:xfrm>
          <a:off x="15481300" y="18179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779" name="楕円 778">
          <a:extLst>
            <a:ext uri="{FF2B5EF4-FFF2-40B4-BE49-F238E27FC236}">
              <a16:creationId xmlns:a16="http://schemas.microsoft.com/office/drawing/2014/main" id="{187989D0-6006-4E6A-8ABE-E8120746D249}"/>
            </a:ext>
          </a:extLst>
        </xdr:cNvPr>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5987</xdr:rowOff>
    </xdr:to>
    <xdr:cxnSp macro="">
      <xdr:nvCxnSpPr>
        <xdr:cNvPr id="780" name="直線コネクタ 779">
          <a:extLst>
            <a:ext uri="{FF2B5EF4-FFF2-40B4-BE49-F238E27FC236}">
              <a16:creationId xmlns:a16="http://schemas.microsoft.com/office/drawing/2014/main" id="{FBACD433-0B9F-4177-BCDD-6DC52F3C1F2C}"/>
            </a:ext>
          </a:extLst>
        </xdr:cNvPr>
        <xdr:cNvCxnSpPr/>
      </xdr:nvCxnSpPr>
      <xdr:spPr>
        <a:xfrm>
          <a:off x="14592300" y="181649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81" name="楕円 780">
          <a:extLst>
            <a:ext uri="{FF2B5EF4-FFF2-40B4-BE49-F238E27FC236}">
              <a16:creationId xmlns:a16="http://schemas.microsoft.com/office/drawing/2014/main" id="{5369887C-CA61-4528-B0E3-83B1DFB97777}"/>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105</xdr:row>
      <xdr:rowOff>162742</xdr:rowOff>
    </xdr:to>
    <xdr:cxnSp macro="">
      <xdr:nvCxnSpPr>
        <xdr:cNvPr id="782" name="直線コネクタ 781">
          <a:extLst>
            <a:ext uri="{FF2B5EF4-FFF2-40B4-BE49-F238E27FC236}">
              <a16:creationId xmlns:a16="http://schemas.microsoft.com/office/drawing/2014/main" id="{D40AEA0B-9DD8-425E-BE6A-24609F2989D5}"/>
            </a:ext>
          </a:extLst>
        </xdr:cNvPr>
        <xdr:cNvCxnSpPr/>
      </xdr:nvCxnSpPr>
      <xdr:spPr>
        <a:xfrm>
          <a:off x="13703300" y="181519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783" name="楕円 782">
          <a:extLst>
            <a:ext uri="{FF2B5EF4-FFF2-40B4-BE49-F238E27FC236}">
              <a16:creationId xmlns:a16="http://schemas.microsoft.com/office/drawing/2014/main" id="{04B13347-8135-4F6E-A780-38500375648F}"/>
            </a:ext>
          </a:extLst>
        </xdr:cNvPr>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149679</xdr:rowOff>
    </xdr:to>
    <xdr:cxnSp macro="">
      <xdr:nvCxnSpPr>
        <xdr:cNvPr id="784" name="直線コネクタ 783">
          <a:extLst>
            <a:ext uri="{FF2B5EF4-FFF2-40B4-BE49-F238E27FC236}">
              <a16:creationId xmlns:a16="http://schemas.microsoft.com/office/drawing/2014/main" id="{BD2552F3-37E4-44D4-B1E1-81702DCF74E6}"/>
            </a:ext>
          </a:extLst>
        </xdr:cNvPr>
        <xdr:cNvCxnSpPr/>
      </xdr:nvCxnSpPr>
      <xdr:spPr>
        <a:xfrm>
          <a:off x="12814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a:extLst>
            <a:ext uri="{FF2B5EF4-FFF2-40B4-BE49-F238E27FC236}">
              <a16:creationId xmlns:a16="http://schemas.microsoft.com/office/drawing/2014/main" id="{9A53EBEB-D4DE-40E9-B117-054E0EB87FDB}"/>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a:extLst>
            <a:ext uri="{FF2B5EF4-FFF2-40B4-BE49-F238E27FC236}">
              <a16:creationId xmlns:a16="http://schemas.microsoft.com/office/drawing/2014/main" id="{BB50AA5C-0FCE-4168-9827-898AB9BFAAD8}"/>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a:extLst>
            <a:ext uri="{FF2B5EF4-FFF2-40B4-BE49-F238E27FC236}">
              <a16:creationId xmlns:a16="http://schemas.microsoft.com/office/drawing/2014/main" id="{CF5DA20C-9618-43AF-ABC0-6844208A26CE}"/>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88" name="n_4aveValue【公民館】&#10;有形固定資産減価償却率">
          <a:extLst>
            <a:ext uri="{FF2B5EF4-FFF2-40B4-BE49-F238E27FC236}">
              <a16:creationId xmlns:a16="http://schemas.microsoft.com/office/drawing/2014/main" id="{88B20F8C-3EE9-424D-B9F4-B425BB83318C}"/>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789" name="n_1mainValue【公民館】&#10;有形固定資産減価償却率">
          <a:extLst>
            <a:ext uri="{FF2B5EF4-FFF2-40B4-BE49-F238E27FC236}">
              <a16:creationId xmlns:a16="http://schemas.microsoft.com/office/drawing/2014/main" id="{D54AEB76-8998-46A6-B70A-21E03C8D859A}"/>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790" name="n_2mainValue【公民館】&#10;有形固定資産減価償却率">
          <a:extLst>
            <a:ext uri="{FF2B5EF4-FFF2-40B4-BE49-F238E27FC236}">
              <a16:creationId xmlns:a16="http://schemas.microsoft.com/office/drawing/2014/main" id="{137A607A-661A-4399-83D0-F6534E228925}"/>
            </a:ext>
          </a:extLst>
        </xdr:cNvPr>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91" name="n_3mainValue【公民館】&#10;有形固定資産減価償却率">
          <a:extLst>
            <a:ext uri="{FF2B5EF4-FFF2-40B4-BE49-F238E27FC236}">
              <a16:creationId xmlns:a16="http://schemas.microsoft.com/office/drawing/2014/main" id="{ED47997D-5A7E-459B-807B-7E275759532D}"/>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92" name="n_4mainValue【公民館】&#10;有形固定資産減価償却率">
          <a:extLst>
            <a:ext uri="{FF2B5EF4-FFF2-40B4-BE49-F238E27FC236}">
              <a16:creationId xmlns:a16="http://schemas.microsoft.com/office/drawing/2014/main" id="{9808BA1A-5270-4CDE-88F5-8C25040FF9AE}"/>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DC55B71-E957-4CCF-8CCB-158E52A053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A33FE90-82CE-461D-B16A-A73224D58A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5DCC449D-BF0D-43B2-9DB6-A6FB127940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ACC30DD-ED0C-41B4-A490-A6FE4F31D2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1C3A7E2F-7369-4A8F-BF71-D42EC60699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309D6FFD-3D91-4F79-ACB0-E7FCCF5866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BA3C2C4E-547F-4424-AABF-52B9747CC1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11FD9F5-DBF2-48DF-BE94-B1D78BB02E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77A79EAE-C65B-4A43-A9C4-77365F44F1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D8C0D5B-BEFA-4D7F-B988-FE26FD42C7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59D888F4-4F8F-4E2B-9901-22951AA69C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E544C7C9-C9BA-49ED-A87D-E576E59292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E58254C1-CF09-409E-862F-8B1D193330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7A7CE080-29E8-4830-BFB7-E0DDD283A64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26646A5E-95FE-4BDE-AA7F-3161E882FD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A84DDC41-261A-46C1-96DF-8652632EC5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76E1AF83-923B-44CC-A106-F737FD97E2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9F96D5F6-BE4C-4089-AA91-2D60D2BC088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F52C8E16-E3EF-470D-89E5-658363D293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FB619E24-C682-49F4-812C-85FE012523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3E9BA14-3D0F-4129-BF69-B4AA873AC9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4489105-9E88-4F03-83EB-C6F5906366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A508CF2-57A5-4F04-AE4C-CA69C66FA8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a:extLst>
            <a:ext uri="{FF2B5EF4-FFF2-40B4-BE49-F238E27FC236}">
              <a16:creationId xmlns:a16="http://schemas.microsoft.com/office/drawing/2014/main" id="{9C3F99C9-2A2C-491B-A27E-63F28C079B96}"/>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a:extLst>
            <a:ext uri="{FF2B5EF4-FFF2-40B4-BE49-F238E27FC236}">
              <a16:creationId xmlns:a16="http://schemas.microsoft.com/office/drawing/2014/main" id="{3A6C12B4-3508-4228-9038-33C3553B81D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a:extLst>
            <a:ext uri="{FF2B5EF4-FFF2-40B4-BE49-F238E27FC236}">
              <a16:creationId xmlns:a16="http://schemas.microsoft.com/office/drawing/2014/main" id="{5832251B-A212-4BC3-AD8C-320628A3233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a:extLst>
            <a:ext uri="{FF2B5EF4-FFF2-40B4-BE49-F238E27FC236}">
              <a16:creationId xmlns:a16="http://schemas.microsoft.com/office/drawing/2014/main" id="{DE5B369C-2631-480E-9303-ACE4383FCE32}"/>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a:extLst>
            <a:ext uri="{FF2B5EF4-FFF2-40B4-BE49-F238E27FC236}">
              <a16:creationId xmlns:a16="http://schemas.microsoft.com/office/drawing/2014/main" id="{FFA3FDDD-2899-4454-8682-85ED04C4073A}"/>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a:extLst>
            <a:ext uri="{FF2B5EF4-FFF2-40B4-BE49-F238E27FC236}">
              <a16:creationId xmlns:a16="http://schemas.microsoft.com/office/drawing/2014/main" id="{7AC145E2-FE13-465C-9A09-124F49FBD33A}"/>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a:extLst>
            <a:ext uri="{FF2B5EF4-FFF2-40B4-BE49-F238E27FC236}">
              <a16:creationId xmlns:a16="http://schemas.microsoft.com/office/drawing/2014/main" id="{6637AADD-C41D-4EA4-A6E0-3395BAAADB3D}"/>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a:extLst>
            <a:ext uri="{FF2B5EF4-FFF2-40B4-BE49-F238E27FC236}">
              <a16:creationId xmlns:a16="http://schemas.microsoft.com/office/drawing/2014/main" id="{4069883C-2F78-4D7D-9B59-0D150D3479BD}"/>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a:extLst>
            <a:ext uri="{FF2B5EF4-FFF2-40B4-BE49-F238E27FC236}">
              <a16:creationId xmlns:a16="http://schemas.microsoft.com/office/drawing/2014/main" id="{C188D6E1-A838-4141-9FB1-26B377A9D067}"/>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a:extLst>
            <a:ext uri="{FF2B5EF4-FFF2-40B4-BE49-F238E27FC236}">
              <a16:creationId xmlns:a16="http://schemas.microsoft.com/office/drawing/2014/main" id="{05F1E3AC-0685-4C68-BA61-DA999DCB9171}"/>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26" name="フローチャート: 判断 825">
          <a:extLst>
            <a:ext uri="{FF2B5EF4-FFF2-40B4-BE49-F238E27FC236}">
              <a16:creationId xmlns:a16="http://schemas.microsoft.com/office/drawing/2014/main" id="{ACD02A4C-9C41-432F-BC96-C36AAB436399}"/>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F2D038F-7272-4553-B58B-83816A8B0D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111FEC6-6D46-4EEB-BC2A-BFACFE0D7E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63A1884-6144-4B52-BD9B-678D6C3D63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FB75583-07AE-4DFA-9A7F-695B984B1B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EFE6F7B-2ECD-4127-8EC2-3AED1D2386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2" name="楕円 831">
          <a:extLst>
            <a:ext uri="{FF2B5EF4-FFF2-40B4-BE49-F238E27FC236}">
              <a16:creationId xmlns:a16="http://schemas.microsoft.com/office/drawing/2014/main" id="{045DA0C3-ACD8-4D23-9A25-C16CE665978E}"/>
            </a:ext>
          </a:extLst>
        </xdr:cNvPr>
        <xdr:cNvSpPr/>
      </xdr:nvSpPr>
      <xdr:spPr>
        <a:xfrm>
          <a:off x="22110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33" name="【公民館】&#10;一人当たり面積該当値テキスト">
          <a:extLst>
            <a:ext uri="{FF2B5EF4-FFF2-40B4-BE49-F238E27FC236}">
              <a16:creationId xmlns:a16="http://schemas.microsoft.com/office/drawing/2014/main" id="{AB8CF564-72DB-4125-A2E1-474A0A93899D}"/>
            </a:ext>
          </a:extLst>
        </xdr:cNvPr>
        <xdr:cNvSpPr txBox="1"/>
      </xdr:nvSpPr>
      <xdr:spPr>
        <a:xfrm>
          <a:off x="22199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34" name="楕円 833">
          <a:extLst>
            <a:ext uri="{FF2B5EF4-FFF2-40B4-BE49-F238E27FC236}">
              <a16:creationId xmlns:a16="http://schemas.microsoft.com/office/drawing/2014/main" id="{52858D21-9104-45E1-95F8-2296196D88EA}"/>
            </a:ext>
          </a:extLst>
        </xdr:cNvPr>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26670</xdr:rowOff>
    </xdr:to>
    <xdr:cxnSp macro="">
      <xdr:nvCxnSpPr>
        <xdr:cNvPr id="835" name="直線コネクタ 834">
          <a:extLst>
            <a:ext uri="{FF2B5EF4-FFF2-40B4-BE49-F238E27FC236}">
              <a16:creationId xmlns:a16="http://schemas.microsoft.com/office/drawing/2014/main" id="{E25EDB21-4821-4074-937E-7C50697AA48A}"/>
            </a:ext>
          </a:extLst>
        </xdr:cNvPr>
        <xdr:cNvCxnSpPr/>
      </xdr:nvCxnSpPr>
      <xdr:spPr>
        <a:xfrm>
          <a:off x="21323300" y="1767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836" name="楕円 835">
          <a:extLst>
            <a:ext uri="{FF2B5EF4-FFF2-40B4-BE49-F238E27FC236}">
              <a16:creationId xmlns:a16="http://schemas.microsoft.com/office/drawing/2014/main" id="{AEBF4CE6-2F0E-495E-A8F8-559D69F4B6F5}"/>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837" name="直線コネクタ 836">
          <a:extLst>
            <a:ext uri="{FF2B5EF4-FFF2-40B4-BE49-F238E27FC236}">
              <a16:creationId xmlns:a16="http://schemas.microsoft.com/office/drawing/2014/main" id="{59F7DAA6-06E8-4749-B0F8-622E078F4EFF}"/>
            </a:ext>
          </a:extLst>
        </xdr:cNvPr>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38" name="楕円 837">
          <a:extLst>
            <a:ext uri="{FF2B5EF4-FFF2-40B4-BE49-F238E27FC236}">
              <a16:creationId xmlns:a16="http://schemas.microsoft.com/office/drawing/2014/main" id="{6D77E579-2163-48AC-93CD-27F6841F3702}"/>
            </a:ext>
          </a:extLst>
        </xdr:cNvPr>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839" name="直線コネクタ 838">
          <a:extLst>
            <a:ext uri="{FF2B5EF4-FFF2-40B4-BE49-F238E27FC236}">
              <a16:creationId xmlns:a16="http://schemas.microsoft.com/office/drawing/2014/main" id="{5463FFF5-6BB1-44CE-8AA1-BA76F8196CC7}"/>
            </a:ext>
          </a:extLst>
        </xdr:cNvPr>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154939</xdr:rowOff>
    </xdr:from>
    <xdr:to>
      <xdr:col>98</xdr:col>
      <xdr:colOff>38100</xdr:colOff>
      <xdr:row>103</xdr:row>
      <xdr:rowOff>85089</xdr:rowOff>
    </xdr:to>
    <xdr:sp macro="" textlink="">
      <xdr:nvSpPr>
        <xdr:cNvPr id="840" name="楕円 839">
          <a:extLst>
            <a:ext uri="{FF2B5EF4-FFF2-40B4-BE49-F238E27FC236}">
              <a16:creationId xmlns:a16="http://schemas.microsoft.com/office/drawing/2014/main" id="{5C597681-D79D-4C78-990C-543197BD9E89}"/>
            </a:ext>
          </a:extLst>
        </xdr:cNvPr>
        <xdr:cNvSpPr/>
      </xdr:nvSpPr>
      <xdr:spPr>
        <a:xfrm>
          <a:off x="1860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34289</xdr:rowOff>
    </xdr:to>
    <xdr:cxnSp macro="">
      <xdr:nvCxnSpPr>
        <xdr:cNvPr id="841" name="直線コネクタ 840">
          <a:extLst>
            <a:ext uri="{FF2B5EF4-FFF2-40B4-BE49-F238E27FC236}">
              <a16:creationId xmlns:a16="http://schemas.microsoft.com/office/drawing/2014/main" id="{437D5958-0377-4809-BBD8-0D472970D70C}"/>
            </a:ext>
          </a:extLst>
        </xdr:cNvPr>
        <xdr:cNvCxnSpPr/>
      </xdr:nvCxnSpPr>
      <xdr:spPr>
        <a:xfrm flipV="1">
          <a:off x="18656300" y="1767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a:extLst>
            <a:ext uri="{FF2B5EF4-FFF2-40B4-BE49-F238E27FC236}">
              <a16:creationId xmlns:a16="http://schemas.microsoft.com/office/drawing/2014/main" id="{DCF0A1DC-6115-4A7A-86FD-E7C04747A41C}"/>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a:extLst>
            <a:ext uri="{FF2B5EF4-FFF2-40B4-BE49-F238E27FC236}">
              <a16:creationId xmlns:a16="http://schemas.microsoft.com/office/drawing/2014/main" id="{D32DC0B2-6D5B-4F3B-A1B6-0CA3ABDD6653}"/>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a:extLst>
            <a:ext uri="{FF2B5EF4-FFF2-40B4-BE49-F238E27FC236}">
              <a16:creationId xmlns:a16="http://schemas.microsoft.com/office/drawing/2014/main" id="{89499593-3E2F-4A38-A562-477057237CB7}"/>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125747</xdr:rowOff>
    </xdr:from>
    <xdr:ext cx="469744" cy="259045"/>
    <xdr:sp macro="" textlink="">
      <xdr:nvSpPr>
        <xdr:cNvPr id="845" name="n_4aveValue【公民館】&#10;一人当たり面積">
          <a:extLst>
            <a:ext uri="{FF2B5EF4-FFF2-40B4-BE49-F238E27FC236}">
              <a16:creationId xmlns:a16="http://schemas.microsoft.com/office/drawing/2014/main" id="{3A508404-0E51-4010-B64F-DC57172D0201}"/>
            </a:ext>
          </a:extLst>
        </xdr:cNvPr>
        <xdr:cNvSpPr txBox="1"/>
      </xdr:nvSpPr>
      <xdr:spPr>
        <a:xfrm>
          <a:off x="18421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46" name="n_1mainValue【公民館】&#10;一人当たり面積">
          <a:extLst>
            <a:ext uri="{FF2B5EF4-FFF2-40B4-BE49-F238E27FC236}">
              <a16:creationId xmlns:a16="http://schemas.microsoft.com/office/drawing/2014/main" id="{3CD3704F-BE5F-4E81-97A4-B885CDC45F2F}"/>
            </a:ext>
          </a:extLst>
        </xdr:cNvPr>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847" name="n_2mainValue【公民館】&#10;一人当たり面積">
          <a:extLst>
            <a:ext uri="{FF2B5EF4-FFF2-40B4-BE49-F238E27FC236}">
              <a16:creationId xmlns:a16="http://schemas.microsoft.com/office/drawing/2014/main" id="{47227B0A-94F3-4289-8C6C-4A2AB31EB81A}"/>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48" name="n_3mainValue【公民館】&#10;一人当たり面積">
          <a:extLst>
            <a:ext uri="{FF2B5EF4-FFF2-40B4-BE49-F238E27FC236}">
              <a16:creationId xmlns:a16="http://schemas.microsoft.com/office/drawing/2014/main" id="{EA58E76C-D8A9-45DC-9E8C-B9E5D395D67C}"/>
            </a:ext>
          </a:extLst>
        </xdr:cNvPr>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101616</xdr:rowOff>
    </xdr:from>
    <xdr:ext cx="469744" cy="259045"/>
    <xdr:sp macro="" textlink="">
      <xdr:nvSpPr>
        <xdr:cNvPr id="849" name="n_4mainValue【公民館】&#10;一人当たり面積">
          <a:extLst>
            <a:ext uri="{FF2B5EF4-FFF2-40B4-BE49-F238E27FC236}">
              <a16:creationId xmlns:a16="http://schemas.microsoft.com/office/drawing/2014/main" id="{129CBD54-E352-4AAB-ABE0-ECD655011C8C}"/>
            </a:ext>
          </a:extLst>
        </xdr:cNvPr>
        <xdr:cNvSpPr txBox="1"/>
      </xdr:nvSpPr>
      <xdr:spPr>
        <a:xfrm>
          <a:off x="18421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D05BCA6E-F010-4975-ABC8-9944CA9297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3739D11A-E151-435F-8035-F16C1BC658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BB01F8C-41B3-4CBD-834D-697E7B36A4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分析表①では類似団体と比べ、有形固定資産減価償却率が大幅に高い施設は、幼稚園・保育所及び児童館である。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保育所は、点検・調査を実施したうえで、保育状況等を踏まえ、機能を維持する。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児童館は、長寿命化を図り維持し、更新時に他の施設への複合化を検討していく。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887EC5-1D59-4F3D-8F6B-8FAFA45E84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BE436D-4BF4-416A-901B-D9ABEE6A1B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DD1BA3-BA9E-4FBD-85A3-0849CDD250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EBF9F3-4ABD-487D-AD6F-77A7F2E1AD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5B517-CBE1-483A-B3CB-12368057EC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FFBC86-8C5F-4FF4-A17C-64E8F7BD0A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E6F6DC-F346-4C53-9468-6F79DD4A88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D73619-372A-4450-AA02-6A88D3A154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9350DE-B71B-47FA-BC3E-174F47627E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43DDFC-5997-48E8-83AE-1FE3290B19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101,026
98,016
41.02
32,597,222
30,793,681
1,584,646
18,545,402
30,050,675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3A0261-DFBD-4D37-8817-79660CDB63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405036-2BC4-4371-98C7-EC2E3D94DD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D7B295-5ED5-4BF9-9282-5F14226E72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ACA27C-5AFE-48F9-A19B-D47E2DEE50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0F1F9C-99DB-4C96-B9E5-E589BB9325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AB63F8-9914-47D0-AE83-876A8538A7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C6C438-C7AC-4742-8121-269F6C80DC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CD5BA4-E278-4439-930C-F238FDCCB7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889859-3E2B-46F2-97FB-73774C3532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6D2D4B-4C13-4B98-AE85-2DDCA3CCE0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9ACD50-A089-4FD4-AA02-C21F339B80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2E4475-9DED-4496-AC93-565D2AD85F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2B6AFD-E8AB-4E14-90DA-72BF891162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65D12F-5D2D-4216-868F-51BB063461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5B2E15-700A-4428-926A-85443D8EF2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5A30FB-35AD-4E53-A308-98AF8589CB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5BA39A-7D42-4E23-931D-13DB1367AF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4D79DA-EFF8-4A7A-B67A-AAA0ACA144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C8F544-4803-4430-9C62-E2ECD316C3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C436CD-6648-4E42-A25C-9520336C3F7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47D85C-5FF9-400D-AAB2-041C5F4D45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75DB34-F598-40C9-AEB3-3A80588EF5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665DC1-B7BB-45F7-B225-442ADDFCCE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A1572A-4509-40E8-BB3F-AF6774A446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BB9DA0-E0DF-484B-8D85-BD79F387E1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086F45-9112-446F-A587-25865E4DE0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C4B722-1FC9-4C34-95BE-357D9F494B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BDE50C-4C9A-44FF-94D3-6B1F16BA6F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8D4787-3085-48CB-8902-6C6BD3319C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D63769-976F-4D06-B349-B95762C2E0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4ABDB0-F64D-48F9-8CC6-29E911B85E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20D145-58F8-480E-A0CD-651AA036D6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030726-80AD-4718-BED3-290A957CE53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F1A187-920B-4FEC-A788-AAB031EA073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278334D-1CE1-4405-B8FE-4074E737A16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0991A2E-3384-48DD-B92E-AFDD9F3028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0F7188C-E829-4228-969F-F0A51219B3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F88A56-507E-40B8-9FF0-38ADD3ECDF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465915-A0E2-4730-B3C2-6549E7B7F5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52140E-1162-4675-8CEA-65555F5726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E9E4EE-848D-4E77-AE16-581EC885A5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3440D3-33C8-479A-AAF5-086869EE635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0A809F-A757-4DCC-A146-9D7992DB10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A23D35-FC66-4616-AFB9-7CEA7699B4F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9524115-3CA0-4EE6-9BB1-429E9B9904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087FCFB-1A96-4D99-BC0D-2F08E2BDAE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90696609-EA48-4B84-ADE9-1C6D1CDC8C5D}"/>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B0BAA58C-BB06-4FC5-9605-8483BA04641B}"/>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926A670D-3E16-43EB-AC79-8446067F7445}"/>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C442279D-FF3F-45A0-BED8-94FCC76340CC}"/>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2715EC0E-5660-4037-882A-7EF6EC1C8D37}"/>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67F0E609-71E3-40ED-B3D1-DBCBB2A250EE}"/>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54EC1EB7-9D4C-4062-A1D2-F00E49AAF935}"/>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B974192A-B303-4508-99DF-6800DA1AF69B}"/>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790653C0-0326-46C7-B89D-87A601EB0C2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41F3FF17-2971-458F-B3D0-5E6A4E63DA44}"/>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DEA4E243-F0E2-42CC-B844-7A1E347CA33B}"/>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596C82-0DB9-4ACD-8430-D42F3E5BAD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4C6893-9B99-4402-8D2E-1680897973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EB4AB6-9795-4761-BB53-342AF23758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E4EEAB-D855-4E11-A693-8DCCE1728A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580152-7F4A-4CA4-918F-0B7EE1A457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5F05778E-5829-4E7A-A62C-CBCD9C0DBCC7}"/>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EFE5DF2A-8549-4B16-AE71-6A8FBE5ADB6E}"/>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6" name="楕円 75">
          <a:extLst>
            <a:ext uri="{FF2B5EF4-FFF2-40B4-BE49-F238E27FC236}">
              <a16:creationId xmlns:a16="http://schemas.microsoft.com/office/drawing/2014/main" id="{DB2C9A6C-3216-4F92-ADF4-2262349091B7}"/>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121920</xdr:rowOff>
    </xdr:to>
    <xdr:cxnSp macro="">
      <xdr:nvCxnSpPr>
        <xdr:cNvPr id="77" name="直線コネクタ 76">
          <a:extLst>
            <a:ext uri="{FF2B5EF4-FFF2-40B4-BE49-F238E27FC236}">
              <a16:creationId xmlns:a16="http://schemas.microsoft.com/office/drawing/2014/main" id="{3E359FDB-C3F0-47FE-894B-3B8176E89555}"/>
            </a:ext>
          </a:extLst>
        </xdr:cNvPr>
        <xdr:cNvCxnSpPr/>
      </xdr:nvCxnSpPr>
      <xdr:spPr>
        <a:xfrm>
          <a:off x="3797300" y="678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a:extLst>
            <a:ext uri="{FF2B5EF4-FFF2-40B4-BE49-F238E27FC236}">
              <a16:creationId xmlns:a16="http://schemas.microsoft.com/office/drawing/2014/main" id="{7E50B5F2-6DDC-4DBA-816F-0C6EF1D2BF97}"/>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99060</xdr:rowOff>
    </xdr:to>
    <xdr:cxnSp macro="">
      <xdr:nvCxnSpPr>
        <xdr:cNvPr id="79" name="直線コネクタ 78">
          <a:extLst>
            <a:ext uri="{FF2B5EF4-FFF2-40B4-BE49-F238E27FC236}">
              <a16:creationId xmlns:a16="http://schemas.microsoft.com/office/drawing/2014/main" id="{228C4498-DCC5-450B-BCFD-C51369869BB1}"/>
            </a:ext>
          </a:extLst>
        </xdr:cNvPr>
        <xdr:cNvCxnSpPr/>
      </xdr:nvCxnSpPr>
      <xdr:spPr>
        <a:xfrm>
          <a:off x="2908300" y="677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a:extLst>
            <a:ext uri="{FF2B5EF4-FFF2-40B4-BE49-F238E27FC236}">
              <a16:creationId xmlns:a16="http://schemas.microsoft.com/office/drawing/2014/main" id="{C8424E03-4D00-4FE2-B779-C82B6E73FF38}"/>
            </a:ext>
          </a:extLst>
        </xdr:cNvPr>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87630</xdr:rowOff>
    </xdr:to>
    <xdr:cxnSp macro="">
      <xdr:nvCxnSpPr>
        <xdr:cNvPr id="81" name="直線コネクタ 80">
          <a:extLst>
            <a:ext uri="{FF2B5EF4-FFF2-40B4-BE49-F238E27FC236}">
              <a16:creationId xmlns:a16="http://schemas.microsoft.com/office/drawing/2014/main" id="{CFEC0F0D-AD42-4DFF-A9DA-10BBE418873B}"/>
            </a:ext>
          </a:extLst>
        </xdr:cNvPr>
        <xdr:cNvCxnSpPr/>
      </xdr:nvCxnSpPr>
      <xdr:spPr>
        <a:xfrm>
          <a:off x="2019300" y="67529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a:extLst>
            <a:ext uri="{FF2B5EF4-FFF2-40B4-BE49-F238E27FC236}">
              <a16:creationId xmlns:a16="http://schemas.microsoft.com/office/drawing/2014/main" id="{C01EB40E-62D6-49B2-94C5-C0F0332A912A}"/>
            </a:ext>
          </a:extLst>
        </xdr:cNvPr>
        <xdr:cNvSpPr/>
      </xdr:nvSpPr>
      <xdr:spPr>
        <a:xfrm>
          <a:off x="1079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66403</xdr:rowOff>
    </xdr:to>
    <xdr:cxnSp macro="">
      <xdr:nvCxnSpPr>
        <xdr:cNvPr id="83" name="直線コネクタ 82">
          <a:extLst>
            <a:ext uri="{FF2B5EF4-FFF2-40B4-BE49-F238E27FC236}">
              <a16:creationId xmlns:a16="http://schemas.microsoft.com/office/drawing/2014/main" id="{ED50C8B0-5EFB-46C3-99C2-E86AA7440CA9}"/>
            </a:ext>
          </a:extLst>
        </xdr:cNvPr>
        <xdr:cNvCxnSpPr/>
      </xdr:nvCxnSpPr>
      <xdr:spPr>
        <a:xfrm>
          <a:off x="1130300" y="671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a:extLst>
            <a:ext uri="{FF2B5EF4-FFF2-40B4-BE49-F238E27FC236}">
              <a16:creationId xmlns:a16="http://schemas.microsoft.com/office/drawing/2014/main" id="{DD7B8412-0DD1-4BA5-8083-5D7B92AB87A5}"/>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16F06AA0-D15A-4534-95B6-30AA31EEF4C8}"/>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a:extLst>
            <a:ext uri="{FF2B5EF4-FFF2-40B4-BE49-F238E27FC236}">
              <a16:creationId xmlns:a16="http://schemas.microsoft.com/office/drawing/2014/main" id="{082F7EF7-FCB6-4899-B832-12B3B991D988}"/>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9067E43B-876F-46E4-AA45-7D5E7D1764B5}"/>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8" name="n_1mainValue【図書館】&#10;有形固定資産減価償却率">
          <a:extLst>
            <a:ext uri="{FF2B5EF4-FFF2-40B4-BE49-F238E27FC236}">
              <a16:creationId xmlns:a16="http://schemas.microsoft.com/office/drawing/2014/main" id="{B3D2DD96-D044-48C7-8A4C-EF35D2B7D26A}"/>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EC27B62B-33AC-4875-B9DF-D5E2C16C5A77}"/>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0D27600A-7457-467D-B1BE-5EFE7FF80E6C}"/>
            </a:ext>
          </a:extLst>
        </xdr:cNvPr>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58EFE47A-6F86-4073-8626-1EE6B1FA1522}"/>
            </a:ext>
          </a:extLst>
        </xdr:cNvPr>
        <xdr:cNvSpPr txBox="1"/>
      </xdr:nvSpPr>
      <xdr:spPr>
        <a:xfrm>
          <a:off x="927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79BFD78-2C95-4052-A31F-C10F66627A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708A7E2-8C15-494B-ADB1-51333563C5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02CF27-7F48-4244-B8D8-C619F9821D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B68838F-316D-4242-9C4A-78B35BC8E5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ABA17E-A9D1-41CF-A410-B0C4ADA636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4F76CF-6FB0-4CD9-A3E5-8C77A5DC95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ED99A0-4BBB-4477-9498-453377DAF2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50554B-1C18-4590-8200-CAFF9E5B97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AD9D64B-1F0C-455A-AC43-02C950B691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1AA9AE7-4F13-42E6-A67C-3C412F56B8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7C8E166-4815-4002-856A-16ADF4153B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8DDBE22-6DF2-48A6-A05B-F47767F4292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153A58C-153D-4DA1-8079-E7C5EB76AD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2926431-63E2-447D-9339-BECFCEC09E1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3484D8-72A9-4E64-AFF5-566EB1786D9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A058FBA-0C7E-4A31-B9D1-C8CCBD7174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4C3A63B-B79E-409A-B8B8-9A029FDCEA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AA6252E-FFB4-4279-B89E-83A22EDBAB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B1D8DDC-0751-43FC-B9DF-24F1B20E6A8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A7BD075-13C1-4FD8-AE6C-10D899008BE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8AB31E-B5CB-4FFD-A997-B9D9F1F8EE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39D7993-589A-4535-A341-402BD28889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BBB46D4-3FB8-4933-8D0A-553141CF1E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id="{A0B36949-CC9F-4500-9035-F0D3CA92A6C8}"/>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id="{A690D204-730A-41D7-AD50-2B4F1BCB7C0F}"/>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id="{C30C4FAC-A264-45F6-87BA-41938C04F8AC}"/>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9E4DD2FF-61F8-4DE7-B13F-F7E485AECA17}"/>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86EC3287-02BC-45D3-A50D-0EAAA20216A1}"/>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1A94EFF6-5890-4CAA-B3B2-A0D3650DD7FF}"/>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id="{F5D08C0F-95C1-4F2A-9D1A-530AC1204C1B}"/>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16FC752B-E103-4B3E-929A-5BB19E14A1A7}"/>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id="{87FB4A6F-2B53-445B-8205-3F9D89D0CD38}"/>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id="{9EFF4DCF-07F9-44AE-8211-D80F55308F3C}"/>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id="{FF2B84E6-C3B3-46E2-AA9F-962722000BF4}"/>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95AA70-105C-4D82-9142-A570E351EA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2177E1-7311-4AE8-BBB3-E90185FAAA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C07297-60E0-40BF-973E-75CFB567C4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C391F5-F6B6-494A-898E-5FEEE8CE29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C92B60-640B-4051-9CC4-0555814B91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a:extLst>
            <a:ext uri="{FF2B5EF4-FFF2-40B4-BE49-F238E27FC236}">
              <a16:creationId xmlns:a16="http://schemas.microsoft.com/office/drawing/2014/main" id="{C2D62AAC-A348-4ADB-A21F-4FF185003F57}"/>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a:extLst>
            <a:ext uri="{FF2B5EF4-FFF2-40B4-BE49-F238E27FC236}">
              <a16:creationId xmlns:a16="http://schemas.microsoft.com/office/drawing/2014/main" id="{8F677E1B-9E71-4D6A-828D-1D0AE25083DC}"/>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a:extLst>
            <a:ext uri="{FF2B5EF4-FFF2-40B4-BE49-F238E27FC236}">
              <a16:creationId xmlns:a16="http://schemas.microsoft.com/office/drawing/2014/main" id="{B21EB4C4-9D84-4EF6-876D-DA1DD65804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C02ACF03-5E39-4426-9446-8633592E5B49}"/>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57B6A9D0-B5A5-42B2-A021-B4E905AE4DA3}"/>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F42950E6-601F-4D2A-ABCC-E57021A12D03}"/>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3BA59847-933E-426C-885A-B0AA4AF2746A}"/>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AB2E516A-0353-44D6-8C95-326427381025}"/>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9AE91442-DD40-490A-9576-16C914A040F7}"/>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40" name="直線コネクタ 139">
          <a:extLst>
            <a:ext uri="{FF2B5EF4-FFF2-40B4-BE49-F238E27FC236}">
              <a16:creationId xmlns:a16="http://schemas.microsoft.com/office/drawing/2014/main" id="{E6343C58-F4CF-4F0C-8FC9-818599DF7B1F}"/>
            </a:ext>
          </a:extLst>
        </xdr:cNvPr>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55CF1678-43BF-416F-957D-2766D5EA442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a:extLst>
            <a:ext uri="{FF2B5EF4-FFF2-40B4-BE49-F238E27FC236}">
              <a16:creationId xmlns:a16="http://schemas.microsoft.com/office/drawing/2014/main" id="{E508DF63-DBE7-4B97-BD51-94496B035A09}"/>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F4F1AF41-DBBF-46E5-A6BF-42611F68C60C}"/>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a:extLst>
            <a:ext uri="{FF2B5EF4-FFF2-40B4-BE49-F238E27FC236}">
              <a16:creationId xmlns:a16="http://schemas.microsoft.com/office/drawing/2014/main" id="{AB5F5858-50FE-4A44-95D9-3F28AB4E6989}"/>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a:extLst>
            <a:ext uri="{FF2B5EF4-FFF2-40B4-BE49-F238E27FC236}">
              <a16:creationId xmlns:a16="http://schemas.microsoft.com/office/drawing/2014/main" id="{679F2264-E73D-4BB7-9AE9-F900FD2C9B22}"/>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A4C099A6-99E1-4F75-8BC9-FAA3403EBC18}"/>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a:extLst>
            <a:ext uri="{FF2B5EF4-FFF2-40B4-BE49-F238E27FC236}">
              <a16:creationId xmlns:a16="http://schemas.microsoft.com/office/drawing/2014/main" id="{4DC7F9D7-3ABA-4CB2-AD88-4821BD38E019}"/>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a:extLst>
            <a:ext uri="{FF2B5EF4-FFF2-40B4-BE49-F238E27FC236}">
              <a16:creationId xmlns:a16="http://schemas.microsoft.com/office/drawing/2014/main" id="{D8FA0081-35E5-4C7D-864B-E6F0E7DEBAB1}"/>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7CD3923-16C8-4AA6-9E2B-221F2F49CF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6F9F95-5B26-4C93-9627-85BD838476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6CAD8C7-6E34-43D1-8FA1-C497876D3E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DDF3016-39C2-4436-A508-36A93A6271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2EBAFCF-EED3-40C1-8771-1A2D5C5035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36E91CE-04D9-4E2F-B526-28F04F001A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457D308-8E56-48B4-B93D-93F2A740D2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91F7DEF-7B3D-4344-816A-9A7AA4C8CB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721E489-EE4C-47A5-A6E7-5C8ABCDF06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04BC949-E360-4463-BD73-61FB27213C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8FC35B3-2FCB-40F2-A1B2-65F75799A8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6343FEF-3AD7-4238-9396-6F3B9C71F1C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7114BB8-2392-4A61-863C-6E26A86921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890811E-D01A-41D7-B04A-67E9C9FD88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2604F86F-26A8-49AD-8FE9-399AD6CB43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9DD0B33-1884-4BC8-86B4-BF030F55E9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0821BE2-45C4-4466-9239-1FD126FCE0A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8FF58C9-C18C-4698-BE5A-F37294C55F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FC0E407-E635-4298-8BB8-025025FF6B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7AF1A91-D5F8-41D9-91A6-3243289A5D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38E01BB-FB72-43DA-BA0E-3152E22618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DC3487F-85B9-4074-978D-71A971C9F9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EA9C08F-FDC3-4230-8C79-2946F52E55A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9018ED7-64F8-4940-9E27-2FA0C87D6A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61DBD63F-82A0-4D7E-A4AE-BB1EE638F27C}"/>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13A96BF-80E7-4A26-B96D-0A9E49ADAE59}"/>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CFAEDFAC-2D11-4CF6-B351-A738582A43E2}"/>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F977A3D-42CE-416E-8582-CC9A89FC339B}"/>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id="{68C7FC18-F694-459D-B67C-7A6265B4086F}"/>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5984561-C8AA-4D96-8D6A-0DE6BE716E46}"/>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id="{0F290943-559A-4E63-9FF0-807AEE2BB6F1}"/>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7D9B14DC-577D-4144-88FF-3CFE837A8222}"/>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708BA01F-B42A-424B-84BF-D58C5F824899}"/>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id="{C7D2142F-E2D4-4A16-A215-0EF4DA11036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id="{7D32AFC3-BFEA-47D8-AE40-FB76D0BAAAE7}"/>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ABDE1E9-A0A2-4787-97BB-0396401B59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BC4293-A185-4EB5-A7EE-63ABBA1B98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50F600-536D-42E6-98B2-248065AB1B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70A1EA-48DA-4ED5-92A4-A8137A6454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4E4839-FCCE-448A-84C6-058E801F52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9" name="楕円 188">
          <a:extLst>
            <a:ext uri="{FF2B5EF4-FFF2-40B4-BE49-F238E27FC236}">
              <a16:creationId xmlns:a16="http://schemas.microsoft.com/office/drawing/2014/main" id="{0D28299D-A6EA-4A99-8497-D854B8955DE7}"/>
            </a:ext>
          </a:extLst>
        </xdr:cNvPr>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44D8E09F-ED70-43E4-BDB0-5B535BAFC099}"/>
            </a:ext>
          </a:extLst>
        </xdr:cNvPr>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91" name="楕円 190">
          <a:extLst>
            <a:ext uri="{FF2B5EF4-FFF2-40B4-BE49-F238E27FC236}">
              <a16:creationId xmlns:a16="http://schemas.microsoft.com/office/drawing/2014/main" id="{455DC921-B3C2-4270-9DA2-AD40EF16A280}"/>
            </a:ext>
          </a:extLst>
        </xdr:cNvPr>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15240</xdr:rowOff>
    </xdr:to>
    <xdr:cxnSp macro="">
      <xdr:nvCxnSpPr>
        <xdr:cNvPr id="192" name="直線コネクタ 191">
          <a:extLst>
            <a:ext uri="{FF2B5EF4-FFF2-40B4-BE49-F238E27FC236}">
              <a16:creationId xmlns:a16="http://schemas.microsoft.com/office/drawing/2014/main" id="{E3078FA5-F2E5-4931-BEF7-630C74CDC5F0}"/>
            </a:ext>
          </a:extLst>
        </xdr:cNvPr>
        <xdr:cNvCxnSpPr/>
      </xdr:nvCxnSpPr>
      <xdr:spPr>
        <a:xfrm>
          <a:off x="3797300" y="107803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3" name="楕円 192">
          <a:extLst>
            <a:ext uri="{FF2B5EF4-FFF2-40B4-BE49-F238E27FC236}">
              <a16:creationId xmlns:a16="http://schemas.microsoft.com/office/drawing/2014/main" id="{266E515A-6227-45C7-B8F6-8C4A5B20A5ED}"/>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62</xdr:row>
      <xdr:rowOff>158115</xdr:rowOff>
    </xdr:to>
    <xdr:cxnSp macro="">
      <xdr:nvCxnSpPr>
        <xdr:cNvPr id="194" name="直線コネクタ 193">
          <a:extLst>
            <a:ext uri="{FF2B5EF4-FFF2-40B4-BE49-F238E27FC236}">
              <a16:creationId xmlns:a16="http://schemas.microsoft.com/office/drawing/2014/main" id="{2F2D032D-8292-46B5-ABD9-2C1B49D13414}"/>
            </a:ext>
          </a:extLst>
        </xdr:cNvPr>
        <xdr:cNvCxnSpPr/>
      </xdr:nvCxnSpPr>
      <xdr:spPr>
        <a:xfrm flipV="1">
          <a:off x="2908300" y="10780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195" name="楕円 194">
          <a:extLst>
            <a:ext uri="{FF2B5EF4-FFF2-40B4-BE49-F238E27FC236}">
              <a16:creationId xmlns:a16="http://schemas.microsoft.com/office/drawing/2014/main" id="{67FEBC2D-3556-429D-A519-9DD8230B852C}"/>
            </a:ext>
          </a:extLst>
        </xdr:cNvPr>
        <xdr:cNvSpPr/>
      </xdr:nvSpPr>
      <xdr:spPr>
        <a:xfrm>
          <a:off x="196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118110</xdr:rowOff>
    </xdr:from>
    <xdr:to>
      <xdr:col>15</xdr:col>
      <xdr:colOff>50800</xdr:colOff>
      <xdr:row>62</xdr:row>
      <xdr:rowOff>158115</xdr:rowOff>
    </xdr:to>
    <xdr:cxnSp macro="">
      <xdr:nvCxnSpPr>
        <xdr:cNvPr id="196" name="直線コネクタ 195">
          <a:extLst>
            <a:ext uri="{FF2B5EF4-FFF2-40B4-BE49-F238E27FC236}">
              <a16:creationId xmlns:a16="http://schemas.microsoft.com/office/drawing/2014/main" id="{DAA6122E-CFB4-4BF8-9FF3-CA689112FFEE}"/>
            </a:ext>
          </a:extLst>
        </xdr:cNvPr>
        <xdr:cNvCxnSpPr/>
      </xdr:nvCxnSpPr>
      <xdr:spPr>
        <a:xfrm>
          <a:off x="2019300" y="10748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7" name="楕円 196">
          <a:extLst>
            <a:ext uri="{FF2B5EF4-FFF2-40B4-BE49-F238E27FC236}">
              <a16:creationId xmlns:a16="http://schemas.microsoft.com/office/drawing/2014/main" id="{B3829345-2725-4FC6-89BF-54143123A13D}"/>
            </a:ext>
          </a:extLst>
        </xdr:cNvPr>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72390</xdr:rowOff>
    </xdr:from>
    <xdr:to>
      <xdr:col>10</xdr:col>
      <xdr:colOff>114300</xdr:colOff>
      <xdr:row>62</xdr:row>
      <xdr:rowOff>118110</xdr:rowOff>
    </xdr:to>
    <xdr:cxnSp macro="">
      <xdr:nvCxnSpPr>
        <xdr:cNvPr id="198" name="直線コネクタ 197">
          <a:extLst>
            <a:ext uri="{FF2B5EF4-FFF2-40B4-BE49-F238E27FC236}">
              <a16:creationId xmlns:a16="http://schemas.microsoft.com/office/drawing/2014/main" id="{EBDEE574-FA45-4416-89C7-AAAF18FD2A42}"/>
            </a:ext>
          </a:extLst>
        </xdr:cNvPr>
        <xdr:cNvCxnSpPr/>
      </xdr:nvCxnSpPr>
      <xdr:spPr>
        <a:xfrm>
          <a:off x="1130300" y="10702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48F6ACE1-4FEB-4693-904B-66D1A3FD77DB}"/>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id="{2AE79C0D-AD86-4200-9377-D8BB568DA5F9}"/>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a:extLst>
            <a:ext uri="{FF2B5EF4-FFF2-40B4-BE49-F238E27FC236}">
              <a16:creationId xmlns:a16="http://schemas.microsoft.com/office/drawing/2014/main" id="{936E1074-ED07-4BB9-889E-1769A4D4F9D3}"/>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a:extLst>
            <a:ext uri="{FF2B5EF4-FFF2-40B4-BE49-F238E27FC236}">
              <a16:creationId xmlns:a16="http://schemas.microsoft.com/office/drawing/2014/main" id="{F9444237-2D50-4CF5-8EFF-8BB91CA390FB}"/>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711256B-1DF9-4E89-B0FB-D03D2E3F507D}"/>
            </a:ext>
          </a:extLst>
        </xdr:cNvPr>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204" name="n_2mainValue【体育館・プール】&#10;有形固定資産減価償却率">
          <a:extLst>
            <a:ext uri="{FF2B5EF4-FFF2-40B4-BE49-F238E27FC236}">
              <a16:creationId xmlns:a16="http://schemas.microsoft.com/office/drawing/2014/main" id="{B3D12A5B-ED9B-4E25-AAB7-575DBFBFA5E5}"/>
            </a:ext>
          </a:extLst>
        </xdr:cNvPr>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205" name="n_3mainValue【体育館・プール】&#10;有形固定資産減価償却率">
          <a:extLst>
            <a:ext uri="{FF2B5EF4-FFF2-40B4-BE49-F238E27FC236}">
              <a16:creationId xmlns:a16="http://schemas.microsoft.com/office/drawing/2014/main" id="{507D5668-451F-4619-95E5-9D13EC7D05C8}"/>
            </a:ext>
          </a:extLst>
        </xdr:cNvPr>
        <xdr:cNvSpPr txBox="1"/>
      </xdr:nvSpPr>
      <xdr:spPr>
        <a:xfrm>
          <a:off x="1816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6" name="n_4mainValue【体育館・プール】&#10;有形固定資産減価償却率">
          <a:extLst>
            <a:ext uri="{FF2B5EF4-FFF2-40B4-BE49-F238E27FC236}">
              <a16:creationId xmlns:a16="http://schemas.microsoft.com/office/drawing/2014/main" id="{1AEFD968-D3AA-49F2-A30C-675474F90145}"/>
            </a:ext>
          </a:extLst>
        </xdr:cNvPr>
        <xdr:cNvSpPr txBox="1"/>
      </xdr:nvSpPr>
      <xdr:spPr>
        <a:xfrm>
          <a:off x="927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7D2E67F-24F9-446A-8E25-D5535E5388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22BED98-F2A7-45AC-B789-39C4454B70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923BCC3-4B62-4C74-8CF5-F0F228DBA5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29A3EBE-106F-427F-8E31-81F95998C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6E3CE76-878A-4B6E-A1C1-F995F36973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3D8DFC-CE6E-49EB-BEF8-CD1829C203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F28EFA2-33A3-44E8-9669-3EB38527A9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E268DA-9A41-4FB2-B87C-704417D9FB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6C68A1D-55B3-4ECD-B042-A388AB55FB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D4E8C81-6312-49E4-A269-70C0DCE922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DD97AC0-D4DF-46A7-91CB-10AA6A12BA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D398FDB-B7DF-47D3-8595-701872F72B0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F9FA21C-78FA-46BC-899C-1D320A134D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ECE7F86-219B-44D9-9E5F-5E8AE897ECB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82E2970-B65F-4B1E-B702-DDC1749CF5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E9A8F4C-2C00-4FDF-B0CB-8046842918B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B5BC9CD-459B-41CC-9BCC-1DA124AF97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A6F14E6-FE3E-4E4D-BA15-78F35DD6D83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81D27C-BB22-43AE-931A-6D4AD75E91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8BCCFD2-6805-4122-931B-6041F5B5B2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891C7A-B868-464B-BBE7-DF7CF3C76B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E926CED-638E-4562-88DD-BC8BC9C1A6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3C0D112-835D-4EF5-BEDA-3F02FD7244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id="{D47BD3A1-E8C1-414E-8696-A493D8A5A347}"/>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id="{777CD050-F5D1-41E4-89F5-0087C1E0EBB2}"/>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id="{53FEB20A-9455-4CA2-AE1C-04EB4A490127}"/>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id="{99D91D81-0DFE-4416-8818-9135E62ED8A6}"/>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id="{E7ED9FF3-F20F-4B0F-82B9-2978A9108A9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a:extLst>
            <a:ext uri="{FF2B5EF4-FFF2-40B4-BE49-F238E27FC236}">
              <a16:creationId xmlns:a16="http://schemas.microsoft.com/office/drawing/2014/main" id="{1244224F-9A73-4EA3-9CFA-B2B540271455}"/>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id="{F3C9575A-C068-4461-9F36-146D1ADEF688}"/>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id="{0898D9A7-0FFD-41D5-850D-8A67B5E91DBA}"/>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id="{07BEBD3D-D8AD-4101-9EA8-87D7BD19DBEC}"/>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id="{7D86822D-ADB6-4FCF-97FC-DE2E90BC0A7D}"/>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id="{546588D6-E407-4124-93D9-C9D83D7A24A2}"/>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6332E6-79D3-4E57-BF01-9FD5FC84C2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EAB565-C44B-4E97-8E64-B0AB9573C5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08272C-4095-4AF0-971C-1F7E8C0E0E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ADF3A94-B2D8-4CE3-964E-9F70F87C49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A4C3F6-1398-487F-9240-376CB642C0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6" name="楕円 245">
          <a:extLst>
            <a:ext uri="{FF2B5EF4-FFF2-40B4-BE49-F238E27FC236}">
              <a16:creationId xmlns:a16="http://schemas.microsoft.com/office/drawing/2014/main" id="{98A41A50-E2F2-4407-9CEB-D03E56B8601C}"/>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7" name="【体育館・プール】&#10;一人当たり面積該当値テキスト">
          <a:extLst>
            <a:ext uri="{FF2B5EF4-FFF2-40B4-BE49-F238E27FC236}">
              <a16:creationId xmlns:a16="http://schemas.microsoft.com/office/drawing/2014/main" id="{D9EA046B-BFD6-45B6-A6CB-85C6D0037D75}"/>
            </a:ext>
          </a:extLst>
        </xdr:cNvPr>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8" name="楕円 247">
          <a:extLst>
            <a:ext uri="{FF2B5EF4-FFF2-40B4-BE49-F238E27FC236}">
              <a16:creationId xmlns:a16="http://schemas.microsoft.com/office/drawing/2014/main" id="{A0FABD9C-A236-45E5-9507-8158C5470444}"/>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49" name="直線コネクタ 248">
          <a:extLst>
            <a:ext uri="{FF2B5EF4-FFF2-40B4-BE49-F238E27FC236}">
              <a16:creationId xmlns:a16="http://schemas.microsoft.com/office/drawing/2014/main" id="{959ADB30-A816-422C-AE7E-AEB0BCBEEBEF}"/>
            </a:ext>
          </a:extLst>
        </xdr:cNvPr>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0" name="楕円 249">
          <a:extLst>
            <a:ext uri="{FF2B5EF4-FFF2-40B4-BE49-F238E27FC236}">
              <a16:creationId xmlns:a16="http://schemas.microsoft.com/office/drawing/2014/main" id="{42FC1358-54BC-472A-BBC7-9BB606EFFEF4}"/>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51" name="直線コネクタ 250">
          <a:extLst>
            <a:ext uri="{FF2B5EF4-FFF2-40B4-BE49-F238E27FC236}">
              <a16:creationId xmlns:a16="http://schemas.microsoft.com/office/drawing/2014/main" id="{B8127E2B-7F8A-4FBE-8BDB-7E2FFEDA0BB1}"/>
            </a:ext>
          </a:extLst>
        </xdr:cNvPr>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2" name="楕円 251">
          <a:extLst>
            <a:ext uri="{FF2B5EF4-FFF2-40B4-BE49-F238E27FC236}">
              <a16:creationId xmlns:a16="http://schemas.microsoft.com/office/drawing/2014/main" id="{CBA87621-E03D-4ED9-BA12-7F02DF3445B4}"/>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3" name="直線コネクタ 252">
          <a:extLst>
            <a:ext uri="{FF2B5EF4-FFF2-40B4-BE49-F238E27FC236}">
              <a16:creationId xmlns:a16="http://schemas.microsoft.com/office/drawing/2014/main" id="{D65153F0-B790-4859-B45F-9154707935C0}"/>
            </a:ext>
          </a:extLst>
        </xdr:cNvPr>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4" name="楕円 253">
          <a:extLst>
            <a:ext uri="{FF2B5EF4-FFF2-40B4-BE49-F238E27FC236}">
              <a16:creationId xmlns:a16="http://schemas.microsoft.com/office/drawing/2014/main" id="{88848924-42E6-40FC-8A5B-93A0C14A43A2}"/>
            </a:ext>
          </a:extLst>
        </xdr:cNvPr>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5" name="直線コネクタ 254">
          <a:extLst>
            <a:ext uri="{FF2B5EF4-FFF2-40B4-BE49-F238E27FC236}">
              <a16:creationId xmlns:a16="http://schemas.microsoft.com/office/drawing/2014/main" id="{092023BD-59AF-4128-8814-8DBEE7E1AFBA}"/>
            </a:ext>
          </a:extLst>
        </xdr:cNvPr>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a:extLst>
            <a:ext uri="{FF2B5EF4-FFF2-40B4-BE49-F238E27FC236}">
              <a16:creationId xmlns:a16="http://schemas.microsoft.com/office/drawing/2014/main" id="{FDA95C56-0C67-4B93-98E4-BD221ECBA1ED}"/>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a:extLst>
            <a:ext uri="{FF2B5EF4-FFF2-40B4-BE49-F238E27FC236}">
              <a16:creationId xmlns:a16="http://schemas.microsoft.com/office/drawing/2014/main" id="{363D4022-2C62-43CB-8CA1-70458BB83504}"/>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a:extLst>
            <a:ext uri="{FF2B5EF4-FFF2-40B4-BE49-F238E27FC236}">
              <a16:creationId xmlns:a16="http://schemas.microsoft.com/office/drawing/2014/main" id="{A6B30F99-00BB-43AF-8B13-61CA12BF7683}"/>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a:extLst>
            <a:ext uri="{FF2B5EF4-FFF2-40B4-BE49-F238E27FC236}">
              <a16:creationId xmlns:a16="http://schemas.microsoft.com/office/drawing/2014/main" id="{1F6EE2D5-8C67-4116-B98F-5B6F52403B56}"/>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0" name="n_1mainValue【体育館・プール】&#10;一人当たり面積">
          <a:extLst>
            <a:ext uri="{FF2B5EF4-FFF2-40B4-BE49-F238E27FC236}">
              <a16:creationId xmlns:a16="http://schemas.microsoft.com/office/drawing/2014/main" id="{68E753F8-C673-48EB-BFD9-C0AB857F13B9}"/>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mainValue【体育館・プール】&#10;一人当たり面積">
          <a:extLst>
            <a:ext uri="{FF2B5EF4-FFF2-40B4-BE49-F238E27FC236}">
              <a16:creationId xmlns:a16="http://schemas.microsoft.com/office/drawing/2014/main" id="{2E99C9D8-09AC-4A05-A25B-74EDB8F5307F}"/>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2" name="n_3mainValue【体育館・プール】&#10;一人当たり面積">
          <a:extLst>
            <a:ext uri="{FF2B5EF4-FFF2-40B4-BE49-F238E27FC236}">
              <a16:creationId xmlns:a16="http://schemas.microsoft.com/office/drawing/2014/main" id="{B26C831C-17B1-4E7C-BE73-3A5F4F1640E1}"/>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3" name="n_4mainValue【体育館・プール】&#10;一人当たり面積">
          <a:extLst>
            <a:ext uri="{FF2B5EF4-FFF2-40B4-BE49-F238E27FC236}">
              <a16:creationId xmlns:a16="http://schemas.microsoft.com/office/drawing/2014/main" id="{268EA84D-2DCD-4828-B36B-B8B54BFEECE4}"/>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D4AAE26-37E1-4685-A9C5-2301987D12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79B6AA3-DCA2-4AC3-8B4D-6F23B4EE3C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DAF77BE-A916-411F-BEAD-23C99D0DAD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4C84AFC-B1FB-4F24-869A-D53ECA9B61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EAD4789-CE7D-41B2-A69E-18B4C20788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D549C26-E7FA-4134-94C7-1A7D4CF8AF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6407D13-60C3-43A2-93E3-5E8A3A717A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EB09016-E9DB-45E7-B6BF-DBAA620010A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81F8852-A2A1-4AA0-940A-DC29490D17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8E41E811-A777-41A3-993E-5A6A9F1645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5B51EBB6-5957-4A44-9019-88D3EF9C72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AD6D151-A509-4F8D-80F1-24677E8702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29DAFD5-CC30-43E5-BE29-9F71C232A9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BB31519-7766-441F-B5CC-76B0B12A1F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7621E81-D050-4C4D-A374-EC2CAB67C9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D3C6A22-50C6-4FA1-8C57-4CE11946B1D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E8FC6DD-A217-4C99-A82C-9F5B2E3D45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89E5B67-05F3-4B59-A377-D72E43AF59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A16AF68-9D8A-4BFF-B19F-E1CA2DF0E5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160984C-2241-4970-B109-7F7E189E9C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0E010FB-4D86-4367-8892-D78BED6DFA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595FB388-9704-459E-8815-9DEECA3709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3351F6E-9ECB-40DD-BA12-02AC3989BA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12304B0D-E466-4EFE-B3AA-CDA6F4AA1C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A222436-906A-4B3C-9DC9-4152276E0D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6F91611-8557-4707-85AB-011BB2E68B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BC3F47EB-3A4A-4F7C-AF4F-9A8986E7AF6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EE805288-D72E-4DF9-A40D-59818AD83C7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8F86E82E-A6B7-488D-BAEB-D29A828A801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C83FF58D-7BA0-498C-BD67-7071EBA525B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9C4CA900-324A-48C7-8917-B0F004673A8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30BBA1C3-CFE1-4765-B52B-B5F60A1698D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E2FCD09C-FEDF-4B76-8BE6-CF4EAF1244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B589656D-2507-4C5D-B420-87ACD09B8FB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E5D0700D-89F3-467E-9C51-A3F82F7FBDE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B2E848F6-92E4-4F47-A908-4BD7F70C13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CC0DBCEC-0783-4116-9B73-5912ECCA47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AC8D2745-FEAF-4A8D-888A-13F5795F5C2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9BB46D3-857A-4D98-BEC1-6BC8802305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2D1E516B-05C9-4A20-967F-9A78178788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CDA832E4-AD41-4267-A14A-57264474A2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a:extLst>
            <a:ext uri="{FF2B5EF4-FFF2-40B4-BE49-F238E27FC236}">
              <a16:creationId xmlns:a16="http://schemas.microsoft.com/office/drawing/2014/main" id="{9EC4BB37-A552-4B62-9524-83446ED96FFF}"/>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C6CC2B7-E18C-47AB-8A32-A3AD8A66C76E}"/>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a:extLst>
            <a:ext uri="{FF2B5EF4-FFF2-40B4-BE49-F238E27FC236}">
              <a16:creationId xmlns:a16="http://schemas.microsoft.com/office/drawing/2014/main" id="{80062ECC-1CC0-47B3-9C4E-6CFAD9F502F5}"/>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D597AA3B-72AA-47CE-B41D-76B6905FAA3F}"/>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a:extLst>
            <a:ext uri="{FF2B5EF4-FFF2-40B4-BE49-F238E27FC236}">
              <a16:creationId xmlns:a16="http://schemas.microsoft.com/office/drawing/2014/main" id="{703652B9-15E7-4C91-9D31-7452411A477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9A21B9B4-4CC7-4F21-AB55-A67DE54D57A8}"/>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a:extLst>
            <a:ext uri="{FF2B5EF4-FFF2-40B4-BE49-F238E27FC236}">
              <a16:creationId xmlns:a16="http://schemas.microsoft.com/office/drawing/2014/main" id="{F1F109FC-B064-4DF7-85F3-879A2FB7F16D}"/>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a:extLst>
            <a:ext uri="{FF2B5EF4-FFF2-40B4-BE49-F238E27FC236}">
              <a16:creationId xmlns:a16="http://schemas.microsoft.com/office/drawing/2014/main" id="{C488E215-FC36-481C-8CAC-E69C0F048C62}"/>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a:extLst>
            <a:ext uri="{FF2B5EF4-FFF2-40B4-BE49-F238E27FC236}">
              <a16:creationId xmlns:a16="http://schemas.microsoft.com/office/drawing/2014/main" id="{9FD42048-1F9C-4578-907D-94F9302B7B83}"/>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a:extLst>
            <a:ext uri="{FF2B5EF4-FFF2-40B4-BE49-F238E27FC236}">
              <a16:creationId xmlns:a16="http://schemas.microsoft.com/office/drawing/2014/main" id="{9FA0F368-BA4D-4D71-B2B0-89F46671A37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15" name="フローチャート: 判断 314">
          <a:extLst>
            <a:ext uri="{FF2B5EF4-FFF2-40B4-BE49-F238E27FC236}">
              <a16:creationId xmlns:a16="http://schemas.microsoft.com/office/drawing/2014/main" id="{53FA6F30-184C-4F8E-B300-EBE120AE1ADE}"/>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FE063A1-4FAB-4368-8963-8047AE4E6F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4D54CAC-DE10-49FC-BD13-E949084E51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8918B02-C0A8-44AD-AC89-31C2F069EE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C8FE78B-BB96-4C4A-A676-91DBCC02E24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FC3D05A-3145-46E8-ADC8-AECABF4CFB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21" name="楕円 320">
          <a:extLst>
            <a:ext uri="{FF2B5EF4-FFF2-40B4-BE49-F238E27FC236}">
              <a16:creationId xmlns:a16="http://schemas.microsoft.com/office/drawing/2014/main" id="{5FF1E95D-8269-4C8F-B859-20BDB3400854}"/>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35ADAA34-C6A2-488D-A69D-13D4951F0859}"/>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23" name="楕円 322">
          <a:extLst>
            <a:ext uri="{FF2B5EF4-FFF2-40B4-BE49-F238E27FC236}">
              <a16:creationId xmlns:a16="http://schemas.microsoft.com/office/drawing/2014/main" id="{DA741B1B-2009-425A-BB5D-4670B29A80BA}"/>
            </a:ext>
          </a:extLst>
        </xdr:cNvPr>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19050</xdr:rowOff>
    </xdr:to>
    <xdr:cxnSp macro="">
      <xdr:nvCxnSpPr>
        <xdr:cNvPr id="324" name="直線コネクタ 323">
          <a:extLst>
            <a:ext uri="{FF2B5EF4-FFF2-40B4-BE49-F238E27FC236}">
              <a16:creationId xmlns:a16="http://schemas.microsoft.com/office/drawing/2014/main" id="{1A92039D-F2D4-4726-AB2C-366F9579891C}"/>
            </a:ext>
          </a:extLst>
        </xdr:cNvPr>
        <xdr:cNvCxnSpPr/>
      </xdr:nvCxnSpPr>
      <xdr:spPr>
        <a:xfrm>
          <a:off x="3797300" y="178122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325" name="楕円 324">
          <a:extLst>
            <a:ext uri="{FF2B5EF4-FFF2-40B4-BE49-F238E27FC236}">
              <a16:creationId xmlns:a16="http://schemas.microsoft.com/office/drawing/2014/main" id="{921B399B-8303-4EAF-9246-6055C4AEBB9C}"/>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152944</xdr:rowOff>
    </xdr:to>
    <xdr:cxnSp macro="">
      <xdr:nvCxnSpPr>
        <xdr:cNvPr id="326" name="直線コネクタ 325">
          <a:extLst>
            <a:ext uri="{FF2B5EF4-FFF2-40B4-BE49-F238E27FC236}">
              <a16:creationId xmlns:a16="http://schemas.microsoft.com/office/drawing/2014/main" id="{5C10EDAB-7388-48AF-AA0A-DDE2A5CE6159}"/>
            </a:ext>
          </a:extLst>
        </xdr:cNvPr>
        <xdr:cNvCxnSpPr/>
      </xdr:nvCxnSpPr>
      <xdr:spPr>
        <a:xfrm>
          <a:off x="2908300" y="177698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31931</xdr:rowOff>
    </xdr:from>
    <xdr:to>
      <xdr:col>10</xdr:col>
      <xdr:colOff>165100</xdr:colOff>
      <xdr:row>103</xdr:row>
      <xdr:rowOff>133531</xdr:rowOff>
    </xdr:to>
    <xdr:sp macro="" textlink="">
      <xdr:nvSpPr>
        <xdr:cNvPr id="327" name="楕円 326">
          <a:extLst>
            <a:ext uri="{FF2B5EF4-FFF2-40B4-BE49-F238E27FC236}">
              <a16:creationId xmlns:a16="http://schemas.microsoft.com/office/drawing/2014/main" id="{CA904CA8-5A9C-46E0-A7D8-78A8DC6A92C1}"/>
            </a:ext>
          </a:extLst>
        </xdr:cNvPr>
        <xdr:cNvSpPr/>
      </xdr:nvSpPr>
      <xdr:spPr>
        <a:xfrm>
          <a:off x="1968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110489</xdr:rowOff>
    </xdr:to>
    <xdr:cxnSp macro="">
      <xdr:nvCxnSpPr>
        <xdr:cNvPr id="328" name="直線コネクタ 327">
          <a:extLst>
            <a:ext uri="{FF2B5EF4-FFF2-40B4-BE49-F238E27FC236}">
              <a16:creationId xmlns:a16="http://schemas.microsoft.com/office/drawing/2014/main" id="{C0E1FF6E-659F-4188-9183-7E3A8681A58D}"/>
            </a:ext>
          </a:extLst>
        </xdr:cNvPr>
        <xdr:cNvCxnSpPr/>
      </xdr:nvCxnSpPr>
      <xdr:spPr>
        <a:xfrm>
          <a:off x="2019300" y="177420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160927</xdr:rowOff>
    </xdr:from>
    <xdr:to>
      <xdr:col>6</xdr:col>
      <xdr:colOff>38100</xdr:colOff>
      <xdr:row>103</xdr:row>
      <xdr:rowOff>91077</xdr:rowOff>
    </xdr:to>
    <xdr:sp macro="" textlink="">
      <xdr:nvSpPr>
        <xdr:cNvPr id="329" name="楕円 328">
          <a:extLst>
            <a:ext uri="{FF2B5EF4-FFF2-40B4-BE49-F238E27FC236}">
              <a16:creationId xmlns:a16="http://schemas.microsoft.com/office/drawing/2014/main" id="{5A9984CB-699A-4F94-80A9-EB7CC23A6AD6}"/>
            </a:ext>
          </a:extLst>
        </xdr:cNvPr>
        <xdr:cNvSpPr/>
      </xdr:nvSpPr>
      <xdr:spPr>
        <a:xfrm>
          <a:off x="1079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40277</xdr:rowOff>
    </xdr:from>
    <xdr:to>
      <xdr:col>10</xdr:col>
      <xdr:colOff>114300</xdr:colOff>
      <xdr:row>103</xdr:row>
      <xdr:rowOff>82731</xdr:rowOff>
    </xdr:to>
    <xdr:cxnSp macro="">
      <xdr:nvCxnSpPr>
        <xdr:cNvPr id="330" name="直線コネクタ 329">
          <a:extLst>
            <a:ext uri="{FF2B5EF4-FFF2-40B4-BE49-F238E27FC236}">
              <a16:creationId xmlns:a16="http://schemas.microsoft.com/office/drawing/2014/main" id="{DADBD992-1F36-4E8F-8EE9-DCFF578526E5}"/>
            </a:ext>
          </a:extLst>
        </xdr:cNvPr>
        <xdr:cNvCxnSpPr/>
      </xdr:nvCxnSpPr>
      <xdr:spPr>
        <a:xfrm>
          <a:off x="1130300" y="176996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31" name="n_1aveValue【市民会館】&#10;有形固定資産減価償却率">
          <a:extLst>
            <a:ext uri="{FF2B5EF4-FFF2-40B4-BE49-F238E27FC236}">
              <a16:creationId xmlns:a16="http://schemas.microsoft.com/office/drawing/2014/main" id="{35B24F63-26BC-4525-B866-9007085DB9FD}"/>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32" name="n_2aveValue【市民会館】&#10;有形固定資産減価償却率">
          <a:extLst>
            <a:ext uri="{FF2B5EF4-FFF2-40B4-BE49-F238E27FC236}">
              <a16:creationId xmlns:a16="http://schemas.microsoft.com/office/drawing/2014/main" id="{AD5A69C0-A665-4DAA-940A-AE1FFFF3669F}"/>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3" name="n_3aveValue【市民会館】&#10;有形固定資産減価償却率">
          <a:extLst>
            <a:ext uri="{FF2B5EF4-FFF2-40B4-BE49-F238E27FC236}">
              <a16:creationId xmlns:a16="http://schemas.microsoft.com/office/drawing/2014/main" id="{72ABC7E2-6E95-4DE0-9E45-15791F581CD6}"/>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109963</xdr:rowOff>
    </xdr:from>
    <xdr:ext cx="405111" cy="259045"/>
    <xdr:sp macro="" textlink="">
      <xdr:nvSpPr>
        <xdr:cNvPr id="334" name="n_4aveValue【市民会館】&#10;有形固定資産減価償却率">
          <a:extLst>
            <a:ext uri="{FF2B5EF4-FFF2-40B4-BE49-F238E27FC236}">
              <a16:creationId xmlns:a16="http://schemas.microsoft.com/office/drawing/2014/main" id="{EAAF77FE-7C35-453B-9B0F-026801D9313D}"/>
            </a:ext>
          </a:extLst>
        </xdr:cNvPr>
        <xdr:cNvSpPr txBox="1"/>
      </xdr:nvSpPr>
      <xdr:spPr>
        <a:xfrm>
          <a:off x="9277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335" name="n_1mainValue【市民会館】&#10;有形固定資産減価償却率">
          <a:extLst>
            <a:ext uri="{FF2B5EF4-FFF2-40B4-BE49-F238E27FC236}">
              <a16:creationId xmlns:a16="http://schemas.microsoft.com/office/drawing/2014/main" id="{221C6BAF-1982-4A46-97CC-164E227F784E}"/>
            </a:ext>
          </a:extLst>
        </xdr:cNvPr>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336" name="n_2mainValue【市民会館】&#10;有形固定資産減価償却率">
          <a:extLst>
            <a:ext uri="{FF2B5EF4-FFF2-40B4-BE49-F238E27FC236}">
              <a16:creationId xmlns:a16="http://schemas.microsoft.com/office/drawing/2014/main" id="{64A6BF40-B234-457B-80AD-F0DFCCAE32C2}"/>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150058</xdr:rowOff>
    </xdr:from>
    <xdr:ext cx="405111" cy="259045"/>
    <xdr:sp macro="" textlink="">
      <xdr:nvSpPr>
        <xdr:cNvPr id="337" name="n_3mainValue【市民会館】&#10;有形固定資産減価償却率">
          <a:extLst>
            <a:ext uri="{FF2B5EF4-FFF2-40B4-BE49-F238E27FC236}">
              <a16:creationId xmlns:a16="http://schemas.microsoft.com/office/drawing/2014/main" id="{14414930-2B5B-4608-B78B-B94C926379FF}"/>
            </a:ext>
          </a:extLst>
        </xdr:cNvPr>
        <xdr:cNvSpPr txBox="1"/>
      </xdr:nvSpPr>
      <xdr:spPr>
        <a:xfrm>
          <a:off x="1816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107604</xdr:rowOff>
    </xdr:from>
    <xdr:ext cx="405111" cy="259045"/>
    <xdr:sp macro="" textlink="">
      <xdr:nvSpPr>
        <xdr:cNvPr id="338" name="n_4mainValue【市民会館】&#10;有形固定資産減価償却率">
          <a:extLst>
            <a:ext uri="{FF2B5EF4-FFF2-40B4-BE49-F238E27FC236}">
              <a16:creationId xmlns:a16="http://schemas.microsoft.com/office/drawing/2014/main" id="{6D6D540F-079B-484D-B625-348B6035B712}"/>
            </a:ext>
          </a:extLst>
        </xdr:cNvPr>
        <xdr:cNvSpPr txBox="1"/>
      </xdr:nvSpPr>
      <xdr:spPr>
        <a:xfrm>
          <a:off x="927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6F9FB9E2-128B-4EFA-973A-64515872A6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CB089EB1-D50A-4E91-A8CD-408C51858D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C6102E5-9E21-41F5-A933-AEC9FEE7EF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5A250A65-E3B4-40D9-BA66-91DE3C0A96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8DAACFAC-1092-4011-9C90-4A8A83266E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5BFBA4FD-FA86-43F0-A3D7-4F820A53E1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A6908211-5AF7-4384-9C5B-1634BBFE9B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40B97933-A9DE-4DDE-95EF-FDAF11E663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9DBB2813-2FB1-41A3-A453-5D08CC9FB2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829F07D1-79B6-4ACA-B6F7-E6A5556C23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54A002CB-1907-4BD2-B3B7-CCB9C08198A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FE03D746-1FE1-4D1F-8682-1FC51AC5E39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DE4FE429-372C-4A3A-A4CB-6E14D5255CC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BE02C666-D3AE-4AC5-81F6-3A5FA5754B6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F660A140-135F-4186-A625-3D02206328A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F4F02F6A-676D-4EC5-8C65-720D53E4D57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466837A5-F2E1-4561-B849-05968FC4A53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0470EB49-E058-4AA9-86D7-1590201DCFE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7B0065D9-1B8C-40C9-9496-D2AF532A39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4D9037AE-25E7-46E4-982D-0217F1060F7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DA838997-30D9-4CCC-A0A5-75CD3EECA3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a:extLst>
            <a:ext uri="{FF2B5EF4-FFF2-40B4-BE49-F238E27FC236}">
              <a16:creationId xmlns:a16="http://schemas.microsoft.com/office/drawing/2014/main" id="{9D17A732-595F-4BF1-AB7C-D5E19F267968}"/>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a:extLst>
            <a:ext uri="{FF2B5EF4-FFF2-40B4-BE49-F238E27FC236}">
              <a16:creationId xmlns:a16="http://schemas.microsoft.com/office/drawing/2014/main" id="{20A3E634-C517-4BDA-A9E6-003F44CDBA2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a:extLst>
            <a:ext uri="{FF2B5EF4-FFF2-40B4-BE49-F238E27FC236}">
              <a16:creationId xmlns:a16="http://schemas.microsoft.com/office/drawing/2014/main" id="{9F883751-ACED-4D85-BB9A-3DFC2BDB49AF}"/>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a:extLst>
            <a:ext uri="{FF2B5EF4-FFF2-40B4-BE49-F238E27FC236}">
              <a16:creationId xmlns:a16="http://schemas.microsoft.com/office/drawing/2014/main" id="{D50292D7-2B3A-4EF1-9034-F5BE0CAFF60A}"/>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a:extLst>
            <a:ext uri="{FF2B5EF4-FFF2-40B4-BE49-F238E27FC236}">
              <a16:creationId xmlns:a16="http://schemas.microsoft.com/office/drawing/2014/main" id="{0C07EE9C-359A-4025-A9AD-0ACAF0E68BF3}"/>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65" name="【市民会館】&#10;一人当たり面積平均値テキスト">
          <a:extLst>
            <a:ext uri="{FF2B5EF4-FFF2-40B4-BE49-F238E27FC236}">
              <a16:creationId xmlns:a16="http://schemas.microsoft.com/office/drawing/2014/main" id="{F7330CB4-5614-4964-AB8D-9ED261E78014}"/>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a:extLst>
            <a:ext uri="{FF2B5EF4-FFF2-40B4-BE49-F238E27FC236}">
              <a16:creationId xmlns:a16="http://schemas.microsoft.com/office/drawing/2014/main" id="{25901D71-A120-44F2-956E-376F6F03BFA7}"/>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a:extLst>
            <a:ext uri="{FF2B5EF4-FFF2-40B4-BE49-F238E27FC236}">
              <a16:creationId xmlns:a16="http://schemas.microsoft.com/office/drawing/2014/main" id="{41F45CD0-CF8C-4A31-9B1E-8072471F1D42}"/>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a:extLst>
            <a:ext uri="{FF2B5EF4-FFF2-40B4-BE49-F238E27FC236}">
              <a16:creationId xmlns:a16="http://schemas.microsoft.com/office/drawing/2014/main" id="{71D440F3-8772-4A92-A43F-2AADD2A2B1FC}"/>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a:extLst>
            <a:ext uri="{FF2B5EF4-FFF2-40B4-BE49-F238E27FC236}">
              <a16:creationId xmlns:a16="http://schemas.microsoft.com/office/drawing/2014/main" id="{86C120C0-3959-4E23-9D65-E11437B75015}"/>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370" name="フローチャート: 判断 369">
          <a:extLst>
            <a:ext uri="{FF2B5EF4-FFF2-40B4-BE49-F238E27FC236}">
              <a16:creationId xmlns:a16="http://schemas.microsoft.com/office/drawing/2014/main" id="{B150D0CD-1662-4977-9545-93533C2F846F}"/>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E63100D-2424-4EAE-8430-777A7D749A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EB4F77D-4825-4D04-9AD3-BCB45E36D8A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0D98FC5-0431-414B-94F2-1E52404A110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E5879D9-0CEB-4013-B932-855C2DC72A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1ACAC1-187C-4353-8097-200BE44773B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23113</xdr:rowOff>
    </xdr:from>
    <xdr:to>
      <xdr:col>55</xdr:col>
      <xdr:colOff>50800</xdr:colOff>
      <xdr:row>105</xdr:row>
      <xdr:rowOff>124713</xdr:rowOff>
    </xdr:to>
    <xdr:sp macro="" textlink="">
      <xdr:nvSpPr>
        <xdr:cNvPr id="376" name="楕円 375">
          <a:extLst>
            <a:ext uri="{FF2B5EF4-FFF2-40B4-BE49-F238E27FC236}">
              <a16:creationId xmlns:a16="http://schemas.microsoft.com/office/drawing/2014/main" id="{871BC780-0D88-4A6A-A227-6A72B3449541}"/>
            </a:ext>
          </a:extLst>
        </xdr:cNvPr>
        <xdr:cNvSpPr/>
      </xdr:nvSpPr>
      <xdr:spPr>
        <a:xfrm>
          <a:off x="10426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45990</xdr:rowOff>
    </xdr:from>
    <xdr:ext cx="469744" cy="259045"/>
    <xdr:sp macro="" textlink="">
      <xdr:nvSpPr>
        <xdr:cNvPr id="377" name="【市民会館】&#10;一人当たり面積該当値テキスト">
          <a:extLst>
            <a:ext uri="{FF2B5EF4-FFF2-40B4-BE49-F238E27FC236}">
              <a16:creationId xmlns:a16="http://schemas.microsoft.com/office/drawing/2014/main" id="{C90F31CA-F185-4FAB-BC0E-C51520F5EC31}"/>
            </a:ext>
          </a:extLst>
        </xdr:cNvPr>
        <xdr:cNvSpPr txBox="1"/>
      </xdr:nvSpPr>
      <xdr:spPr>
        <a:xfrm>
          <a:off x="10515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23113</xdr:rowOff>
    </xdr:from>
    <xdr:to>
      <xdr:col>50</xdr:col>
      <xdr:colOff>165100</xdr:colOff>
      <xdr:row>105</xdr:row>
      <xdr:rowOff>124713</xdr:rowOff>
    </xdr:to>
    <xdr:sp macro="" textlink="">
      <xdr:nvSpPr>
        <xdr:cNvPr id="378" name="楕円 377">
          <a:extLst>
            <a:ext uri="{FF2B5EF4-FFF2-40B4-BE49-F238E27FC236}">
              <a16:creationId xmlns:a16="http://schemas.microsoft.com/office/drawing/2014/main" id="{40406A98-092D-49B0-85FB-4BD4E4BFA12C}"/>
            </a:ext>
          </a:extLst>
        </xdr:cNvPr>
        <xdr:cNvSpPr/>
      </xdr:nvSpPr>
      <xdr:spPr>
        <a:xfrm>
          <a:off x="9588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73913</xdr:rowOff>
    </xdr:from>
    <xdr:to>
      <xdr:col>55</xdr:col>
      <xdr:colOff>0</xdr:colOff>
      <xdr:row>105</xdr:row>
      <xdr:rowOff>73913</xdr:rowOff>
    </xdr:to>
    <xdr:cxnSp macro="">
      <xdr:nvCxnSpPr>
        <xdr:cNvPr id="379" name="直線コネクタ 378">
          <a:extLst>
            <a:ext uri="{FF2B5EF4-FFF2-40B4-BE49-F238E27FC236}">
              <a16:creationId xmlns:a16="http://schemas.microsoft.com/office/drawing/2014/main" id="{C4210380-C702-4D86-B3CC-4112575F9295}"/>
            </a:ext>
          </a:extLst>
        </xdr:cNvPr>
        <xdr:cNvCxnSpPr/>
      </xdr:nvCxnSpPr>
      <xdr:spPr>
        <a:xfrm>
          <a:off x="9639300" y="18076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380" name="楕円 379">
          <a:extLst>
            <a:ext uri="{FF2B5EF4-FFF2-40B4-BE49-F238E27FC236}">
              <a16:creationId xmlns:a16="http://schemas.microsoft.com/office/drawing/2014/main" id="{58A0A97D-0BAC-4514-99D8-638E16BE2963}"/>
            </a:ext>
          </a:extLst>
        </xdr:cNvPr>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73913</xdr:rowOff>
    </xdr:from>
    <xdr:to>
      <xdr:col>50</xdr:col>
      <xdr:colOff>114300</xdr:colOff>
      <xdr:row>105</xdr:row>
      <xdr:rowOff>73913</xdr:rowOff>
    </xdr:to>
    <xdr:cxnSp macro="">
      <xdr:nvCxnSpPr>
        <xdr:cNvPr id="381" name="直線コネクタ 380">
          <a:extLst>
            <a:ext uri="{FF2B5EF4-FFF2-40B4-BE49-F238E27FC236}">
              <a16:creationId xmlns:a16="http://schemas.microsoft.com/office/drawing/2014/main" id="{9E13C323-573B-4CE5-B82E-61F4516CF8E2}"/>
            </a:ext>
          </a:extLst>
        </xdr:cNvPr>
        <xdr:cNvCxnSpPr/>
      </xdr:nvCxnSpPr>
      <xdr:spPr>
        <a:xfrm>
          <a:off x="8750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82" name="楕円 381">
          <a:extLst>
            <a:ext uri="{FF2B5EF4-FFF2-40B4-BE49-F238E27FC236}">
              <a16:creationId xmlns:a16="http://schemas.microsoft.com/office/drawing/2014/main" id="{9166B44A-8CDF-4674-B3FE-B64190229381}"/>
            </a:ext>
          </a:extLst>
        </xdr:cNvPr>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73913</xdr:rowOff>
    </xdr:to>
    <xdr:cxnSp macro="">
      <xdr:nvCxnSpPr>
        <xdr:cNvPr id="383" name="直線コネクタ 382">
          <a:extLst>
            <a:ext uri="{FF2B5EF4-FFF2-40B4-BE49-F238E27FC236}">
              <a16:creationId xmlns:a16="http://schemas.microsoft.com/office/drawing/2014/main" id="{DACB13BE-D624-474B-A069-A1982E158D7B}"/>
            </a:ext>
          </a:extLst>
        </xdr:cNvPr>
        <xdr:cNvCxnSpPr/>
      </xdr:nvCxnSpPr>
      <xdr:spPr>
        <a:xfrm>
          <a:off x="7861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23113</xdr:rowOff>
    </xdr:from>
    <xdr:to>
      <xdr:col>36</xdr:col>
      <xdr:colOff>165100</xdr:colOff>
      <xdr:row>105</xdr:row>
      <xdr:rowOff>124713</xdr:rowOff>
    </xdr:to>
    <xdr:sp macro="" textlink="">
      <xdr:nvSpPr>
        <xdr:cNvPr id="384" name="楕円 383">
          <a:extLst>
            <a:ext uri="{FF2B5EF4-FFF2-40B4-BE49-F238E27FC236}">
              <a16:creationId xmlns:a16="http://schemas.microsoft.com/office/drawing/2014/main" id="{87BF1D12-098C-4C8D-AF5A-F1166C65DBF8}"/>
            </a:ext>
          </a:extLst>
        </xdr:cNvPr>
        <xdr:cNvSpPr/>
      </xdr:nvSpPr>
      <xdr:spPr>
        <a:xfrm>
          <a:off x="692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73913</xdr:rowOff>
    </xdr:from>
    <xdr:to>
      <xdr:col>41</xdr:col>
      <xdr:colOff>50800</xdr:colOff>
      <xdr:row>105</xdr:row>
      <xdr:rowOff>73913</xdr:rowOff>
    </xdr:to>
    <xdr:cxnSp macro="">
      <xdr:nvCxnSpPr>
        <xdr:cNvPr id="385" name="直線コネクタ 384">
          <a:extLst>
            <a:ext uri="{FF2B5EF4-FFF2-40B4-BE49-F238E27FC236}">
              <a16:creationId xmlns:a16="http://schemas.microsoft.com/office/drawing/2014/main" id="{0866747B-E50E-48BA-A428-599B71FEB980}"/>
            </a:ext>
          </a:extLst>
        </xdr:cNvPr>
        <xdr:cNvCxnSpPr/>
      </xdr:nvCxnSpPr>
      <xdr:spPr>
        <a:xfrm>
          <a:off x="6972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6" name="n_1aveValue【市民会館】&#10;一人当たり面積">
          <a:extLst>
            <a:ext uri="{FF2B5EF4-FFF2-40B4-BE49-F238E27FC236}">
              <a16:creationId xmlns:a16="http://schemas.microsoft.com/office/drawing/2014/main" id="{81405610-4410-4AA2-B158-4A555DE94D97}"/>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7" name="n_2aveValue【市民会館】&#10;一人当たり面積">
          <a:extLst>
            <a:ext uri="{FF2B5EF4-FFF2-40B4-BE49-F238E27FC236}">
              <a16:creationId xmlns:a16="http://schemas.microsoft.com/office/drawing/2014/main" id="{E70B9664-5587-4206-A19B-4DD56EAD4D8C}"/>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8" name="n_3aveValue【市民会館】&#10;一人当たり面積">
          <a:extLst>
            <a:ext uri="{FF2B5EF4-FFF2-40B4-BE49-F238E27FC236}">
              <a16:creationId xmlns:a16="http://schemas.microsoft.com/office/drawing/2014/main" id="{7CEE1E0B-4B4B-43BA-AA5B-FA10B835B6D7}"/>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389" name="n_4aveValue【市民会館】&#10;一人当たり面積">
          <a:extLst>
            <a:ext uri="{FF2B5EF4-FFF2-40B4-BE49-F238E27FC236}">
              <a16:creationId xmlns:a16="http://schemas.microsoft.com/office/drawing/2014/main" id="{F4F8E0B8-B448-4933-AC29-8AFBABAC79EB}"/>
            </a:ext>
          </a:extLst>
        </xdr:cNvPr>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141240</xdr:rowOff>
    </xdr:from>
    <xdr:ext cx="469744" cy="259045"/>
    <xdr:sp macro="" textlink="">
      <xdr:nvSpPr>
        <xdr:cNvPr id="390" name="n_1mainValue【市民会館】&#10;一人当たり面積">
          <a:extLst>
            <a:ext uri="{FF2B5EF4-FFF2-40B4-BE49-F238E27FC236}">
              <a16:creationId xmlns:a16="http://schemas.microsoft.com/office/drawing/2014/main" id="{C89A13B5-CC54-4551-8F93-53B5BC4AD663}"/>
            </a:ext>
          </a:extLst>
        </xdr:cNvPr>
        <xdr:cNvSpPr txBox="1"/>
      </xdr:nvSpPr>
      <xdr:spPr>
        <a:xfrm>
          <a:off x="9391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391" name="n_2mainValue【市民会館】&#10;一人当たり面積">
          <a:extLst>
            <a:ext uri="{FF2B5EF4-FFF2-40B4-BE49-F238E27FC236}">
              <a16:creationId xmlns:a16="http://schemas.microsoft.com/office/drawing/2014/main" id="{3FFAC53F-6ECB-42FE-9A1A-F837E844C504}"/>
            </a:ext>
          </a:extLst>
        </xdr:cNvPr>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92" name="n_3mainValue【市民会館】&#10;一人当たり面積">
          <a:extLst>
            <a:ext uri="{FF2B5EF4-FFF2-40B4-BE49-F238E27FC236}">
              <a16:creationId xmlns:a16="http://schemas.microsoft.com/office/drawing/2014/main" id="{65964C88-BFF2-4777-85FB-F167EC00CB3F}"/>
            </a:ext>
          </a:extLst>
        </xdr:cNvPr>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115840</xdr:rowOff>
    </xdr:from>
    <xdr:ext cx="469744" cy="259045"/>
    <xdr:sp macro="" textlink="">
      <xdr:nvSpPr>
        <xdr:cNvPr id="393" name="n_4mainValue【市民会館】&#10;一人当たり面積">
          <a:extLst>
            <a:ext uri="{FF2B5EF4-FFF2-40B4-BE49-F238E27FC236}">
              <a16:creationId xmlns:a16="http://schemas.microsoft.com/office/drawing/2014/main" id="{205C6E9A-F952-4C3B-BC5C-4267D688141D}"/>
            </a:ext>
          </a:extLst>
        </xdr:cNvPr>
        <xdr:cNvSpPr txBox="1"/>
      </xdr:nvSpPr>
      <xdr:spPr>
        <a:xfrm>
          <a:off x="6737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553EBC0-6EA5-400E-AEA2-AD358F8E1D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F234397-0E27-4D33-9839-B47CAD1914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AE4075D-D27B-49BF-B6DA-145E9B31A2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429C9F2-9FB7-4B58-BAFE-75626B49D6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46186ED-6E72-45C1-9E48-ACB82E1A25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EFC0EC0-AC3E-441A-8C63-18FE638BCA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801591C-4215-49B9-A09D-14D7A2A943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DE28572-9EB5-4E34-A573-46254BC175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4910FFF-88C9-4A4E-B6EE-270A4F0A94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6F2FBB6-78B1-48FA-BC65-C44E40A38F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2D97742-26AA-48A4-B767-B191FABF2D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96A2CC23-ED41-4812-AAC3-8438BDFC48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15F8BFC-76A6-42E0-A4F3-F8BF41D750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304702-41E1-4EAE-ACFB-D7D6B355D0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47AC5978-CD67-42BC-B5C2-3C818751E4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D8CF115-0504-4C5D-A5B2-1E4E253047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F5278BC-1F19-4066-B33E-BAAAADFBB9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A2EBDCB-DB33-47EC-B4C8-3DAF9AB457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1D5FE00-FBF5-4AB8-B44D-4E7CE6AD98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D6A0C05-6395-45E0-AC9E-9FF5517362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77FC9A6-C4B7-4CB4-AC79-A67122FEEB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D1043CE7-6969-4D3F-A6DD-92ECB7B4F8A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6934359-F32C-4697-82DD-5A315D7E93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D7DD8FA-2FCB-4658-8C3D-014EBAE350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D248792-D2B1-4ABC-BCE6-BC194D648B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a:extLst>
            <a:ext uri="{FF2B5EF4-FFF2-40B4-BE49-F238E27FC236}">
              <a16:creationId xmlns:a16="http://schemas.microsoft.com/office/drawing/2014/main" id="{321DF529-5E03-4FDE-AE71-564141CD123F}"/>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9EB00569-C8F2-446F-B061-243A9E9F85E8}"/>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a:extLst>
            <a:ext uri="{FF2B5EF4-FFF2-40B4-BE49-F238E27FC236}">
              <a16:creationId xmlns:a16="http://schemas.microsoft.com/office/drawing/2014/main" id="{2A6F9B6E-864E-4561-A9DB-EB555DCBDCA9}"/>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5382F132-5C44-4188-AB3F-A93C84E73E4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a:extLst>
            <a:ext uri="{FF2B5EF4-FFF2-40B4-BE49-F238E27FC236}">
              <a16:creationId xmlns:a16="http://schemas.microsoft.com/office/drawing/2014/main" id="{52C4C00C-C63F-4CF2-9EF3-FCB6869F66BD}"/>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F316002B-530E-49EC-888C-2F3B99B2A9FE}"/>
            </a:ext>
          </a:extLst>
        </xdr:cNvPr>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a:extLst>
            <a:ext uri="{FF2B5EF4-FFF2-40B4-BE49-F238E27FC236}">
              <a16:creationId xmlns:a16="http://schemas.microsoft.com/office/drawing/2014/main" id="{6C440B43-8BE6-4BE1-B633-A7C8970D1AB1}"/>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a:extLst>
            <a:ext uri="{FF2B5EF4-FFF2-40B4-BE49-F238E27FC236}">
              <a16:creationId xmlns:a16="http://schemas.microsoft.com/office/drawing/2014/main" id="{A98BACAD-A2ED-4973-AC6B-90C971551CF7}"/>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a:extLst>
            <a:ext uri="{FF2B5EF4-FFF2-40B4-BE49-F238E27FC236}">
              <a16:creationId xmlns:a16="http://schemas.microsoft.com/office/drawing/2014/main" id="{93003948-AC08-4BC6-A49D-0D970FAD94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a:extLst>
            <a:ext uri="{FF2B5EF4-FFF2-40B4-BE49-F238E27FC236}">
              <a16:creationId xmlns:a16="http://schemas.microsoft.com/office/drawing/2014/main" id="{3493736E-CD68-41BF-951C-8397BE0E3E38}"/>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C0C263C7-80EF-4A11-8728-1D07A99A431D}"/>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56EDC7E-F048-43AC-9625-EB4B5237A9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0217D01-D1D8-477E-BC3B-780FF025B4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6D30B4-EE1F-4F9C-9B39-55DA159ACA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75DE51A-A16F-4847-A3D1-A9E555C7D2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C68F71C-9035-445A-97CB-FD2C9894CC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435" name="楕円 434">
          <a:extLst>
            <a:ext uri="{FF2B5EF4-FFF2-40B4-BE49-F238E27FC236}">
              <a16:creationId xmlns:a16="http://schemas.microsoft.com/office/drawing/2014/main" id="{16C3919A-BA92-4D75-BC31-F9694815DB7C}"/>
            </a:ext>
          </a:extLst>
        </xdr:cNvPr>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57A95EBC-D095-483A-979E-380C565CF2D0}"/>
            </a:ext>
          </a:extLst>
        </xdr:cNvPr>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437" name="楕円 436">
          <a:extLst>
            <a:ext uri="{FF2B5EF4-FFF2-40B4-BE49-F238E27FC236}">
              <a16:creationId xmlns:a16="http://schemas.microsoft.com/office/drawing/2014/main" id="{FE0BB87A-7B76-49E1-BB33-B8DF8D9394FE}"/>
            </a:ext>
          </a:extLst>
        </xdr:cNvPr>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125185</xdr:rowOff>
    </xdr:to>
    <xdr:cxnSp macro="">
      <xdr:nvCxnSpPr>
        <xdr:cNvPr id="438" name="直線コネクタ 437">
          <a:extLst>
            <a:ext uri="{FF2B5EF4-FFF2-40B4-BE49-F238E27FC236}">
              <a16:creationId xmlns:a16="http://schemas.microsoft.com/office/drawing/2014/main" id="{EFDBEEE6-AD1E-4946-A50D-5D7D3F0AC885}"/>
            </a:ext>
          </a:extLst>
        </xdr:cNvPr>
        <xdr:cNvCxnSpPr/>
      </xdr:nvCxnSpPr>
      <xdr:spPr>
        <a:xfrm>
          <a:off x="15481300" y="693583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146231</xdr:rowOff>
    </xdr:from>
    <xdr:to>
      <xdr:col>76</xdr:col>
      <xdr:colOff>165100</xdr:colOff>
      <xdr:row>40</xdr:row>
      <xdr:rowOff>76381</xdr:rowOff>
    </xdr:to>
    <xdr:sp macro="" textlink="">
      <xdr:nvSpPr>
        <xdr:cNvPr id="439" name="楕円 438">
          <a:extLst>
            <a:ext uri="{FF2B5EF4-FFF2-40B4-BE49-F238E27FC236}">
              <a16:creationId xmlns:a16="http://schemas.microsoft.com/office/drawing/2014/main" id="{0A723344-5C5A-4AE5-935C-F9E9971109F3}"/>
            </a:ext>
          </a:extLst>
        </xdr:cNvPr>
        <xdr:cNvSpPr/>
      </xdr:nvSpPr>
      <xdr:spPr>
        <a:xfrm>
          <a:off x="14541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25581</xdr:rowOff>
    </xdr:from>
    <xdr:to>
      <xdr:col>81</xdr:col>
      <xdr:colOff>50800</xdr:colOff>
      <xdr:row>40</xdr:row>
      <xdr:rowOff>77833</xdr:rowOff>
    </xdr:to>
    <xdr:cxnSp macro="">
      <xdr:nvCxnSpPr>
        <xdr:cNvPr id="440" name="直線コネクタ 439">
          <a:extLst>
            <a:ext uri="{FF2B5EF4-FFF2-40B4-BE49-F238E27FC236}">
              <a16:creationId xmlns:a16="http://schemas.microsoft.com/office/drawing/2014/main" id="{794C916C-5617-4910-AF49-A5DD08EF7E94}"/>
            </a:ext>
          </a:extLst>
        </xdr:cNvPr>
        <xdr:cNvCxnSpPr/>
      </xdr:nvCxnSpPr>
      <xdr:spPr>
        <a:xfrm>
          <a:off x="14592300" y="688358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41" name="楕円 440">
          <a:extLst>
            <a:ext uri="{FF2B5EF4-FFF2-40B4-BE49-F238E27FC236}">
              <a16:creationId xmlns:a16="http://schemas.microsoft.com/office/drawing/2014/main" id="{9118778A-E93C-47BC-B354-37331C0249AB}"/>
            </a:ext>
          </a:extLst>
        </xdr:cNvPr>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25581</xdr:rowOff>
    </xdr:to>
    <xdr:cxnSp macro="">
      <xdr:nvCxnSpPr>
        <xdr:cNvPr id="442" name="直線コネクタ 441">
          <a:extLst>
            <a:ext uri="{FF2B5EF4-FFF2-40B4-BE49-F238E27FC236}">
              <a16:creationId xmlns:a16="http://schemas.microsoft.com/office/drawing/2014/main" id="{B0EBEBA0-B9F0-4096-AEEE-7906C8804679}"/>
            </a:ext>
          </a:extLst>
        </xdr:cNvPr>
        <xdr:cNvCxnSpPr/>
      </xdr:nvCxnSpPr>
      <xdr:spPr>
        <a:xfrm>
          <a:off x="13703300" y="68313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136434</xdr:rowOff>
    </xdr:from>
    <xdr:to>
      <xdr:col>67</xdr:col>
      <xdr:colOff>101600</xdr:colOff>
      <xdr:row>41</xdr:row>
      <xdr:rowOff>66584</xdr:rowOff>
    </xdr:to>
    <xdr:sp macro="" textlink="">
      <xdr:nvSpPr>
        <xdr:cNvPr id="443" name="楕円 442">
          <a:extLst>
            <a:ext uri="{FF2B5EF4-FFF2-40B4-BE49-F238E27FC236}">
              <a16:creationId xmlns:a16="http://schemas.microsoft.com/office/drawing/2014/main" id="{25458CA9-4898-4005-A304-F9979544B843}"/>
            </a:ext>
          </a:extLst>
        </xdr:cNvPr>
        <xdr:cNvSpPr/>
      </xdr:nvSpPr>
      <xdr:spPr>
        <a:xfrm>
          <a:off x="1276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41</xdr:row>
      <xdr:rowOff>15784</xdr:rowOff>
    </xdr:to>
    <xdr:cxnSp macro="">
      <xdr:nvCxnSpPr>
        <xdr:cNvPr id="444" name="直線コネクタ 443">
          <a:extLst>
            <a:ext uri="{FF2B5EF4-FFF2-40B4-BE49-F238E27FC236}">
              <a16:creationId xmlns:a16="http://schemas.microsoft.com/office/drawing/2014/main" id="{DB8527C0-1D20-4FF2-85C3-42D9F7075545}"/>
            </a:ext>
          </a:extLst>
        </xdr:cNvPr>
        <xdr:cNvCxnSpPr/>
      </xdr:nvCxnSpPr>
      <xdr:spPr>
        <a:xfrm flipV="1">
          <a:off x="12814300" y="6831330"/>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C270CAD-FF2B-4C60-95C1-EFA827A3A1C7}"/>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E6E9413-D65B-424F-9029-C623023740E6}"/>
            </a:ext>
          </a:extLst>
        </xdr:cNvPr>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FC8E6015-EF2F-4C5E-87E4-B492F7B51CCC}"/>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48EEDAC2-274A-4FB0-AEE2-447858846A3A}"/>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3D8C2CD9-5565-409B-8943-4BD51DC635CF}"/>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67508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CEBE9EB9-8D7A-488B-AEDE-3E5BBB614253}"/>
            </a:ext>
          </a:extLst>
        </xdr:cNvPr>
        <xdr:cNvSpPr txBox="1"/>
      </xdr:nvSpPr>
      <xdr:spPr>
        <a:xfrm>
          <a:off x="14389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D18C095E-F89A-45ED-84E7-5D3D6A93649C}"/>
            </a:ext>
          </a:extLst>
        </xdr:cNvPr>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57711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C19F60C2-9450-4372-86AE-FFB8E24B6F32}"/>
            </a:ext>
          </a:extLst>
        </xdr:cNvPr>
        <xdr:cNvSpPr txBox="1"/>
      </xdr:nvSpPr>
      <xdr:spPr>
        <a:xfrm>
          <a:off x="12611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6BB2D85-506C-44C0-853A-E0C5F8BED0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0D96EB2-E43B-4C57-955F-FE1043C8DF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212CED3-3B38-4310-9723-0CAFD898F5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BF8DE0D-8EB1-4169-ABC2-E2DB93ADB2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D1C2EDA-DAD8-4AD8-B346-F1A090EF9A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B014A8E-2E1E-486E-8908-FDB1C4326F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0BCD8BB-40CF-4C46-8E9B-DB2FD6A37F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41BE2A7-0B19-4B67-B916-ECACD77E05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95F8A83-F506-4036-A470-6AA12771CD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D4CF9C6-D7DC-4B41-A3F5-0B9E4C2D4D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F8BEF1A-9F29-4FBC-A8E9-323CB2113CA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F3DBECDB-EE15-4EE4-A4A3-E3B79D4155C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828C343-36DA-47A2-A652-0BB32F7079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3F0C2E31-5753-4863-857E-F4BD609C919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1DE4595-EBC4-46B0-A9A3-54798C0043A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AE3075CA-8912-4E04-803C-A75FCED9FA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F7CB327-3B7A-411E-B84B-9E526BD4D67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4D8BAE4-53D7-44FF-B70B-2A80B9976CA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F4EFA13-072A-476D-BA1E-0F30966C2A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C8169A84-8F2C-4D90-9B57-0C76B4097F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523C835-3E9B-4D18-B6FA-5C15EC84B5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4" name="直線コネクタ 473">
          <a:extLst>
            <a:ext uri="{FF2B5EF4-FFF2-40B4-BE49-F238E27FC236}">
              <a16:creationId xmlns:a16="http://schemas.microsoft.com/office/drawing/2014/main" id="{57CF4A15-78A1-42C3-8F11-790338676589}"/>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74D50AB4-67C6-41AE-AAF4-A4A7ADE4FB4E}"/>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6" name="直線コネクタ 475">
          <a:extLst>
            <a:ext uri="{FF2B5EF4-FFF2-40B4-BE49-F238E27FC236}">
              <a16:creationId xmlns:a16="http://schemas.microsoft.com/office/drawing/2014/main" id="{020BBF57-41C4-447B-9683-443C3FD7ADC4}"/>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852B2603-46E1-4588-BA8A-6F2F87CB4FDE}"/>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8" name="直線コネクタ 477">
          <a:extLst>
            <a:ext uri="{FF2B5EF4-FFF2-40B4-BE49-F238E27FC236}">
              <a16:creationId xmlns:a16="http://schemas.microsoft.com/office/drawing/2014/main" id="{51576C10-8479-47CF-ABA5-EEE252291727}"/>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C32D27C1-B3CC-4AEF-91A3-1BE13F210168}"/>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0" name="フローチャート: 判断 479">
          <a:extLst>
            <a:ext uri="{FF2B5EF4-FFF2-40B4-BE49-F238E27FC236}">
              <a16:creationId xmlns:a16="http://schemas.microsoft.com/office/drawing/2014/main" id="{D3D039D0-F7AB-44EC-9D6E-E68214DD6A18}"/>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1" name="フローチャート: 判断 480">
          <a:extLst>
            <a:ext uri="{FF2B5EF4-FFF2-40B4-BE49-F238E27FC236}">
              <a16:creationId xmlns:a16="http://schemas.microsoft.com/office/drawing/2014/main" id="{2486903A-9B0E-4F74-AAEF-FDF794D0A499}"/>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2" name="フローチャート: 判断 481">
          <a:extLst>
            <a:ext uri="{FF2B5EF4-FFF2-40B4-BE49-F238E27FC236}">
              <a16:creationId xmlns:a16="http://schemas.microsoft.com/office/drawing/2014/main" id="{ACEB58C5-E851-415C-BB8F-3D5D58286E1D}"/>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3" name="フローチャート: 判断 482">
          <a:extLst>
            <a:ext uri="{FF2B5EF4-FFF2-40B4-BE49-F238E27FC236}">
              <a16:creationId xmlns:a16="http://schemas.microsoft.com/office/drawing/2014/main" id="{979D8334-C4A4-4114-9AE9-A132B7166D18}"/>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123492</xdr:rowOff>
    </xdr:from>
    <xdr:to>
      <xdr:col>98</xdr:col>
      <xdr:colOff>38100</xdr:colOff>
      <xdr:row>39</xdr:row>
      <xdr:rowOff>53642</xdr:rowOff>
    </xdr:to>
    <xdr:sp macro="" textlink="">
      <xdr:nvSpPr>
        <xdr:cNvPr id="484" name="フローチャート: 判断 483">
          <a:extLst>
            <a:ext uri="{FF2B5EF4-FFF2-40B4-BE49-F238E27FC236}">
              <a16:creationId xmlns:a16="http://schemas.microsoft.com/office/drawing/2014/main" id="{673EB76A-C35E-4381-8C6F-04A9B9F9AC40}"/>
            </a:ext>
          </a:extLst>
        </xdr:cNvPr>
        <xdr:cNvSpPr/>
      </xdr:nvSpPr>
      <xdr:spPr>
        <a:xfrm>
          <a:off x="18605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25843B-A12C-4926-AFD0-48B419D219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CA82608-5835-40D0-BF1E-52C20A03A1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3CA42A-B8FF-40D3-A23A-04D159FF37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3E80439-DF45-4C13-A176-C5CDF5F615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3E03C15-2261-4298-9A6F-EDF3575B46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29437</xdr:rowOff>
    </xdr:from>
    <xdr:to>
      <xdr:col>116</xdr:col>
      <xdr:colOff>114300</xdr:colOff>
      <xdr:row>39</xdr:row>
      <xdr:rowOff>131037</xdr:rowOff>
    </xdr:to>
    <xdr:sp macro="" textlink="">
      <xdr:nvSpPr>
        <xdr:cNvPr id="490" name="楕円 489">
          <a:extLst>
            <a:ext uri="{FF2B5EF4-FFF2-40B4-BE49-F238E27FC236}">
              <a16:creationId xmlns:a16="http://schemas.microsoft.com/office/drawing/2014/main" id="{9966151C-60B8-426B-855A-BDD1E782D1AA}"/>
            </a:ext>
          </a:extLst>
        </xdr:cNvPr>
        <xdr:cNvSpPr/>
      </xdr:nvSpPr>
      <xdr:spPr>
        <a:xfrm>
          <a:off x="22110700" y="67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52314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193464AF-E4E2-41A0-AD05-C2B320B675BF}"/>
            </a:ext>
          </a:extLst>
        </xdr:cNvPr>
        <xdr:cNvSpPr txBox="1"/>
      </xdr:nvSpPr>
      <xdr:spPr>
        <a:xfrm>
          <a:off x="22199600" y="65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21423</xdr:rowOff>
    </xdr:from>
    <xdr:to>
      <xdr:col>112</xdr:col>
      <xdr:colOff>38100</xdr:colOff>
      <xdr:row>39</xdr:row>
      <xdr:rowOff>123023</xdr:rowOff>
    </xdr:to>
    <xdr:sp macro="" textlink="">
      <xdr:nvSpPr>
        <xdr:cNvPr id="492" name="楕円 491">
          <a:extLst>
            <a:ext uri="{FF2B5EF4-FFF2-40B4-BE49-F238E27FC236}">
              <a16:creationId xmlns:a16="http://schemas.microsoft.com/office/drawing/2014/main" id="{E95E098B-E65C-4DCC-B8EC-BAA6F9487F6D}"/>
            </a:ext>
          </a:extLst>
        </xdr:cNvPr>
        <xdr:cNvSpPr/>
      </xdr:nvSpPr>
      <xdr:spPr>
        <a:xfrm>
          <a:off x="212725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72223</xdr:rowOff>
    </xdr:from>
    <xdr:to>
      <xdr:col>116</xdr:col>
      <xdr:colOff>63500</xdr:colOff>
      <xdr:row>39</xdr:row>
      <xdr:rowOff>80237</xdr:rowOff>
    </xdr:to>
    <xdr:cxnSp macro="">
      <xdr:nvCxnSpPr>
        <xdr:cNvPr id="493" name="直線コネクタ 492">
          <a:extLst>
            <a:ext uri="{FF2B5EF4-FFF2-40B4-BE49-F238E27FC236}">
              <a16:creationId xmlns:a16="http://schemas.microsoft.com/office/drawing/2014/main" id="{D55ED3A5-3A9D-4B08-B127-D1E434E3B08C}"/>
            </a:ext>
          </a:extLst>
        </xdr:cNvPr>
        <xdr:cNvCxnSpPr/>
      </xdr:nvCxnSpPr>
      <xdr:spPr>
        <a:xfrm>
          <a:off x="21323300" y="6758773"/>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22254</xdr:rowOff>
    </xdr:from>
    <xdr:to>
      <xdr:col>107</xdr:col>
      <xdr:colOff>101600</xdr:colOff>
      <xdr:row>39</xdr:row>
      <xdr:rowOff>123854</xdr:rowOff>
    </xdr:to>
    <xdr:sp macro="" textlink="">
      <xdr:nvSpPr>
        <xdr:cNvPr id="494" name="楕円 493">
          <a:extLst>
            <a:ext uri="{FF2B5EF4-FFF2-40B4-BE49-F238E27FC236}">
              <a16:creationId xmlns:a16="http://schemas.microsoft.com/office/drawing/2014/main" id="{0FB2E701-1A84-4D9F-B43D-59B18C80F207}"/>
            </a:ext>
          </a:extLst>
        </xdr:cNvPr>
        <xdr:cNvSpPr/>
      </xdr:nvSpPr>
      <xdr:spPr>
        <a:xfrm>
          <a:off x="20383500" y="67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72223</xdr:rowOff>
    </xdr:from>
    <xdr:to>
      <xdr:col>111</xdr:col>
      <xdr:colOff>177800</xdr:colOff>
      <xdr:row>39</xdr:row>
      <xdr:rowOff>73054</xdr:rowOff>
    </xdr:to>
    <xdr:cxnSp macro="">
      <xdr:nvCxnSpPr>
        <xdr:cNvPr id="495" name="直線コネクタ 494">
          <a:extLst>
            <a:ext uri="{FF2B5EF4-FFF2-40B4-BE49-F238E27FC236}">
              <a16:creationId xmlns:a16="http://schemas.microsoft.com/office/drawing/2014/main" id="{628C6891-5D33-4923-95EF-4C9A121F62F7}"/>
            </a:ext>
          </a:extLst>
        </xdr:cNvPr>
        <xdr:cNvCxnSpPr/>
      </xdr:nvCxnSpPr>
      <xdr:spPr>
        <a:xfrm flipV="1">
          <a:off x="20434300" y="6758773"/>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23393</xdr:rowOff>
    </xdr:from>
    <xdr:to>
      <xdr:col>102</xdr:col>
      <xdr:colOff>165100</xdr:colOff>
      <xdr:row>39</xdr:row>
      <xdr:rowOff>124993</xdr:rowOff>
    </xdr:to>
    <xdr:sp macro="" textlink="">
      <xdr:nvSpPr>
        <xdr:cNvPr id="496" name="楕円 495">
          <a:extLst>
            <a:ext uri="{FF2B5EF4-FFF2-40B4-BE49-F238E27FC236}">
              <a16:creationId xmlns:a16="http://schemas.microsoft.com/office/drawing/2014/main" id="{E4B6076C-B677-4DEB-BBB0-D10AFC25A656}"/>
            </a:ext>
          </a:extLst>
        </xdr:cNvPr>
        <xdr:cNvSpPr/>
      </xdr:nvSpPr>
      <xdr:spPr>
        <a:xfrm>
          <a:off x="19494500" y="67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73054</xdr:rowOff>
    </xdr:from>
    <xdr:to>
      <xdr:col>107</xdr:col>
      <xdr:colOff>50800</xdr:colOff>
      <xdr:row>39</xdr:row>
      <xdr:rowOff>74193</xdr:rowOff>
    </xdr:to>
    <xdr:cxnSp macro="">
      <xdr:nvCxnSpPr>
        <xdr:cNvPr id="497" name="直線コネクタ 496">
          <a:extLst>
            <a:ext uri="{FF2B5EF4-FFF2-40B4-BE49-F238E27FC236}">
              <a16:creationId xmlns:a16="http://schemas.microsoft.com/office/drawing/2014/main" id="{182AC4AF-DCC2-4E4A-AD03-F5C5A1BA5132}"/>
            </a:ext>
          </a:extLst>
        </xdr:cNvPr>
        <xdr:cNvCxnSpPr/>
      </xdr:nvCxnSpPr>
      <xdr:spPr>
        <a:xfrm flipV="1">
          <a:off x="19545300" y="675960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57564</xdr:rowOff>
    </xdr:from>
    <xdr:to>
      <xdr:col>98</xdr:col>
      <xdr:colOff>38100</xdr:colOff>
      <xdr:row>36</xdr:row>
      <xdr:rowOff>159164</xdr:rowOff>
    </xdr:to>
    <xdr:sp macro="" textlink="">
      <xdr:nvSpPr>
        <xdr:cNvPr id="498" name="楕円 497">
          <a:extLst>
            <a:ext uri="{FF2B5EF4-FFF2-40B4-BE49-F238E27FC236}">
              <a16:creationId xmlns:a16="http://schemas.microsoft.com/office/drawing/2014/main" id="{C8FCCCFA-4035-4265-94FA-AFC26981A755}"/>
            </a:ext>
          </a:extLst>
        </xdr:cNvPr>
        <xdr:cNvSpPr/>
      </xdr:nvSpPr>
      <xdr:spPr>
        <a:xfrm>
          <a:off x="18605500" y="62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108364</xdr:rowOff>
    </xdr:from>
    <xdr:to>
      <xdr:col>102</xdr:col>
      <xdr:colOff>114300</xdr:colOff>
      <xdr:row>39</xdr:row>
      <xdr:rowOff>74193</xdr:rowOff>
    </xdr:to>
    <xdr:cxnSp macro="">
      <xdr:nvCxnSpPr>
        <xdr:cNvPr id="499" name="直線コネクタ 498">
          <a:extLst>
            <a:ext uri="{FF2B5EF4-FFF2-40B4-BE49-F238E27FC236}">
              <a16:creationId xmlns:a16="http://schemas.microsoft.com/office/drawing/2014/main" id="{4971369C-11FA-47A4-BFCB-0507F37A7B7A}"/>
            </a:ext>
          </a:extLst>
        </xdr:cNvPr>
        <xdr:cNvCxnSpPr/>
      </xdr:nvCxnSpPr>
      <xdr:spPr>
        <a:xfrm>
          <a:off x="18656300" y="6280564"/>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C83842C8-504F-4F90-B3AC-4EDDA410B316}"/>
            </a:ext>
          </a:extLst>
        </xdr:cNvPr>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F4CDF7B2-7530-4BE8-8489-E30A5DA1B3B3}"/>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4796801-8920-403A-A815-F598A73F3E66}"/>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44769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248D0FEC-5364-4606-B0CB-849853D59417}"/>
            </a:ext>
          </a:extLst>
        </xdr:cNvPr>
        <xdr:cNvSpPr txBox="1"/>
      </xdr:nvSpPr>
      <xdr:spPr>
        <a:xfrm>
          <a:off x="18356795" y="67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139550</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DFA39803-3C1A-4F21-AE37-25BC08FBA9FA}"/>
            </a:ext>
          </a:extLst>
        </xdr:cNvPr>
        <xdr:cNvSpPr txBox="1"/>
      </xdr:nvSpPr>
      <xdr:spPr>
        <a:xfrm>
          <a:off x="21043411" y="64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140381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6107D686-E57C-459E-AE12-3275AF459CA3}"/>
            </a:ext>
          </a:extLst>
        </xdr:cNvPr>
        <xdr:cNvSpPr txBox="1"/>
      </xdr:nvSpPr>
      <xdr:spPr>
        <a:xfrm>
          <a:off x="20167111" y="64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141520</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0389F2D-F023-410C-BC74-A28720F98093}"/>
            </a:ext>
          </a:extLst>
        </xdr:cNvPr>
        <xdr:cNvSpPr txBox="1"/>
      </xdr:nvSpPr>
      <xdr:spPr>
        <a:xfrm>
          <a:off x="19278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4241</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54BA55E9-4489-49F6-8C6C-EB6163A5D82A}"/>
            </a:ext>
          </a:extLst>
        </xdr:cNvPr>
        <xdr:cNvSpPr txBox="1"/>
      </xdr:nvSpPr>
      <xdr:spPr>
        <a:xfrm>
          <a:off x="18356795" y="60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69EC2C6-681E-4F5A-A511-5F84BBE030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2438D97-2337-49B3-8818-43DE33F5DC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615B73F-CECD-4F6E-A060-FE566487B4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9911A91-3E94-4C76-813B-AE1682275A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1AC0969-F436-4C95-9760-BDC5FCB702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8EC424C-2EC3-495E-B64D-5B4D0B78EE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8E58589-F175-4002-99F2-2049BA9E55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2B8EC27-3D10-4518-BC8C-7D9FE14AE3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467A936-6115-4DB3-B0D5-A0637024CA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33C8BCE-69F0-4078-9CB8-869722ABEA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DC9D10F-D778-4909-96C5-54BE4EEBB0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D4F5C79-E0DB-4B82-807F-9258B4CFE6D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8614A7C2-70FA-48AD-A76B-D6685626FC5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0F02570-02B3-4F15-B7BE-DD0DEA887B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DAB3F262-22B1-4E0F-88D3-F9EAF383247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0B7A2FC-AF41-4533-9A31-42A5A80A8C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CE5A32DE-DD3A-4F4E-A1E3-FB61009F86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AF0758F5-AEDF-432A-BA94-9AD79A5485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4F525B2D-0D7A-4C84-B48E-C1B9672EF2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19811AD-C301-464E-9FEA-774972502D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FB9A40DD-62EC-4A68-8702-ACD46B65E2D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3944542-A064-45BD-8E43-3A237652CF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BFCD229D-A508-4C4C-BB54-286CC3C6CA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31" name="直線コネクタ 530">
          <a:extLst>
            <a:ext uri="{FF2B5EF4-FFF2-40B4-BE49-F238E27FC236}">
              <a16:creationId xmlns:a16="http://schemas.microsoft.com/office/drawing/2014/main" id="{5FC4719C-23EB-4111-9618-93F78E84A916}"/>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3975E408-4CE2-4A88-A2B6-685561999C34}"/>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3" name="直線コネクタ 532">
          <a:extLst>
            <a:ext uri="{FF2B5EF4-FFF2-40B4-BE49-F238E27FC236}">
              <a16:creationId xmlns:a16="http://schemas.microsoft.com/office/drawing/2014/main" id="{E94EF0C2-97B0-43C2-8B85-AB5B4B3309A8}"/>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41B8EB2-C03E-4D9F-9222-7D16EB3B4148}"/>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a:extLst>
            <a:ext uri="{FF2B5EF4-FFF2-40B4-BE49-F238E27FC236}">
              <a16:creationId xmlns:a16="http://schemas.microsoft.com/office/drawing/2014/main" id="{9CE7E00F-77A7-4DFF-B59B-AD2E37BA038A}"/>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AAD6E9E1-FB5B-4AA5-9A22-9B5FCD40946A}"/>
            </a:ext>
          </a:extLst>
        </xdr:cNvPr>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7" name="フローチャート: 判断 536">
          <a:extLst>
            <a:ext uri="{FF2B5EF4-FFF2-40B4-BE49-F238E27FC236}">
              <a16:creationId xmlns:a16="http://schemas.microsoft.com/office/drawing/2014/main" id="{D8BADD2D-C576-48E8-824F-1C21267A718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8" name="フローチャート: 判断 537">
          <a:extLst>
            <a:ext uri="{FF2B5EF4-FFF2-40B4-BE49-F238E27FC236}">
              <a16:creationId xmlns:a16="http://schemas.microsoft.com/office/drawing/2014/main" id="{7AC63E45-DCE3-4D6B-BB81-6C37C6A43C6A}"/>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9" name="フローチャート: 判断 538">
          <a:extLst>
            <a:ext uri="{FF2B5EF4-FFF2-40B4-BE49-F238E27FC236}">
              <a16:creationId xmlns:a16="http://schemas.microsoft.com/office/drawing/2014/main" id="{6EC3C79F-4EBD-4024-B85C-D95444EB4989}"/>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0" name="フローチャート: 判断 539">
          <a:extLst>
            <a:ext uri="{FF2B5EF4-FFF2-40B4-BE49-F238E27FC236}">
              <a16:creationId xmlns:a16="http://schemas.microsoft.com/office/drawing/2014/main" id="{86044807-D158-4A81-B393-E41A5608629A}"/>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1" name="フローチャート: 判断 540">
          <a:extLst>
            <a:ext uri="{FF2B5EF4-FFF2-40B4-BE49-F238E27FC236}">
              <a16:creationId xmlns:a16="http://schemas.microsoft.com/office/drawing/2014/main" id="{5369FAB6-A131-4E4D-937A-31D158272EB5}"/>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54420DD-2229-47B7-A5F8-CF718702F4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5F5F79D-7E35-47F0-9BC6-12C559A418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48708C0-F4C3-49C4-8DA7-5ED50023B5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F023B76-9F4C-408B-BB08-2176DAB623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BE3F03F-3F1E-4BAE-BFEA-E0EE234BEA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55880</xdr:rowOff>
    </xdr:from>
    <xdr:to>
      <xdr:col>85</xdr:col>
      <xdr:colOff>177800</xdr:colOff>
      <xdr:row>63</xdr:row>
      <xdr:rowOff>157480</xdr:rowOff>
    </xdr:to>
    <xdr:sp macro="" textlink="">
      <xdr:nvSpPr>
        <xdr:cNvPr id="547" name="楕円 546">
          <a:extLst>
            <a:ext uri="{FF2B5EF4-FFF2-40B4-BE49-F238E27FC236}">
              <a16:creationId xmlns:a16="http://schemas.microsoft.com/office/drawing/2014/main" id="{485BC26F-3DF3-468E-B7B7-7405006AD3FC}"/>
            </a:ext>
          </a:extLst>
        </xdr:cNvPr>
        <xdr:cNvSpPr/>
      </xdr:nvSpPr>
      <xdr:spPr>
        <a:xfrm>
          <a:off x="16268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34307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87EF507B-9462-4B69-94B1-E7FB69554394}"/>
            </a:ext>
          </a:extLst>
        </xdr:cNvPr>
        <xdr:cNvSpPr txBox="1"/>
      </xdr:nvSpPr>
      <xdr:spPr>
        <a:xfrm>
          <a:off x="16357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549" name="楕円 548">
          <a:extLst>
            <a:ext uri="{FF2B5EF4-FFF2-40B4-BE49-F238E27FC236}">
              <a16:creationId xmlns:a16="http://schemas.microsoft.com/office/drawing/2014/main" id="{263AB478-7BAC-4207-857D-E83C213E96C5}"/>
            </a:ext>
          </a:extLst>
        </xdr:cNvPr>
        <xdr:cNvSpPr/>
      </xdr:nvSpPr>
      <xdr:spPr>
        <a:xfrm>
          <a:off x="1543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66675</xdr:rowOff>
    </xdr:from>
    <xdr:to>
      <xdr:col>85</xdr:col>
      <xdr:colOff>127000</xdr:colOff>
      <xdr:row>63</xdr:row>
      <xdr:rowOff>106680</xdr:rowOff>
    </xdr:to>
    <xdr:cxnSp macro="">
      <xdr:nvCxnSpPr>
        <xdr:cNvPr id="550" name="直線コネクタ 549">
          <a:extLst>
            <a:ext uri="{FF2B5EF4-FFF2-40B4-BE49-F238E27FC236}">
              <a16:creationId xmlns:a16="http://schemas.microsoft.com/office/drawing/2014/main" id="{97A34B29-0B08-48CD-863C-708421D66505}"/>
            </a:ext>
          </a:extLst>
        </xdr:cNvPr>
        <xdr:cNvCxnSpPr/>
      </xdr:nvCxnSpPr>
      <xdr:spPr>
        <a:xfrm>
          <a:off x="15481300" y="10868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551" name="楕円 550">
          <a:extLst>
            <a:ext uri="{FF2B5EF4-FFF2-40B4-BE49-F238E27FC236}">
              <a16:creationId xmlns:a16="http://schemas.microsoft.com/office/drawing/2014/main" id="{A97483B1-B645-4921-92B5-32908F062FB9}"/>
            </a:ext>
          </a:extLst>
        </xdr:cNvPr>
        <xdr:cNvSpPr/>
      </xdr:nvSpPr>
      <xdr:spPr>
        <a:xfrm>
          <a:off x="1454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66675</xdr:rowOff>
    </xdr:to>
    <xdr:cxnSp macro="">
      <xdr:nvCxnSpPr>
        <xdr:cNvPr id="552" name="直線コネクタ 551">
          <a:extLst>
            <a:ext uri="{FF2B5EF4-FFF2-40B4-BE49-F238E27FC236}">
              <a16:creationId xmlns:a16="http://schemas.microsoft.com/office/drawing/2014/main" id="{EC4A396F-514D-4BF2-A8DD-0C87538AF15E}"/>
            </a:ext>
          </a:extLst>
        </xdr:cNvPr>
        <xdr:cNvCxnSpPr/>
      </xdr:nvCxnSpPr>
      <xdr:spPr>
        <a:xfrm>
          <a:off x="14592300" y="1082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53" name="楕円 552">
          <a:extLst>
            <a:ext uri="{FF2B5EF4-FFF2-40B4-BE49-F238E27FC236}">
              <a16:creationId xmlns:a16="http://schemas.microsoft.com/office/drawing/2014/main" id="{D11160A1-C2A8-4163-BD82-8E35D0F3C3EF}"/>
            </a:ext>
          </a:extLst>
        </xdr:cNvPr>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28575</xdr:rowOff>
    </xdr:from>
    <xdr:to>
      <xdr:col>76</xdr:col>
      <xdr:colOff>114300</xdr:colOff>
      <xdr:row>63</xdr:row>
      <xdr:rowOff>38100</xdr:rowOff>
    </xdr:to>
    <xdr:cxnSp macro="">
      <xdr:nvCxnSpPr>
        <xdr:cNvPr id="554" name="直線コネクタ 553">
          <a:extLst>
            <a:ext uri="{FF2B5EF4-FFF2-40B4-BE49-F238E27FC236}">
              <a16:creationId xmlns:a16="http://schemas.microsoft.com/office/drawing/2014/main" id="{848F34F7-87B0-40A0-A821-8FCF93B486E2}"/>
            </a:ext>
          </a:extLst>
        </xdr:cNvPr>
        <xdr:cNvCxnSpPr/>
      </xdr:nvCxnSpPr>
      <xdr:spPr>
        <a:xfrm flipV="1">
          <a:off x="13703300" y="10829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122555</xdr:rowOff>
    </xdr:from>
    <xdr:to>
      <xdr:col>67</xdr:col>
      <xdr:colOff>101600</xdr:colOff>
      <xdr:row>63</xdr:row>
      <xdr:rowOff>52705</xdr:rowOff>
    </xdr:to>
    <xdr:sp macro="" textlink="">
      <xdr:nvSpPr>
        <xdr:cNvPr id="555" name="楕円 554">
          <a:extLst>
            <a:ext uri="{FF2B5EF4-FFF2-40B4-BE49-F238E27FC236}">
              <a16:creationId xmlns:a16="http://schemas.microsoft.com/office/drawing/2014/main" id="{2A8FBABB-78F1-4D43-A794-ADECB262B7D6}"/>
            </a:ext>
          </a:extLst>
        </xdr:cNvPr>
        <xdr:cNvSpPr/>
      </xdr:nvSpPr>
      <xdr:spPr>
        <a:xfrm>
          <a:off x="12763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1905</xdr:rowOff>
    </xdr:from>
    <xdr:to>
      <xdr:col>71</xdr:col>
      <xdr:colOff>177800</xdr:colOff>
      <xdr:row>63</xdr:row>
      <xdr:rowOff>38100</xdr:rowOff>
    </xdr:to>
    <xdr:cxnSp macro="">
      <xdr:nvCxnSpPr>
        <xdr:cNvPr id="556" name="直線コネクタ 555">
          <a:extLst>
            <a:ext uri="{FF2B5EF4-FFF2-40B4-BE49-F238E27FC236}">
              <a16:creationId xmlns:a16="http://schemas.microsoft.com/office/drawing/2014/main" id="{9C1E5A12-981F-429D-BC44-5F70C60D305F}"/>
            </a:ext>
          </a:extLst>
        </xdr:cNvPr>
        <xdr:cNvCxnSpPr/>
      </xdr:nvCxnSpPr>
      <xdr:spPr>
        <a:xfrm>
          <a:off x="12814300" y="10803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E5A38F48-B631-4053-8D85-96CE3F88E41D}"/>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BD7DF627-D922-460D-861A-389BF04C0E40}"/>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EAB10AC-D0CC-4FB4-B8A6-F46515DFC738}"/>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E988FE37-F614-40CD-A3E0-E2E2E726CA1D}"/>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1EA836E1-925D-40F5-BDDF-05771B2698BD}"/>
            </a:ext>
          </a:extLst>
        </xdr:cNvPr>
        <xdr:cNvSpPr txBox="1"/>
      </xdr:nvSpPr>
      <xdr:spPr>
        <a:xfrm>
          <a:off x="15266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8381B25-91FA-4243-B88C-D2303EFDC579}"/>
            </a:ext>
          </a:extLst>
        </xdr:cNvPr>
        <xdr:cNvSpPr txBox="1"/>
      </xdr:nvSpPr>
      <xdr:spPr>
        <a:xfrm>
          <a:off x="14389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8F4EF71F-AE2D-4F69-99AB-559A00B28E84}"/>
            </a:ext>
          </a:extLst>
        </xdr:cNvPr>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43832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CC89E502-4756-4C3D-ABF2-04058680CB3A}"/>
            </a:ext>
          </a:extLst>
        </xdr:cNvPr>
        <xdr:cNvSpPr txBox="1"/>
      </xdr:nvSpPr>
      <xdr:spPr>
        <a:xfrm>
          <a:off x="12611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8022484-FB99-4951-B533-79E3489377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007DC2D-C030-42A8-831E-7AAECD40DE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1BADF8D-6309-4790-8AD2-C035424C51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17242A3-64B3-4A89-91DD-A6C8FD0F9D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F0C00C0C-38A0-46A6-B63C-AB1E3A36E5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1A935F5-80EA-4B3D-B52F-C97A95834C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E7A665D-A04D-44E9-8B49-EA4C2FC3AE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19D6C2D-D3BE-4E34-A9E4-546B257A7D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FD3D3734-CCC8-4A08-885C-EF0B42BECF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00D8E85-5427-40B7-92D7-1C913A0556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E697410-398A-4222-B0E1-615E7E4A49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D1B2E8BC-3E40-42FE-9674-781EE22C8C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942A4C74-BC93-4E78-9248-D04A68054C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D2A430A-C243-4845-9E5A-1A7D7DE01E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839DACBB-EEC4-4EEC-9437-9BCB8FFEA1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F8B7EC3-B4BD-4A52-8EA7-B6DFE8FC8D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9F5C9FD-60E9-43F5-A494-6AAD76FAF4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FCFD6EF-965A-44E8-9875-2FF2091D01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13C8664-4349-4F87-B279-D5B179F2CF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D347FCB8-EFB1-489D-A991-257FF0BE7F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36DF5B95-1C16-41F5-93AE-F77B5D96F4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9FC5A84-D26C-4F1A-9F7D-11CACD0591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230AE53E-8136-4268-A924-447FB01113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8" name="直線コネクタ 587">
          <a:extLst>
            <a:ext uri="{FF2B5EF4-FFF2-40B4-BE49-F238E27FC236}">
              <a16:creationId xmlns:a16="http://schemas.microsoft.com/office/drawing/2014/main" id="{E439811D-27AD-498C-9445-46E0EA1F5423}"/>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7EF0AACA-E063-4957-BF16-90B222513D49}"/>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0" name="直線コネクタ 589">
          <a:extLst>
            <a:ext uri="{FF2B5EF4-FFF2-40B4-BE49-F238E27FC236}">
              <a16:creationId xmlns:a16="http://schemas.microsoft.com/office/drawing/2014/main" id="{A51FF15A-C004-4A70-A0EC-CC2DF4B2DD99}"/>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D6672D46-ECBA-4D84-A52E-0478EBCB8335}"/>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2" name="直線コネクタ 591">
          <a:extLst>
            <a:ext uri="{FF2B5EF4-FFF2-40B4-BE49-F238E27FC236}">
              <a16:creationId xmlns:a16="http://schemas.microsoft.com/office/drawing/2014/main" id="{F5162CF1-D907-4D6F-B328-9E0D338C3161}"/>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8B13A2F6-366E-4E66-8C4C-F15ECA20A33A}"/>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a:extLst>
            <a:ext uri="{FF2B5EF4-FFF2-40B4-BE49-F238E27FC236}">
              <a16:creationId xmlns:a16="http://schemas.microsoft.com/office/drawing/2014/main" id="{03F9D0F3-40EF-4DF8-8F58-1FDFB5BBAEAA}"/>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5" name="フローチャート: 判断 594">
          <a:extLst>
            <a:ext uri="{FF2B5EF4-FFF2-40B4-BE49-F238E27FC236}">
              <a16:creationId xmlns:a16="http://schemas.microsoft.com/office/drawing/2014/main" id="{E8A24442-15B8-44BB-A2ED-6FBAE0910E65}"/>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6" name="フローチャート: 判断 595">
          <a:extLst>
            <a:ext uri="{FF2B5EF4-FFF2-40B4-BE49-F238E27FC236}">
              <a16:creationId xmlns:a16="http://schemas.microsoft.com/office/drawing/2014/main" id="{837F1F11-E473-4C1E-A35A-94BF272C425D}"/>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7" name="フローチャート: 判断 596">
          <a:extLst>
            <a:ext uri="{FF2B5EF4-FFF2-40B4-BE49-F238E27FC236}">
              <a16:creationId xmlns:a16="http://schemas.microsoft.com/office/drawing/2014/main" id="{50064F61-EEB8-4E5C-9CCF-D05888EF0264}"/>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8" name="フローチャート: 判断 597">
          <a:extLst>
            <a:ext uri="{FF2B5EF4-FFF2-40B4-BE49-F238E27FC236}">
              <a16:creationId xmlns:a16="http://schemas.microsoft.com/office/drawing/2014/main" id="{547DB1F3-5708-4E68-9D75-65B29FC0AEA9}"/>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F0398CD-1834-447C-8B8B-CB2F362340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8ED7ECA-9F27-4866-8D7C-45AA0038E5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229F784-EB7E-44E3-AEAE-069EC4D25B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08B56D-0ABA-4CF0-8D19-8F760621E8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9AAF7BB-C6F7-42FD-AB04-01D038B0A9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04" name="楕円 603">
          <a:extLst>
            <a:ext uri="{FF2B5EF4-FFF2-40B4-BE49-F238E27FC236}">
              <a16:creationId xmlns:a16="http://schemas.microsoft.com/office/drawing/2014/main" id="{042FED39-D16C-447A-85F8-76749F90C5EB}"/>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BE862147-1596-48D4-9D9C-C1EE1B365DF9}"/>
            </a:ext>
          </a:extLst>
        </xdr:cNvPr>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06" name="楕円 605">
          <a:extLst>
            <a:ext uri="{FF2B5EF4-FFF2-40B4-BE49-F238E27FC236}">
              <a16:creationId xmlns:a16="http://schemas.microsoft.com/office/drawing/2014/main" id="{44405DD5-F656-4C9B-9144-C721DF699508}"/>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607" name="直線コネクタ 606">
          <a:extLst>
            <a:ext uri="{FF2B5EF4-FFF2-40B4-BE49-F238E27FC236}">
              <a16:creationId xmlns:a16="http://schemas.microsoft.com/office/drawing/2014/main" id="{B73C9C88-DDB9-4B56-A6BE-3D71305AD603}"/>
            </a:ext>
          </a:extLst>
        </xdr:cNvPr>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08" name="楕円 607">
          <a:extLst>
            <a:ext uri="{FF2B5EF4-FFF2-40B4-BE49-F238E27FC236}">
              <a16:creationId xmlns:a16="http://schemas.microsoft.com/office/drawing/2014/main" id="{5BA07D4A-D993-4F8A-BB59-9241CD0B612C}"/>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609" name="直線コネクタ 608">
          <a:extLst>
            <a:ext uri="{FF2B5EF4-FFF2-40B4-BE49-F238E27FC236}">
              <a16:creationId xmlns:a16="http://schemas.microsoft.com/office/drawing/2014/main" id="{55100CDE-9DA9-4D1E-AC82-E04656BCCC8E}"/>
            </a:ext>
          </a:extLst>
        </xdr:cNvPr>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0" name="楕円 609">
          <a:extLst>
            <a:ext uri="{FF2B5EF4-FFF2-40B4-BE49-F238E27FC236}">
              <a16:creationId xmlns:a16="http://schemas.microsoft.com/office/drawing/2014/main" id="{5E7CFF7E-660E-4D76-8D43-6C42F78E9E54}"/>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611" name="直線コネクタ 610">
          <a:extLst>
            <a:ext uri="{FF2B5EF4-FFF2-40B4-BE49-F238E27FC236}">
              <a16:creationId xmlns:a16="http://schemas.microsoft.com/office/drawing/2014/main" id="{A0ACD981-BF59-4CEB-B3C9-C29C5CA184EA}"/>
            </a:ext>
          </a:extLst>
        </xdr:cNvPr>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12" name="楕円 611">
          <a:extLst>
            <a:ext uri="{FF2B5EF4-FFF2-40B4-BE49-F238E27FC236}">
              <a16:creationId xmlns:a16="http://schemas.microsoft.com/office/drawing/2014/main" id="{86F6CA9B-C759-4900-AEA4-826115316814}"/>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613" name="直線コネクタ 612">
          <a:extLst>
            <a:ext uri="{FF2B5EF4-FFF2-40B4-BE49-F238E27FC236}">
              <a16:creationId xmlns:a16="http://schemas.microsoft.com/office/drawing/2014/main" id="{92041937-707F-4794-AAF1-5164AFACC14B}"/>
            </a:ext>
          </a:extLst>
        </xdr:cNvPr>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4" name="n_1aveValue【保健センター・保健所】&#10;一人当たり面積">
          <a:extLst>
            <a:ext uri="{FF2B5EF4-FFF2-40B4-BE49-F238E27FC236}">
              <a16:creationId xmlns:a16="http://schemas.microsoft.com/office/drawing/2014/main" id="{2C818201-2399-4FE7-B5D9-A71C5A6350E8}"/>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5" name="n_2aveValue【保健センター・保健所】&#10;一人当たり面積">
          <a:extLst>
            <a:ext uri="{FF2B5EF4-FFF2-40B4-BE49-F238E27FC236}">
              <a16:creationId xmlns:a16="http://schemas.microsoft.com/office/drawing/2014/main" id="{7181B7AF-6D79-4D84-B03D-5CDE7D7FF83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6" name="n_3aveValue【保健センター・保健所】&#10;一人当たり面積">
          <a:extLst>
            <a:ext uri="{FF2B5EF4-FFF2-40B4-BE49-F238E27FC236}">
              <a16:creationId xmlns:a16="http://schemas.microsoft.com/office/drawing/2014/main" id="{AE52FA29-2B11-487C-BF15-3623041A435A}"/>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17" name="n_4aveValue【保健センター・保健所】&#10;一人当たり面積">
          <a:extLst>
            <a:ext uri="{FF2B5EF4-FFF2-40B4-BE49-F238E27FC236}">
              <a16:creationId xmlns:a16="http://schemas.microsoft.com/office/drawing/2014/main" id="{6BF0F69B-A677-488B-867D-48F7A3728C3C}"/>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18" name="n_1mainValue【保健センター・保健所】&#10;一人当たり面積">
          <a:extLst>
            <a:ext uri="{FF2B5EF4-FFF2-40B4-BE49-F238E27FC236}">
              <a16:creationId xmlns:a16="http://schemas.microsoft.com/office/drawing/2014/main" id="{06E38BCA-E979-4216-8F1A-3FE4983782DB}"/>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19" name="n_2mainValue【保健センター・保健所】&#10;一人当たり面積">
          <a:extLst>
            <a:ext uri="{FF2B5EF4-FFF2-40B4-BE49-F238E27FC236}">
              <a16:creationId xmlns:a16="http://schemas.microsoft.com/office/drawing/2014/main" id="{4F855B44-1734-4F05-92DD-604B95276682}"/>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20" name="n_3mainValue【保健センター・保健所】&#10;一人当たり面積">
          <a:extLst>
            <a:ext uri="{FF2B5EF4-FFF2-40B4-BE49-F238E27FC236}">
              <a16:creationId xmlns:a16="http://schemas.microsoft.com/office/drawing/2014/main" id="{B5D3F9AC-D621-4CDF-A6FE-0B170227B0E4}"/>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21" name="n_4mainValue【保健センター・保健所】&#10;一人当たり面積">
          <a:extLst>
            <a:ext uri="{FF2B5EF4-FFF2-40B4-BE49-F238E27FC236}">
              <a16:creationId xmlns:a16="http://schemas.microsoft.com/office/drawing/2014/main" id="{375B254B-DA38-4F71-A0F6-0A4F9E5B67B3}"/>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8DEFB41-00D8-440F-974B-60390D4990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D5A026D-69F4-44E5-AAE0-AA9552D191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5603069-4428-47E6-8E5D-4B09208AF4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42F3DE7-379A-431A-A9FA-17992C5767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DE6E54E-4CB7-4977-98AA-6264EA816D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870B199-8F64-4F29-B809-01EE7C0D6D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8B93BA1-161B-4263-970D-A8B2C8FCBD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F216C0B-FA79-4405-82B4-66078089B0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CA527259-3D4B-4D20-9CDE-727116DFC0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A233931-9B6D-4D09-969F-CF5B9C93F7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90A8B2F-F039-4730-A48C-5F9AEF50DD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630E444F-529F-4E60-B294-16352B87A07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D71FAA82-D348-48B9-930F-3AF5516B422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39AA6CDA-33E9-4F53-BDDC-F333279E824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14332B00-4897-49BE-A96D-721761F1931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C15257B4-CEF7-4DDB-8C47-69FCA28A3AF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5C6B33C9-0458-436E-ADCB-09923624E4F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DE0164BF-974C-4C01-80F9-AC677B0742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657D7CD8-8E91-48CA-B052-513ECC61A90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7E29451-8D1F-4116-94CA-4051B11EDD5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315BA04-AA1E-49DF-B659-5DC3190DCE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593E8363-9331-40A1-BD1F-0A01CC547E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4F896066-D672-4A3A-8135-14A05E90EA4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73E83559-1AE6-4696-9A99-DFFDE4A4B3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6" name="直線コネクタ 645">
          <a:extLst>
            <a:ext uri="{FF2B5EF4-FFF2-40B4-BE49-F238E27FC236}">
              <a16:creationId xmlns:a16="http://schemas.microsoft.com/office/drawing/2014/main" id="{FB7742BE-B090-49B5-8A86-43E424AF29F8}"/>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3FA1E534-52A5-42C6-A6D7-693FA108DB87}"/>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8" name="直線コネクタ 647">
          <a:extLst>
            <a:ext uri="{FF2B5EF4-FFF2-40B4-BE49-F238E27FC236}">
              <a16:creationId xmlns:a16="http://schemas.microsoft.com/office/drawing/2014/main" id="{1F12A316-F03F-46B3-8371-695A37E47D24}"/>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D8E5CA66-34A8-4D3D-8A7C-4EDA3C33A6FA}"/>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50" name="直線コネクタ 649">
          <a:extLst>
            <a:ext uri="{FF2B5EF4-FFF2-40B4-BE49-F238E27FC236}">
              <a16:creationId xmlns:a16="http://schemas.microsoft.com/office/drawing/2014/main" id="{2665144C-25EF-4440-9508-B28DB695BE3F}"/>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C6C85FA7-7708-4D7F-93A6-103335348BE4}"/>
            </a:ext>
          </a:extLst>
        </xdr:cNvPr>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52" name="フローチャート: 判断 651">
          <a:extLst>
            <a:ext uri="{FF2B5EF4-FFF2-40B4-BE49-F238E27FC236}">
              <a16:creationId xmlns:a16="http://schemas.microsoft.com/office/drawing/2014/main" id="{ED54421E-6984-4E64-AC0B-CE5398EC2409}"/>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3" name="フローチャート: 判断 652">
          <a:extLst>
            <a:ext uri="{FF2B5EF4-FFF2-40B4-BE49-F238E27FC236}">
              <a16:creationId xmlns:a16="http://schemas.microsoft.com/office/drawing/2014/main" id="{18B76D25-EA6C-4E6B-8FF4-7D4193C491FF}"/>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4" name="フローチャート: 判断 653">
          <a:extLst>
            <a:ext uri="{FF2B5EF4-FFF2-40B4-BE49-F238E27FC236}">
              <a16:creationId xmlns:a16="http://schemas.microsoft.com/office/drawing/2014/main" id="{FC6CFF68-6157-48EA-B61C-3BBC39C08697}"/>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5" name="フローチャート: 判断 654">
          <a:extLst>
            <a:ext uri="{FF2B5EF4-FFF2-40B4-BE49-F238E27FC236}">
              <a16:creationId xmlns:a16="http://schemas.microsoft.com/office/drawing/2014/main" id="{0D40E809-9302-41FA-A076-5B19C0447C26}"/>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56" name="フローチャート: 判断 655">
          <a:extLst>
            <a:ext uri="{FF2B5EF4-FFF2-40B4-BE49-F238E27FC236}">
              <a16:creationId xmlns:a16="http://schemas.microsoft.com/office/drawing/2014/main" id="{49DC679A-904D-48CC-B5EF-28282129277E}"/>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D3F654A-4908-4C3A-8D23-7ECEBFF95D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C6A357A-E2E8-4AE3-8B8F-CAA83AEF7E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D620D2E-8BE1-4D72-852F-18C194F3C5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335A24E-6553-4FA1-8456-CF275CACBC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2F36905-2BDA-4183-9CE4-A3D897357E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62" name="楕円 661">
          <a:extLst>
            <a:ext uri="{FF2B5EF4-FFF2-40B4-BE49-F238E27FC236}">
              <a16:creationId xmlns:a16="http://schemas.microsoft.com/office/drawing/2014/main" id="{93F5BF97-D363-436C-8BD5-1B0E22F6038E}"/>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A0B2FDFE-F3DF-4A8F-B9FE-0B0C4FBBCA0C}"/>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664" name="楕円 663">
          <a:extLst>
            <a:ext uri="{FF2B5EF4-FFF2-40B4-BE49-F238E27FC236}">
              <a16:creationId xmlns:a16="http://schemas.microsoft.com/office/drawing/2014/main" id="{15435A2A-2691-44C1-A0CA-BDFDB2AD19CE}"/>
            </a:ext>
          </a:extLst>
        </xdr:cNvPr>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51436</xdr:rowOff>
    </xdr:to>
    <xdr:cxnSp macro="">
      <xdr:nvCxnSpPr>
        <xdr:cNvPr id="665" name="直線コネクタ 664">
          <a:extLst>
            <a:ext uri="{FF2B5EF4-FFF2-40B4-BE49-F238E27FC236}">
              <a16:creationId xmlns:a16="http://schemas.microsoft.com/office/drawing/2014/main" id="{5278A2DC-9F7A-4B65-84B6-AFFBDD7B232C}"/>
            </a:ext>
          </a:extLst>
        </xdr:cNvPr>
        <xdr:cNvCxnSpPr/>
      </xdr:nvCxnSpPr>
      <xdr:spPr>
        <a:xfrm flipV="1">
          <a:off x="15481300" y="142722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66" name="楕円 665">
          <a:extLst>
            <a:ext uri="{FF2B5EF4-FFF2-40B4-BE49-F238E27FC236}">
              <a16:creationId xmlns:a16="http://schemas.microsoft.com/office/drawing/2014/main" id="{226767E2-D912-479B-A3B8-2B8A6E2BB060}"/>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51436</xdr:rowOff>
    </xdr:to>
    <xdr:cxnSp macro="">
      <xdr:nvCxnSpPr>
        <xdr:cNvPr id="667" name="直線コネクタ 666">
          <a:extLst>
            <a:ext uri="{FF2B5EF4-FFF2-40B4-BE49-F238E27FC236}">
              <a16:creationId xmlns:a16="http://schemas.microsoft.com/office/drawing/2014/main" id="{357004D6-72B8-483A-86F1-C2CAC2F884DA}"/>
            </a:ext>
          </a:extLst>
        </xdr:cNvPr>
        <xdr:cNvCxnSpPr/>
      </xdr:nvCxnSpPr>
      <xdr:spPr>
        <a:xfrm>
          <a:off x="14592300" y="14264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8" name="楕円 667">
          <a:extLst>
            <a:ext uri="{FF2B5EF4-FFF2-40B4-BE49-F238E27FC236}">
              <a16:creationId xmlns:a16="http://schemas.microsoft.com/office/drawing/2014/main" id="{96A67343-E154-4128-9E66-4AAB3CDB59DE}"/>
            </a:ext>
          </a:extLst>
        </xdr:cNvPr>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34289</xdr:rowOff>
    </xdr:to>
    <xdr:cxnSp macro="">
      <xdr:nvCxnSpPr>
        <xdr:cNvPr id="669" name="直線コネクタ 668">
          <a:extLst>
            <a:ext uri="{FF2B5EF4-FFF2-40B4-BE49-F238E27FC236}">
              <a16:creationId xmlns:a16="http://schemas.microsoft.com/office/drawing/2014/main" id="{FB4B02AA-F0EE-4F78-95B0-B585B8C6BE54}"/>
            </a:ext>
          </a:extLst>
        </xdr:cNvPr>
        <xdr:cNvCxnSpPr/>
      </xdr:nvCxnSpPr>
      <xdr:spPr>
        <a:xfrm>
          <a:off x="13703300" y="142513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70" name="楕円 669">
          <a:extLst>
            <a:ext uri="{FF2B5EF4-FFF2-40B4-BE49-F238E27FC236}">
              <a16:creationId xmlns:a16="http://schemas.microsoft.com/office/drawing/2014/main" id="{3307FA69-C9FF-4889-934D-DC250CFE4217}"/>
            </a:ext>
          </a:extLst>
        </xdr:cNvPr>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20955</xdr:rowOff>
    </xdr:to>
    <xdr:cxnSp macro="">
      <xdr:nvCxnSpPr>
        <xdr:cNvPr id="671" name="直線コネクタ 670">
          <a:extLst>
            <a:ext uri="{FF2B5EF4-FFF2-40B4-BE49-F238E27FC236}">
              <a16:creationId xmlns:a16="http://schemas.microsoft.com/office/drawing/2014/main" id="{3CBF5BA8-E908-4342-8AD6-3C4DD09703C0}"/>
            </a:ext>
          </a:extLst>
        </xdr:cNvPr>
        <xdr:cNvCxnSpPr/>
      </xdr:nvCxnSpPr>
      <xdr:spPr>
        <a:xfrm>
          <a:off x="12814300" y="14249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72" name="n_1aveValue【消防施設】&#10;有形固定資産減価償却率">
          <a:extLst>
            <a:ext uri="{FF2B5EF4-FFF2-40B4-BE49-F238E27FC236}">
              <a16:creationId xmlns:a16="http://schemas.microsoft.com/office/drawing/2014/main" id="{F71481F0-C357-4C20-8057-5E4C5ECBB7D3}"/>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73" name="n_2aveValue【消防施設】&#10;有形固定資産減価償却率">
          <a:extLst>
            <a:ext uri="{FF2B5EF4-FFF2-40B4-BE49-F238E27FC236}">
              <a16:creationId xmlns:a16="http://schemas.microsoft.com/office/drawing/2014/main" id="{E1F97E0A-3FBC-471F-89AC-5E4487DA8C31}"/>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74" name="n_3aveValue【消防施設】&#10;有形固定資産減価償却率">
          <a:extLst>
            <a:ext uri="{FF2B5EF4-FFF2-40B4-BE49-F238E27FC236}">
              <a16:creationId xmlns:a16="http://schemas.microsoft.com/office/drawing/2014/main" id="{9106C979-DBE2-4681-8DAE-1962E350F9B1}"/>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75" name="n_4aveValue【消防施設】&#10;有形固定資産減価償却率">
          <a:extLst>
            <a:ext uri="{FF2B5EF4-FFF2-40B4-BE49-F238E27FC236}">
              <a16:creationId xmlns:a16="http://schemas.microsoft.com/office/drawing/2014/main" id="{EEF1EEAE-81A4-4FB8-9F28-F6EC426152F3}"/>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676" name="n_1mainValue【消防施設】&#10;有形固定資産減価償却率">
          <a:extLst>
            <a:ext uri="{FF2B5EF4-FFF2-40B4-BE49-F238E27FC236}">
              <a16:creationId xmlns:a16="http://schemas.microsoft.com/office/drawing/2014/main" id="{317913FC-76AF-4973-A8E7-0AFE15AD7E64}"/>
            </a:ext>
          </a:extLst>
        </xdr:cNvPr>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677" name="n_2mainValue【消防施設】&#10;有形固定資産減価償却率">
          <a:extLst>
            <a:ext uri="{FF2B5EF4-FFF2-40B4-BE49-F238E27FC236}">
              <a16:creationId xmlns:a16="http://schemas.microsoft.com/office/drawing/2014/main" id="{0E7E8526-C35B-4B40-A362-0F4C827F0156}"/>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78" name="n_3mainValue【消防施設】&#10;有形固定資産減価償却率">
          <a:extLst>
            <a:ext uri="{FF2B5EF4-FFF2-40B4-BE49-F238E27FC236}">
              <a16:creationId xmlns:a16="http://schemas.microsoft.com/office/drawing/2014/main" id="{9A9440D5-F70C-4D17-BE2A-D4ECA7A7869A}"/>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79" name="n_4mainValue【消防施設】&#10;有形固定資産減価償却率">
          <a:extLst>
            <a:ext uri="{FF2B5EF4-FFF2-40B4-BE49-F238E27FC236}">
              <a16:creationId xmlns:a16="http://schemas.microsoft.com/office/drawing/2014/main" id="{AE977C74-DB0E-40D2-B782-06E918E35AEE}"/>
            </a:ext>
          </a:extLst>
        </xdr:cNvPr>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1961822C-A7E1-43D3-8E2E-819035287A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9EB731B4-267C-4C0C-B6FF-21E582D03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B5D2654A-4BF3-4C0B-8110-06DF312F3E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74799EFE-D015-4A08-B4B9-E68B02AF5B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6C01A42-A1A6-43D9-80C3-210577F479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3608448F-C6D1-44C1-9619-885FE2A358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959F0C13-C151-4719-AB3B-6B6533183F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70DB082E-3F90-436F-B189-BF20BD8C90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F31A6440-B98B-4E51-8A2F-A7E7AA9D26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2A6CA960-6437-4466-A60D-9BBFCAE50A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7DC0009B-5D4A-4C46-9739-F10ABC05E2C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1371373-DED6-45EC-A895-383E40626D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A128BC5B-F457-4252-B00A-28E100A97A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BB36A9C-4C2E-42DD-BED6-273315F8AB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45029A43-ED20-4833-9829-E47D59423A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BCC4A0C5-05A5-4707-8B46-FE9917636DD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806837E6-DCED-431A-9EC1-5C1BE5A578C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6E03C5D2-8135-4166-9829-FFD72B7293F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5E43AD99-3282-42F0-9CB2-2C2B20EF78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6495622C-4A84-4E24-AB33-ABC01D8565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42459B6-F4E4-4D6D-89A0-B21150EF6C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4B18B87-1B20-4276-8FA9-8EA6BD585A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EC0331D7-5BAB-40FE-BABA-FE806C9CC2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3" name="直線コネクタ 702">
          <a:extLst>
            <a:ext uri="{FF2B5EF4-FFF2-40B4-BE49-F238E27FC236}">
              <a16:creationId xmlns:a16="http://schemas.microsoft.com/office/drawing/2014/main" id="{8B86083C-0097-47B1-B695-30ACE07B6231}"/>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4" name="【消防施設】&#10;一人当たり面積最小値テキスト">
          <a:extLst>
            <a:ext uri="{FF2B5EF4-FFF2-40B4-BE49-F238E27FC236}">
              <a16:creationId xmlns:a16="http://schemas.microsoft.com/office/drawing/2014/main" id="{FEC36833-17D9-43EA-9906-1B3691D373C4}"/>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5" name="直線コネクタ 704">
          <a:extLst>
            <a:ext uri="{FF2B5EF4-FFF2-40B4-BE49-F238E27FC236}">
              <a16:creationId xmlns:a16="http://schemas.microsoft.com/office/drawing/2014/main" id="{C02B59C6-DA3F-43FE-87CC-628B18BEB44F}"/>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6" name="【消防施設】&#10;一人当たり面積最大値テキスト">
          <a:extLst>
            <a:ext uri="{FF2B5EF4-FFF2-40B4-BE49-F238E27FC236}">
              <a16:creationId xmlns:a16="http://schemas.microsoft.com/office/drawing/2014/main" id="{FF680424-6D36-4E17-A501-B60EF55C8AE9}"/>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7" name="直線コネクタ 706">
          <a:extLst>
            <a:ext uri="{FF2B5EF4-FFF2-40B4-BE49-F238E27FC236}">
              <a16:creationId xmlns:a16="http://schemas.microsoft.com/office/drawing/2014/main" id="{A592A2EA-4109-4A03-8511-269EBF9E2306}"/>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8" name="【消防施設】&#10;一人当たり面積平均値テキスト">
          <a:extLst>
            <a:ext uri="{FF2B5EF4-FFF2-40B4-BE49-F238E27FC236}">
              <a16:creationId xmlns:a16="http://schemas.microsoft.com/office/drawing/2014/main" id="{1501DB8F-E8E4-44AA-A2DC-476616F2E649}"/>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9" name="フローチャート: 判断 708">
          <a:extLst>
            <a:ext uri="{FF2B5EF4-FFF2-40B4-BE49-F238E27FC236}">
              <a16:creationId xmlns:a16="http://schemas.microsoft.com/office/drawing/2014/main" id="{2D47EBEE-B005-44A9-A311-00B2AFC53788}"/>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10" name="フローチャート: 判断 709">
          <a:extLst>
            <a:ext uri="{FF2B5EF4-FFF2-40B4-BE49-F238E27FC236}">
              <a16:creationId xmlns:a16="http://schemas.microsoft.com/office/drawing/2014/main" id="{8B216508-9576-4740-9E8B-6D1CCD762498}"/>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1" name="フローチャート: 判断 710">
          <a:extLst>
            <a:ext uri="{FF2B5EF4-FFF2-40B4-BE49-F238E27FC236}">
              <a16:creationId xmlns:a16="http://schemas.microsoft.com/office/drawing/2014/main" id="{94253D39-D8A7-4A65-BBD2-53C253D9B38F}"/>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2" name="フローチャート: 判断 711">
          <a:extLst>
            <a:ext uri="{FF2B5EF4-FFF2-40B4-BE49-F238E27FC236}">
              <a16:creationId xmlns:a16="http://schemas.microsoft.com/office/drawing/2014/main" id="{70C5F948-4B52-4844-A070-494D321D9C08}"/>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13" name="フローチャート: 判断 712">
          <a:extLst>
            <a:ext uri="{FF2B5EF4-FFF2-40B4-BE49-F238E27FC236}">
              <a16:creationId xmlns:a16="http://schemas.microsoft.com/office/drawing/2014/main" id="{1580E2A0-6C1C-4A95-88C1-7FA79B0EF178}"/>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1F28351-0A7B-48BA-805E-D5F4744221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9FA8A86-1D24-4FD1-8CC6-C6F59C94AC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A46B44B-91B9-4688-9B9B-ECFA8A6AB7D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4D9EDD-B286-47CD-9D2B-92B9ABD2B5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88B9155-0433-490A-86F5-2DD88CE32B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9" name="楕円 718">
          <a:extLst>
            <a:ext uri="{FF2B5EF4-FFF2-40B4-BE49-F238E27FC236}">
              <a16:creationId xmlns:a16="http://schemas.microsoft.com/office/drawing/2014/main" id="{67A95855-D166-49D1-93DB-DD7D3901097C}"/>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0" name="【消防施設】&#10;一人当たり面積該当値テキスト">
          <a:extLst>
            <a:ext uri="{FF2B5EF4-FFF2-40B4-BE49-F238E27FC236}">
              <a16:creationId xmlns:a16="http://schemas.microsoft.com/office/drawing/2014/main" id="{025DEF97-3059-4FB1-BA16-ADA72C17D17D}"/>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a:extLst>
            <a:ext uri="{FF2B5EF4-FFF2-40B4-BE49-F238E27FC236}">
              <a16:creationId xmlns:a16="http://schemas.microsoft.com/office/drawing/2014/main" id="{AE161527-BF3D-4B92-8B1A-9C4FEC4E9ED9}"/>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2" name="直線コネクタ 721">
          <a:extLst>
            <a:ext uri="{FF2B5EF4-FFF2-40B4-BE49-F238E27FC236}">
              <a16:creationId xmlns:a16="http://schemas.microsoft.com/office/drawing/2014/main" id="{F81D47F8-A260-4490-B6C8-5A852FB90A49}"/>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a:extLst>
            <a:ext uri="{FF2B5EF4-FFF2-40B4-BE49-F238E27FC236}">
              <a16:creationId xmlns:a16="http://schemas.microsoft.com/office/drawing/2014/main" id="{BEEE0A92-75B2-4780-B53F-AEF87787977B}"/>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a:extLst>
            <a:ext uri="{FF2B5EF4-FFF2-40B4-BE49-F238E27FC236}">
              <a16:creationId xmlns:a16="http://schemas.microsoft.com/office/drawing/2014/main" id="{88A727EA-1D93-43B1-81BF-39D94A9A550C}"/>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25" name="楕円 724">
          <a:extLst>
            <a:ext uri="{FF2B5EF4-FFF2-40B4-BE49-F238E27FC236}">
              <a16:creationId xmlns:a16="http://schemas.microsoft.com/office/drawing/2014/main" id="{4D6974FA-6B4E-42B8-9B98-6ACB7C7266A6}"/>
            </a:ext>
          </a:extLst>
        </xdr:cNvPr>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99061</xdr:rowOff>
    </xdr:to>
    <xdr:cxnSp macro="">
      <xdr:nvCxnSpPr>
        <xdr:cNvPr id="726" name="直線コネクタ 725">
          <a:extLst>
            <a:ext uri="{FF2B5EF4-FFF2-40B4-BE49-F238E27FC236}">
              <a16:creationId xmlns:a16="http://schemas.microsoft.com/office/drawing/2014/main" id="{BEF4082E-6575-4179-864B-A11BF6722745}"/>
            </a:ext>
          </a:extLst>
        </xdr:cNvPr>
        <xdr:cNvCxnSpPr/>
      </xdr:nvCxnSpPr>
      <xdr:spPr>
        <a:xfrm flipV="1">
          <a:off x="19545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a:extLst>
            <a:ext uri="{FF2B5EF4-FFF2-40B4-BE49-F238E27FC236}">
              <a16:creationId xmlns:a16="http://schemas.microsoft.com/office/drawing/2014/main" id="{445321C6-B46E-4113-A166-36AF3D10640D}"/>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133350</xdr:rowOff>
    </xdr:to>
    <xdr:cxnSp macro="">
      <xdr:nvCxnSpPr>
        <xdr:cNvPr id="728" name="直線コネクタ 727">
          <a:extLst>
            <a:ext uri="{FF2B5EF4-FFF2-40B4-BE49-F238E27FC236}">
              <a16:creationId xmlns:a16="http://schemas.microsoft.com/office/drawing/2014/main" id="{1AB5EDCC-F316-4FB3-8932-71BF6CE88F1E}"/>
            </a:ext>
          </a:extLst>
        </xdr:cNvPr>
        <xdr:cNvCxnSpPr/>
      </xdr:nvCxnSpPr>
      <xdr:spPr>
        <a:xfrm flipV="1">
          <a:off x="18656300" y="14672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9" name="n_1aveValue【消防施設】&#10;一人当たり面積">
          <a:extLst>
            <a:ext uri="{FF2B5EF4-FFF2-40B4-BE49-F238E27FC236}">
              <a16:creationId xmlns:a16="http://schemas.microsoft.com/office/drawing/2014/main" id="{DE024B4B-F8EF-40A7-8A8A-39AD855A3878}"/>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aveValue【消防施設】&#10;一人当たり面積">
          <a:extLst>
            <a:ext uri="{FF2B5EF4-FFF2-40B4-BE49-F238E27FC236}">
              <a16:creationId xmlns:a16="http://schemas.microsoft.com/office/drawing/2014/main" id="{A02AE133-2935-4B8E-8084-63C7D69811E3}"/>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31" name="n_3aveValue【消防施設】&#10;一人当たり面積">
          <a:extLst>
            <a:ext uri="{FF2B5EF4-FFF2-40B4-BE49-F238E27FC236}">
              <a16:creationId xmlns:a16="http://schemas.microsoft.com/office/drawing/2014/main" id="{BD7A203D-1C27-4EC0-A06F-12435CF19C1D}"/>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732" name="n_4aveValue【消防施設】&#10;一人当たり面積">
          <a:extLst>
            <a:ext uri="{FF2B5EF4-FFF2-40B4-BE49-F238E27FC236}">
              <a16:creationId xmlns:a16="http://schemas.microsoft.com/office/drawing/2014/main" id="{21D81424-AB9E-4224-930E-ED58520FFA8D}"/>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消防施設】&#10;一人当たり面積">
          <a:extLst>
            <a:ext uri="{FF2B5EF4-FFF2-40B4-BE49-F238E27FC236}">
              <a16:creationId xmlns:a16="http://schemas.microsoft.com/office/drawing/2014/main" id="{4C58619F-C674-4814-8014-63EBFE72412C}"/>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消防施設】&#10;一人当たり面積">
          <a:extLst>
            <a:ext uri="{FF2B5EF4-FFF2-40B4-BE49-F238E27FC236}">
              <a16:creationId xmlns:a16="http://schemas.microsoft.com/office/drawing/2014/main" id="{72BFCE96-AC76-4215-BEF5-B2CBD57591CD}"/>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35" name="n_3mainValue【消防施設】&#10;一人当たり面積">
          <a:extLst>
            <a:ext uri="{FF2B5EF4-FFF2-40B4-BE49-F238E27FC236}">
              <a16:creationId xmlns:a16="http://schemas.microsoft.com/office/drawing/2014/main" id="{928A3584-80EB-481C-AE0A-13F386AE1660}"/>
            </a:ext>
          </a:extLst>
        </xdr:cNvPr>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消防施設】&#10;一人当たり面積">
          <a:extLst>
            <a:ext uri="{FF2B5EF4-FFF2-40B4-BE49-F238E27FC236}">
              <a16:creationId xmlns:a16="http://schemas.microsoft.com/office/drawing/2014/main" id="{FFD1DF53-4663-46C2-BE16-E54D91761BE6}"/>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5C690E6-DBEC-436D-B490-B5C13CD3E3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9E3C9783-3A3D-4890-8B04-1C8070A50E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26339B5-3436-4E9D-9CBA-A02934A7F5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DFE569B-5FB0-4563-AEBC-F8125FB78D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7667E3C4-74F1-494A-903A-57D25F5F2C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A79E06B-6EA2-4500-A748-190D48E310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C9243848-884A-457B-BD8A-65B34DE388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F0E3105-60B8-46B7-BDF7-69137AA1F6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57A1536-E7C8-43CD-886E-989BEEC934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D459B637-399E-4019-A727-6CFBA4DED6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C93B7D4-A0CF-44B5-90AE-2152142E74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4B5C1185-FF3A-4139-97B2-0302C99A0F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DE5C8380-8290-413C-B53E-660274C1BF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47B6391B-C9EF-4150-B915-9C4D35D88F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6A84B4A5-469C-4C88-AC6A-780900D851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EF06CF9D-9256-4088-BA7B-4C1229EB6C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794E0C7B-B5E7-4372-851C-BB88EDDDD8B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6C77BCD4-D59D-450F-8E1E-F1C419F39A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AA53E74-D2B1-45B4-9A8F-981C3BFBC8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CABD23BB-265F-4CD0-8E98-E2A4C1073F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927745FC-74F9-43B7-877A-F073CD2F56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FC4D3269-DCEC-488E-9AAC-3D81FF3109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B9F42297-3968-4EBD-BD4B-71751A19DD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B850360C-F40A-41FC-B6F6-A9152C58E0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91B993A2-4A72-4BBC-A343-EAD80758D6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CFB13B24-085F-4064-BB71-4EC3AA350D74}"/>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9109F0CB-9E5E-4F0B-AC1A-F540474DE47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F648CB08-FF4C-468D-977D-A6CD0CF4BE9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5" name="【庁舎】&#10;有形固定資産減価償却率最大値テキスト">
          <a:extLst>
            <a:ext uri="{FF2B5EF4-FFF2-40B4-BE49-F238E27FC236}">
              <a16:creationId xmlns:a16="http://schemas.microsoft.com/office/drawing/2014/main" id="{DA8FF350-A723-4FD3-9C77-FD773AACFDF4}"/>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6" name="直線コネクタ 765">
          <a:extLst>
            <a:ext uri="{FF2B5EF4-FFF2-40B4-BE49-F238E27FC236}">
              <a16:creationId xmlns:a16="http://schemas.microsoft.com/office/drawing/2014/main" id="{FCB02C49-93F0-4370-80C4-2FDB21837E26}"/>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7" name="【庁舎】&#10;有形固定資産減価償却率平均値テキスト">
          <a:extLst>
            <a:ext uri="{FF2B5EF4-FFF2-40B4-BE49-F238E27FC236}">
              <a16:creationId xmlns:a16="http://schemas.microsoft.com/office/drawing/2014/main" id="{86C4C73B-4E98-44F0-A4B3-E053CDA2414E}"/>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8" name="フローチャート: 判断 767">
          <a:extLst>
            <a:ext uri="{FF2B5EF4-FFF2-40B4-BE49-F238E27FC236}">
              <a16:creationId xmlns:a16="http://schemas.microsoft.com/office/drawing/2014/main" id="{D0C36C24-604C-4E87-82D7-BC73254D0705}"/>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DD549219-F71E-4BB4-9DAE-796C6648D9C1}"/>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0" name="フローチャート: 判断 769">
          <a:extLst>
            <a:ext uri="{FF2B5EF4-FFF2-40B4-BE49-F238E27FC236}">
              <a16:creationId xmlns:a16="http://schemas.microsoft.com/office/drawing/2014/main" id="{0F1B005D-FEE3-48B9-926D-7FC7B407EAB6}"/>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71" name="フローチャート: 判断 770">
          <a:extLst>
            <a:ext uri="{FF2B5EF4-FFF2-40B4-BE49-F238E27FC236}">
              <a16:creationId xmlns:a16="http://schemas.microsoft.com/office/drawing/2014/main" id="{21C26A72-8DAB-49F7-BBC0-A963C5BDCCDB}"/>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72" name="フローチャート: 判断 771">
          <a:extLst>
            <a:ext uri="{FF2B5EF4-FFF2-40B4-BE49-F238E27FC236}">
              <a16:creationId xmlns:a16="http://schemas.microsoft.com/office/drawing/2014/main" id="{C470D156-96F5-4C37-92F2-427AF1A30C13}"/>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BB252CD-B8A0-4F52-BAE6-82F929E412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8AD66A5-8126-43F0-9433-6A2C2D3F26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172ADD9-3740-4EE9-BD18-AB6E98C0F3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A3C9076-5A3D-4840-8354-CF86BC83D6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22D357C-9A02-42CA-B187-699A5A2FD1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78" name="楕円 777">
          <a:extLst>
            <a:ext uri="{FF2B5EF4-FFF2-40B4-BE49-F238E27FC236}">
              <a16:creationId xmlns:a16="http://schemas.microsoft.com/office/drawing/2014/main" id="{6B0D0964-B512-4640-A56E-F2DE7AB42E8B}"/>
            </a:ext>
          </a:extLst>
        </xdr:cNvPr>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79" name="【庁舎】&#10;有形固定資産減価償却率該当値テキスト">
          <a:extLst>
            <a:ext uri="{FF2B5EF4-FFF2-40B4-BE49-F238E27FC236}">
              <a16:creationId xmlns:a16="http://schemas.microsoft.com/office/drawing/2014/main" id="{448AFE8D-97F1-405E-A127-E82085565BED}"/>
            </a:ext>
          </a:extLst>
        </xdr:cNvPr>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0" name="楕円 779">
          <a:extLst>
            <a:ext uri="{FF2B5EF4-FFF2-40B4-BE49-F238E27FC236}">
              <a16:creationId xmlns:a16="http://schemas.microsoft.com/office/drawing/2014/main" id="{1B17BAB3-D627-4939-BE52-8D5CFF723635}"/>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151312</xdr:rowOff>
    </xdr:to>
    <xdr:cxnSp macro="">
      <xdr:nvCxnSpPr>
        <xdr:cNvPr id="781" name="直線コネクタ 780">
          <a:extLst>
            <a:ext uri="{FF2B5EF4-FFF2-40B4-BE49-F238E27FC236}">
              <a16:creationId xmlns:a16="http://schemas.microsoft.com/office/drawing/2014/main" id="{B25062F8-5E33-4620-95B0-D67485AF603D}"/>
            </a:ext>
          </a:extLst>
        </xdr:cNvPr>
        <xdr:cNvCxnSpPr/>
      </xdr:nvCxnSpPr>
      <xdr:spPr>
        <a:xfrm>
          <a:off x="15481300" y="18093145"/>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82" name="楕円 781">
          <a:extLst>
            <a:ext uri="{FF2B5EF4-FFF2-40B4-BE49-F238E27FC236}">
              <a16:creationId xmlns:a16="http://schemas.microsoft.com/office/drawing/2014/main" id="{6CB29246-9879-4274-AF30-DD751561554D}"/>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90895</xdr:rowOff>
    </xdr:to>
    <xdr:cxnSp macro="">
      <xdr:nvCxnSpPr>
        <xdr:cNvPr id="783" name="直線コネクタ 782">
          <a:extLst>
            <a:ext uri="{FF2B5EF4-FFF2-40B4-BE49-F238E27FC236}">
              <a16:creationId xmlns:a16="http://schemas.microsoft.com/office/drawing/2014/main" id="{AFF86AAF-CB08-495B-80CB-C8D96B98F1FA}"/>
            </a:ext>
          </a:extLst>
        </xdr:cNvPr>
        <xdr:cNvCxnSpPr/>
      </xdr:nvCxnSpPr>
      <xdr:spPr>
        <a:xfrm>
          <a:off x="14592300" y="1808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784" name="楕円 783">
          <a:extLst>
            <a:ext uri="{FF2B5EF4-FFF2-40B4-BE49-F238E27FC236}">
              <a16:creationId xmlns:a16="http://schemas.microsoft.com/office/drawing/2014/main" id="{15309352-D180-44C0-A2A3-79E782873311}"/>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154577</xdr:rowOff>
    </xdr:to>
    <xdr:cxnSp macro="">
      <xdr:nvCxnSpPr>
        <xdr:cNvPr id="785" name="直線コネクタ 784">
          <a:extLst>
            <a:ext uri="{FF2B5EF4-FFF2-40B4-BE49-F238E27FC236}">
              <a16:creationId xmlns:a16="http://schemas.microsoft.com/office/drawing/2014/main" id="{8FBAE500-793A-4219-978A-DC3E961B4A52}"/>
            </a:ext>
          </a:extLst>
        </xdr:cNvPr>
        <xdr:cNvCxnSpPr/>
      </xdr:nvCxnSpPr>
      <xdr:spPr>
        <a:xfrm flipV="1">
          <a:off x="13703300" y="180800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6" name="楕円 785">
          <a:extLst>
            <a:ext uri="{FF2B5EF4-FFF2-40B4-BE49-F238E27FC236}">
              <a16:creationId xmlns:a16="http://schemas.microsoft.com/office/drawing/2014/main" id="{A7142502-9F9A-4469-BC79-E653C4E6F371}"/>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154577</xdr:rowOff>
    </xdr:to>
    <xdr:cxnSp macro="">
      <xdr:nvCxnSpPr>
        <xdr:cNvPr id="787" name="直線コネクタ 786">
          <a:extLst>
            <a:ext uri="{FF2B5EF4-FFF2-40B4-BE49-F238E27FC236}">
              <a16:creationId xmlns:a16="http://schemas.microsoft.com/office/drawing/2014/main" id="{ABE4DCEA-77A9-4091-88D4-1A07D995BA07}"/>
            </a:ext>
          </a:extLst>
        </xdr:cNvPr>
        <xdr:cNvCxnSpPr/>
      </xdr:nvCxnSpPr>
      <xdr:spPr>
        <a:xfrm>
          <a:off x="12814300" y="181470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a:extLst>
            <a:ext uri="{FF2B5EF4-FFF2-40B4-BE49-F238E27FC236}">
              <a16:creationId xmlns:a16="http://schemas.microsoft.com/office/drawing/2014/main" id="{AA224C78-E782-4D4A-AA65-BE59A57AADAE}"/>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9" name="n_2aveValue【庁舎】&#10;有形固定資産減価償却率">
          <a:extLst>
            <a:ext uri="{FF2B5EF4-FFF2-40B4-BE49-F238E27FC236}">
              <a16:creationId xmlns:a16="http://schemas.microsoft.com/office/drawing/2014/main" id="{9F261798-F91C-4297-88B8-CAEEE06120E1}"/>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90" name="n_3aveValue【庁舎】&#10;有形固定資産減価償却率">
          <a:extLst>
            <a:ext uri="{FF2B5EF4-FFF2-40B4-BE49-F238E27FC236}">
              <a16:creationId xmlns:a16="http://schemas.microsoft.com/office/drawing/2014/main" id="{09117585-2BD3-4491-8347-7664EFEFA9CF}"/>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1" name="n_4aveValue【庁舎】&#10;有形固定資産減価償却率">
          <a:extLst>
            <a:ext uri="{FF2B5EF4-FFF2-40B4-BE49-F238E27FC236}">
              <a16:creationId xmlns:a16="http://schemas.microsoft.com/office/drawing/2014/main" id="{2F3D51A5-196B-452A-B63D-722B2AB9343B}"/>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792" name="n_1mainValue【庁舎】&#10;有形固定資産減価償却率">
          <a:extLst>
            <a:ext uri="{FF2B5EF4-FFF2-40B4-BE49-F238E27FC236}">
              <a16:creationId xmlns:a16="http://schemas.microsoft.com/office/drawing/2014/main" id="{CEE3E0C8-C496-4CDB-AAE2-C774DC571C1F}"/>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3" name="n_2mainValue【庁舎】&#10;有形固定資産減価償却率">
          <a:extLst>
            <a:ext uri="{FF2B5EF4-FFF2-40B4-BE49-F238E27FC236}">
              <a16:creationId xmlns:a16="http://schemas.microsoft.com/office/drawing/2014/main" id="{0E35BB34-C397-47DD-8458-9A12B19A94A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794" name="n_3mainValue【庁舎】&#10;有形固定資産減価償却率">
          <a:extLst>
            <a:ext uri="{FF2B5EF4-FFF2-40B4-BE49-F238E27FC236}">
              <a16:creationId xmlns:a16="http://schemas.microsoft.com/office/drawing/2014/main" id="{A7E9B5AB-3116-4B76-90D6-BB9332B0A7C7}"/>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5" name="n_4mainValue【庁舎】&#10;有形固定資産減価償却率">
          <a:extLst>
            <a:ext uri="{FF2B5EF4-FFF2-40B4-BE49-F238E27FC236}">
              <a16:creationId xmlns:a16="http://schemas.microsoft.com/office/drawing/2014/main" id="{BB11E4D5-B62C-4A91-A3F0-6F10D9BBAE03}"/>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33B95A8-A4D4-41DA-A99F-B94122E276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BF341D5-3712-475B-B01E-076F475C6B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427AD4EB-D517-41D8-BA3D-35F4048BA7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7D2975D-E503-4E8F-B772-FD9A289642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3A7C10D-9A91-4776-8AC8-3E8277920A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A3049B9-A9CF-4CC3-A3E2-83D67FC94B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1478B64-94E2-428B-9909-59C5681B14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321EBE6-7BF7-47BB-8EF3-BE4A3C3D55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F3C234F9-5887-4C02-AD66-4013CF9EBD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5E8805B-F53E-40C8-82A3-FDF178261C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6A45C498-3E10-43DD-896F-8FB162AB9E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56ED036B-D00A-42CA-998B-2B2B90B74B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B25FAD4D-7681-4C73-AEF3-CE433DB5AFE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8AF21483-34B5-4FAE-BDF7-F807341624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93BD2E3-DF2A-4E71-874C-3654466C3B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1C49B1D2-4002-41B6-8FBC-AC14A7AD54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A78F8F35-7977-4A35-84BA-23194C661D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16E25F5-1FD9-4DAC-B43C-65059CB948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6DEBFD5A-CC7D-4AE0-827F-0BAAE4630D9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8942AC28-07C6-4D01-95E6-43D0BAD16A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8F7AA55A-B76A-4C2F-8CA0-A0EE27730E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669B106B-05F9-4726-A1EF-AF72304335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1CA226F6-51CC-41E5-B4C6-AB2A20D714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9" name="直線コネクタ 818">
          <a:extLst>
            <a:ext uri="{FF2B5EF4-FFF2-40B4-BE49-F238E27FC236}">
              <a16:creationId xmlns:a16="http://schemas.microsoft.com/office/drawing/2014/main" id="{1F17828D-0CF4-478B-B7E9-7254F26F9287}"/>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0" name="【庁舎】&#10;一人当たり面積最小値テキスト">
          <a:extLst>
            <a:ext uri="{FF2B5EF4-FFF2-40B4-BE49-F238E27FC236}">
              <a16:creationId xmlns:a16="http://schemas.microsoft.com/office/drawing/2014/main" id="{097CE811-B8AF-4225-AEF3-7D827656AD6E}"/>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1" name="直線コネクタ 820">
          <a:extLst>
            <a:ext uri="{FF2B5EF4-FFF2-40B4-BE49-F238E27FC236}">
              <a16:creationId xmlns:a16="http://schemas.microsoft.com/office/drawing/2014/main" id="{B1D7C188-5545-40FC-A8F5-94A72B68CAE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2" name="【庁舎】&#10;一人当たり面積最大値テキスト">
          <a:extLst>
            <a:ext uri="{FF2B5EF4-FFF2-40B4-BE49-F238E27FC236}">
              <a16:creationId xmlns:a16="http://schemas.microsoft.com/office/drawing/2014/main" id="{F3A62E72-7E91-4F7C-9A85-69917E3A3E25}"/>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3" name="直線コネクタ 822">
          <a:extLst>
            <a:ext uri="{FF2B5EF4-FFF2-40B4-BE49-F238E27FC236}">
              <a16:creationId xmlns:a16="http://schemas.microsoft.com/office/drawing/2014/main" id="{E6D69DAE-C5BC-4BE9-856F-DEF033DFF6AD}"/>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24" name="【庁舎】&#10;一人当たり面積平均値テキスト">
          <a:extLst>
            <a:ext uri="{FF2B5EF4-FFF2-40B4-BE49-F238E27FC236}">
              <a16:creationId xmlns:a16="http://schemas.microsoft.com/office/drawing/2014/main" id="{F0121C49-4974-4D93-AC24-16BF5E781BE5}"/>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34898BF4-967F-4DFD-B800-40F72D26E8D9}"/>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13146B61-0EE4-48A6-A067-ED36C955664D}"/>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7" name="フローチャート: 判断 826">
          <a:extLst>
            <a:ext uri="{FF2B5EF4-FFF2-40B4-BE49-F238E27FC236}">
              <a16:creationId xmlns:a16="http://schemas.microsoft.com/office/drawing/2014/main" id="{86F36231-7D54-4BF6-9C8C-C5A3414A8DEE}"/>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8" name="フローチャート: 判断 827">
          <a:extLst>
            <a:ext uri="{FF2B5EF4-FFF2-40B4-BE49-F238E27FC236}">
              <a16:creationId xmlns:a16="http://schemas.microsoft.com/office/drawing/2014/main" id="{B465B264-312E-4336-8EF8-8E0A98EB85C8}"/>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90170</xdr:rowOff>
    </xdr:from>
    <xdr:to>
      <xdr:col>98</xdr:col>
      <xdr:colOff>38100</xdr:colOff>
      <xdr:row>105</xdr:row>
      <xdr:rowOff>20320</xdr:rowOff>
    </xdr:to>
    <xdr:sp macro="" textlink="">
      <xdr:nvSpPr>
        <xdr:cNvPr id="829" name="フローチャート: 判断 828">
          <a:extLst>
            <a:ext uri="{FF2B5EF4-FFF2-40B4-BE49-F238E27FC236}">
              <a16:creationId xmlns:a16="http://schemas.microsoft.com/office/drawing/2014/main" id="{A0DE18D6-D33C-4376-807C-39D5E2BDAD8C}"/>
            </a:ext>
          </a:extLst>
        </xdr:cNvPr>
        <xdr:cNvSpPr/>
      </xdr:nvSpPr>
      <xdr:spPr>
        <a:xfrm>
          <a:off x="18605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50EC234-E233-43C8-830F-5AD87568D8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0A97292-FF6E-426C-A2A8-EC94B87EF9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CC3B137-ECEB-49DB-86AE-0FF3209E46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8522C6-C89F-4817-ADC3-31BE953EC9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6095C6C-ADB6-4329-9BC0-EA4870CBA5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835" name="楕円 834">
          <a:extLst>
            <a:ext uri="{FF2B5EF4-FFF2-40B4-BE49-F238E27FC236}">
              <a16:creationId xmlns:a16="http://schemas.microsoft.com/office/drawing/2014/main" id="{E150FE44-CECA-47DB-A6E9-B30C03137CEB}"/>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836" name="【庁舎】&#10;一人当たり面積該当値テキスト">
          <a:extLst>
            <a:ext uri="{FF2B5EF4-FFF2-40B4-BE49-F238E27FC236}">
              <a16:creationId xmlns:a16="http://schemas.microsoft.com/office/drawing/2014/main" id="{2DB8786D-68E9-4570-9890-8CCD7F705605}"/>
            </a:ext>
          </a:extLst>
        </xdr:cNvPr>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837" name="楕円 836">
          <a:extLst>
            <a:ext uri="{FF2B5EF4-FFF2-40B4-BE49-F238E27FC236}">
              <a16:creationId xmlns:a16="http://schemas.microsoft.com/office/drawing/2014/main" id="{4CC6A53E-5ECD-4623-ADFD-787D683AAF55}"/>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838" name="直線コネクタ 837">
          <a:extLst>
            <a:ext uri="{FF2B5EF4-FFF2-40B4-BE49-F238E27FC236}">
              <a16:creationId xmlns:a16="http://schemas.microsoft.com/office/drawing/2014/main" id="{CA1FEAAB-2957-4417-A9EC-EFEBEB73CFEC}"/>
            </a:ext>
          </a:extLst>
        </xdr:cNvPr>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9" name="楕円 838">
          <a:extLst>
            <a:ext uri="{FF2B5EF4-FFF2-40B4-BE49-F238E27FC236}">
              <a16:creationId xmlns:a16="http://schemas.microsoft.com/office/drawing/2014/main" id="{B2DC142C-1EEC-43FC-8D6E-E96117A53A54}"/>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99061</xdr:rowOff>
    </xdr:to>
    <xdr:cxnSp macro="">
      <xdr:nvCxnSpPr>
        <xdr:cNvPr id="840" name="直線コネクタ 839">
          <a:extLst>
            <a:ext uri="{FF2B5EF4-FFF2-40B4-BE49-F238E27FC236}">
              <a16:creationId xmlns:a16="http://schemas.microsoft.com/office/drawing/2014/main" id="{AA1DA9A5-4814-47D9-BA4D-518ACCBDF5B0}"/>
            </a:ext>
          </a:extLst>
        </xdr:cNvPr>
        <xdr:cNvCxnSpPr/>
      </xdr:nvCxnSpPr>
      <xdr:spPr>
        <a:xfrm flipV="1">
          <a:off x="20434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1" name="楕円 840">
          <a:extLst>
            <a:ext uri="{FF2B5EF4-FFF2-40B4-BE49-F238E27FC236}">
              <a16:creationId xmlns:a16="http://schemas.microsoft.com/office/drawing/2014/main" id="{D34ABB0D-A979-43C4-A4A7-3CEB880625C9}"/>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842" name="直線コネクタ 841">
          <a:extLst>
            <a:ext uri="{FF2B5EF4-FFF2-40B4-BE49-F238E27FC236}">
              <a16:creationId xmlns:a16="http://schemas.microsoft.com/office/drawing/2014/main" id="{62A9F6E9-1AB3-4222-920C-6EB3CAF8EB6E}"/>
            </a:ext>
          </a:extLst>
        </xdr:cNvPr>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843" name="楕円 842">
          <a:extLst>
            <a:ext uri="{FF2B5EF4-FFF2-40B4-BE49-F238E27FC236}">
              <a16:creationId xmlns:a16="http://schemas.microsoft.com/office/drawing/2014/main" id="{7BF54277-6411-4D29-8EDE-DDF78C9FC70A}"/>
            </a:ext>
          </a:extLst>
        </xdr:cNvPr>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99061</xdr:rowOff>
    </xdr:to>
    <xdr:cxnSp macro="">
      <xdr:nvCxnSpPr>
        <xdr:cNvPr id="844" name="直線コネクタ 843">
          <a:extLst>
            <a:ext uri="{FF2B5EF4-FFF2-40B4-BE49-F238E27FC236}">
              <a16:creationId xmlns:a16="http://schemas.microsoft.com/office/drawing/2014/main" id="{ED93C3E6-B2DC-4A72-8237-1DDF518B2AA8}"/>
            </a:ext>
          </a:extLst>
        </xdr:cNvPr>
        <xdr:cNvCxnSpPr/>
      </xdr:nvCxnSpPr>
      <xdr:spPr>
        <a:xfrm>
          <a:off x="18656300" y="18261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45" name="n_1aveValue【庁舎】&#10;一人当たり面積">
          <a:extLst>
            <a:ext uri="{FF2B5EF4-FFF2-40B4-BE49-F238E27FC236}">
              <a16:creationId xmlns:a16="http://schemas.microsoft.com/office/drawing/2014/main" id="{F3A23994-6ABC-483D-A1AA-BD13695C6054}"/>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46" name="n_2aveValue【庁舎】&#10;一人当たり面積">
          <a:extLst>
            <a:ext uri="{FF2B5EF4-FFF2-40B4-BE49-F238E27FC236}">
              <a16:creationId xmlns:a16="http://schemas.microsoft.com/office/drawing/2014/main" id="{3A2D6DF7-84D7-45C2-BF3C-F06F12135D57}"/>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47" name="n_3aveValue【庁舎】&#10;一人当たり面積">
          <a:extLst>
            <a:ext uri="{FF2B5EF4-FFF2-40B4-BE49-F238E27FC236}">
              <a16:creationId xmlns:a16="http://schemas.microsoft.com/office/drawing/2014/main" id="{E3F297F5-36AA-4480-99A8-5DC10CB5E7D8}"/>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36847</xdr:rowOff>
    </xdr:from>
    <xdr:ext cx="469744" cy="259045"/>
    <xdr:sp macro="" textlink="">
      <xdr:nvSpPr>
        <xdr:cNvPr id="848" name="n_4aveValue【庁舎】&#10;一人当たり面積">
          <a:extLst>
            <a:ext uri="{FF2B5EF4-FFF2-40B4-BE49-F238E27FC236}">
              <a16:creationId xmlns:a16="http://schemas.microsoft.com/office/drawing/2014/main" id="{835F5671-3CCA-4DAA-A988-983540A334AB}"/>
            </a:ext>
          </a:extLst>
        </xdr:cNvPr>
        <xdr:cNvSpPr txBox="1"/>
      </xdr:nvSpPr>
      <xdr:spPr>
        <a:xfrm>
          <a:off x="18421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849" name="n_1mainValue【庁舎】&#10;一人当たり面積">
          <a:extLst>
            <a:ext uri="{FF2B5EF4-FFF2-40B4-BE49-F238E27FC236}">
              <a16:creationId xmlns:a16="http://schemas.microsoft.com/office/drawing/2014/main" id="{5B50238C-C161-4FE8-B06C-56ADCA9D9AC1}"/>
            </a:ext>
          </a:extLst>
        </xdr:cNvPr>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50" name="n_2mainValue【庁舎】&#10;一人当たり面積">
          <a:extLst>
            <a:ext uri="{FF2B5EF4-FFF2-40B4-BE49-F238E27FC236}">
              <a16:creationId xmlns:a16="http://schemas.microsoft.com/office/drawing/2014/main" id="{CAD3163B-D4F4-46EC-9A03-FF8F25DCB1B0}"/>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1" name="n_3mainValue【庁舎】&#10;一人当たり面積">
          <a:extLst>
            <a:ext uri="{FF2B5EF4-FFF2-40B4-BE49-F238E27FC236}">
              <a16:creationId xmlns:a16="http://schemas.microsoft.com/office/drawing/2014/main" id="{FCE6E975-EFC5-426D-9E43-B01BCED4A6E8}"/>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852" name="n_4mainValue【庁舎】&#10;一人当たり面積">
          <a:extLst>
            <a:ext uri="{FF2B5EF4-FFF2-40B4-BE49-F238E27FC236}">
              <a16:creationId xmlns:a16="http://schemas.microsoft.com/office/drawing/2014/main" id="{802F2163-7B09-4C5A-836C-ED4522ADAF28}"/>
            </a:ext>
          </a:extLst>
        </xdr:cNvPr>
        <xdr:cNvSpPr txBox="1"/>
      </xdr:nvSpPr>
      <xdr:spPr>
        <a:xfrm>
          <a:off x="18421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FA6D31B4-0B93-4173-8F2A-69BF47BF26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0E6B4D0-E46C-4EFE-B7ED-63B7491BA2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DCD84735-AC38-4322-BA9F-4F25EE07D4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分析表②では類似団体と比べ、有形固定資産減価償却率が大幅に高い施設は、体育館・プール及び図書館である。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体育館・プールについては、利用状況を踏まえ、内容の検討をしていく。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図書館については、長寿命化を図り維持する。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34sak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47.8</v>
          </cell>
          <cell r="BX51">
            <v>43.1</v>
          </cell>
          <cell r="CF51">
            <v>41</v>
          </cell>
          <cell r="CN51">
            <v>30.6</v>
          </cell>
          <cell r="CV51">
            <v>32.9</v>
          </cell>
        </row>
        <row r="53">
          <cell r="BP53">
            <v>58.1</v>
          </cell>
          <cell r="BX53">
            <v>57</v>
          </cell>
          <cell r="CF53">
            <v>58.8</v>
          </cell>
          <cell r="CN53">
            <v>60.5</v>
          </cell>
          <cell r="CV53">
            <v>62.3</v>
          </cell>
        </row>
        <row r="55">
          <cell r="AN55" t="str">
            <v>類似団体内平均値</v>
          </cell>
          <cell r="BP55">
            <v>15.8</v>
          </cell>
          <cell r="BX55">
            <v>15</v>
          </cell>
          <cell r="CF55">
            <v>12.2</v>
          </cell>
          <cell r="CN55">
            <v>5</v>
          </cell>
          <cell r="CV55">
            <v>5.4</v>
          </cell>
        </row>
        <row r="57">
          <cell r="BP57">
            <v>54.5</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47.8</v>
          </cell>
          <cell r="BX73">
            <v>43.1</v>
          </cell>
          <cell r="CF73">
            <v>41</v>
          </cell>
          <cell r="CN73">
            <v>30.6</v>
          </cell>
          <cell r="CV73">
            <v>32.9</v>
          </cell>
        </row>
        <row r="75">
          <cell r="BP75">
            <v>4.4000000000000004</v>
          </cell>
          <cell r="BX75">
            <v>4.5</v>
          </cell>
          <cell r="CF75">
            <v>4.8</v>
          </cell>
          <cell r="CN75">
            <v>5.0999999999999996</v>
          </cell>
          <cell r="CV75">
            <v>5.6</v>
          </cell>
        </row>
        <row r="77">
          <cell r="AN77" t="str">
            <v>類似団体内平均値</v>
          </cell>
          <cell r="BP77">
            <v>15.8</v>
          </cell>
          <cell r="BX77">
            <v>15</v>
          </cell>
          <cell r="CF77">
            <v>12.2</v>
          </cell>
          <cell r="CN77">
            <v>5</v>
          </cell>
          <cell r="CV77">
            <v>5.4</v>
          </cell>
        </row>
        <row r="79">
          <cell r="BP79">
            <v>6.2</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32597222</v>
      </c>
      <c r="BO4" s="424"/>
      <c r="BP4" s="424"/>
      <c r="BQ4" s="424"/>
      <c r="BR4" s="424"/>
      <c r="BS4" s="424"/>
      <c r="BT4" s="424"/>
      <c r="BU4" s="425"/>
      <c r="BV4" s="423">
        <v>30952549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8.5</v>
      </c>
      <c r="CU4" s="608"/>
      <c r="CV4" s="608"/>
      <c r="CW4" s="608"/>
      <c r="CX4" s="608"/>
      <c r="CY4" s="608"/>
      <c r="CZ4" s="608"/>
      <c r="DA4" s="609"/>
      <c r="DB4" s="607">
        <v>5.2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30793681</v>
      </c>
      <c r="BO5" s="429"/>
      <c r="BP5" s="429"/>
      <c r="BQ5" s="429"/>
      <c r="BR5" s="429"/>
      <c r="BS5" s="429"/>
      <c r="BT5" s="429"/>
      <c r="BU5" s="430"/>
      <c r="BV5" s="428">
        <v>29935333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93.2</v>
      </c>
      <c r="CU5" s="399"/>
      <c r="CV5" s="399"/>
      <c r="CW5" s="399"/>
      <c r="CX5" s="399"/>
      <c r="CY5" s="399"/>
      <c r="CZ5" s="399"/>
      <c r="DA5" s="400"/>
      <c r="DB5" s="398">
        <v>91.1</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1803541</v>
      </c>
      <c r="BO6" s="429"/>
      <c r="BP6" s="429"/>
      <c r="BQ6" s="429"/>
      <c r="BR6" s="429"/>
      <c r="BS6" s="429"/>
      <c r="BT6" s="429"/>
      <c r="BU6" s="430"/>
      <c r="BV6" s="428">
        <v>1017216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99.7</v>
      </c>
      <c r="CU6" s="582"/>
      <c r="CV6" s="582"/>
      <c r="CW6" s="582"/>
      <c r="CX6" s="582"/>
      <c r="CY6" s="582"/>
      <c r="CZ6" s="582"/>
      <c r="DA6" s="583"/>
      <c r="DB6" s="581">
        <v>98.7</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218895</v>
      </c>
      <c r="BO7" s="429"/>
      <c r="BP7" s="429"/>
      <c r="BQ7" s="429"/>
      <c r="BR7" s="429"/>
      <c r="BS7" s="429"/>
      <c r="BT7" s="429"/>
      <c r="BU7" s="430"/>
      <c r="BV7" s="428">
        <v>55020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18545402</v>
      </c>
      <c r="CU7" s="429"/>
      <c r="CV7" s="429"/>
      <c r="CW7" s="429"/>
      <c r="CX7" s="429"/>
      <c r="CY7" s="429"/>
      <c r="CZ7" s="429"/>
      <c r="DA7" s="430"/>
      <c r="DB7" s="428">
        <v>18552451</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1584646</v>
      </c>
      <c r="BO8" s="429"/>
      <c r="BP8" s="429"/>
      <c r="BQ8" s="429"/>
      <c r="BR8" s="429"/>
      <c r="BS8" s="429"/>
      <c r="BT8" s="429"/>
      <c r="BU8" s="430"/>
      <c r="BV8" s="428">
        <v>962196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0.83</v>
      </c>
      <c r="CU8" s="542"/>
      <c r="CV8" s="542"/>
      <c r="CW8" s="542"/>
      <c r="CX8" s="542"/>
      <c r="CY8" s="542"/>
      <c r="CZ8" s="542"/>
      <c r="DA8" s="543"/>
      <c r="DB8" s="541">
        <v>0.83</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101679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622450</v>
      </c>
      <c r="BO9" s="429"/>
      <c r="BP9" s="429"/>
      <c r="BQ9" s="429"/>
      <c r="BR9" s="429"/>
      <c r="BS9" s="429"/>
      <c r="BT9" s="429"/>
      <c r="BU9" s="430"/>
      <c r="BV9" s="428">
        <v>-419371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12.8</v>
      </c>
      <c r="CU9" s="399"/>
      <c r="CV9" s="399"/>
      <c r="CW9" s="399"/>
      <c r="CX9" s="399"/>
      <c r="CY9" s="399"/>
      <c r="CZ9" s="399"/>
      <c r="DA9" s="400"/>
      <c r="DB9" s="398">
        <v>12.6</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101700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836195</v>
      </c>
      <c r="BO10" s="429"/>
      <c r="BP10" s="429"/>
      <c r="BQ10" s="429"/>
      <c r="BR10" s="429"/>
      <c r="BS10" s="429"/>
      <c r="BT10" s="429"/>
      <c r="BU10" s="430"/>
      <c r="BV10" s="428">
        <v>1140006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101026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1843666</v>
      </c>
      <c r="BO12" s="429"/>
      <c r="BP12" s="429"/>
      <c r="BQ12" s="429"/>
      <c r="BR12" s="429"/>
      <c r="BS12" s="429"/>
      <c r="BT12" s="429"/>
      <c r="BU12" s="430"/>
      <c r="BV12" s="428">
        <v>482367</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137</v>
      </c>
      <c r="N13" s="529"/>
      <c r="O13" s="529"/>
      <c r="P13" s="529"/>
      <c r="Q13" s="530"/>
      <c r="R13" s="531">
        <v>98016</v>
      </c>
      <c r="S13" s="532"/>
      <c r="T13" s="532"/>
      <c r="U13" s="532"/>
      <c r="V13" s="533"/>
      <c r="W13" s="519" t="s">
        <v>138</v>
      </c>
      <c r="X13" s="441"/>
      <c r="Y13" s="441"/>
      <c r="Z13" s="441"/>
      <c r="AA13" s="441"/>
      <c r="AB13" s="442"/>
      <c r="AC13" s="404">
        <v>571</v>
      </c>
      <c r="AD13" s="405"/>
      <c r="AE13" s="405"/>
      <c r="AF13" s="405"/>
      <c r="AG13" s="406"/>
      <c r="AH13" s="404">
        <v>565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-385021</v>
      </c>
      <c r="BO13" s="429"/>
      <c r="BP13" s="429"/>
      <c r="BQ13" s="429"/>
      <c r="BR13" s="429"/>
      <c r="BS13" s="429"/>
      <c r="BT13" s="429"/>
      <c r="BU13" s="430"/>
      <c r="BV13" s="428">
        <v>238268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5.0999999999999996</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101226</v>
      </c>
      <c r="S14" s="532"/>
      <c r="T14" s="532"/>
      <c r="U14" s="532"/>
      <c r="V14" s="533"/>
      <c r="W14" s="534"/>
      <c r="X14" s="444"/>
      <c r="Y14" s="444"/>
      <c r="Z14" s="444"/>
      <c r="AA14" s="444"/>
      <c r="AB14" s="445"/>
      <c r="AC14" s="524">
        <v>1.3</v>
      </c>
      <c r="AD14" s="525"/>
      <c r="AE14" s="525"/>
      <c r="AF14" s="525"/>
      <c r="AG14" s="526"/>
      <c r="AH14" s="524">
        <v>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32.9</v>
      </c>
      <c r="CU14" s="536"/>
      <c r="CV14" s="536"/>
      <c r="CW14" s="536"/>
      <c r="CX14" s="536"/>
      <c r="CY14" s="536"/>
      <c r="CZ14" s="536"/>
      <c r="DA14" s="537"/>
      <c r="DB14" s="535">
        <v>30.6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137</v>
      </c>
      <c r="N15" s="529"/>
      <c r="O15" s="529"/>
      <c r="P15" s="529"/>
      <c r="Q15" s="530"/>
      <c r="R15" s="531">
        <v>98441</v>
      </c>
      <c r="S15" s="532"/>
      <c r="T15" s="532"/>
      <c r="U15" s="532"/>
      <c r="V15" s="533"/>
      <c r="W15" s="519" t="s">
        <v>145</v>
      </c>
      <c r="X15" s="441"/>
      <c r="Y15" s="441"/>
      <c r="Z15" s="441"/>
      <c r="AA15" s="441"/>
      <c r="AB15" s="442"/>
      <c r="AC15" s="404">
        <v>12628</v>
      </c>
      <c r="AD15" s="405"/>
      <c r="AE15" s="405"/>
      <c r="AF15" s="405"/>
      <c r="AG15" s="406"/>
      <c r="AH15" s="404">
        <v>13008</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11620834</v>
      </c>
      <c r="BO15" s="424"/>
      <c r="BP15" s="424"/>
      <c r="BQ15" s="424"/>
      <c r="BR15" s="424"/>
      <c r="BS15" s="424"/>
      <c r="BT15" s="424"/>
      <c r="BU15" s="425"/>
      <c r="BV15" s="423">
        <v>11578743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28.6</v>
      </c>
      <c r="AD16" s="525"/>
      <c r="AE16" s="525"/>
      <c r="AF16" s="525"/>
      <c r="AG16" s="526"/>
      <c r="AH16" s="524">
        <v>29.4</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14104722</v>
      </c>
      <c r="BO16" s="429"/>
      <c r="BP16" s="429"/>
      <c r="BQ16" s="429"/>
      <c r="BR16" s="429"/>
      <c r="BS16" s="429"/>
      <c r="BT16" s="429"/>
      <c r="BU16" s="430"/>
      <c r="BV16" s="428">
        <v>13825635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30920</v>
      </c>
      <c r="AD17" s="405"/>
      <c r="AE17" s="405"/>
      <c r="AF17" s="405"/>
      <c r="AG17" s="406"/>
      <c r="AH17" s="404">
        <v>30731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14835516</v>
      </c>
      <c r="BO17" s="429"/>
      <c r="BP17" s="429"/>
      <c r="BQ17" s="429"/>
      <c r="BR17" s="429"/>
      <c r="BS17" s="429"/>
      <c r="BT17" s="429"/>
      <c r="BU17" s="430"/>
      <c r="BV17" s="428">
        <v>14777199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41.02</v>
      </c>
      <c r="M18" s="493"/>
      <c r="N18" s="493"/>
      <c r="O18" s="493"/>
      <c r="P18" s="493"/>
      <c r="Q18" s="493"/>
      <c r="R18" s="494"/>
      <c r="S18" s="494"/>
      <c r="T18" s="494"/>
      <c r="U18" s="494"/>
      <c r="V18" s="495"/>
      <c r="W18" s="509"/>
      <c r="X18" s="510"/>
      <c r="Y18" s="510"/>
      <c r="Z18" s="510"/>
      <c r="AA18" s="510"/>
      <c r="AB18" s="520"/>
      <c r="AC18" s="392">
        <v>70.099999999999994</v>
      </c>
      <c r="AD18" s="393"/>
      <c r="AE18" s="393"/>
      <c r="AF18" s="393"/>
      <c r="AG18" s="496"/>
      <c r="AH18" s="392">
        <v>69.400000000000006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17786696</v>
      </c>
      <c r="BO18" s="429"/>
      <c r="BP18" s="429"/>
      <c r="BQ18" s="429"/>
      <c r="BR18" s="429"/>
      <c r="BS18" s="429"/>
      <c r="BT18" s="429"/>
      <c r="BU18" s="430"/>
      <c r="BV18" s="428">
        <v>17197971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2479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23514251</v>
      </c>
      <c r="BO19" s="429"/>
      <c r="BP19" s="429"/>
      <c r="BQ19" s="429"/>
      <c r="BR19" s="429"/>
      <c r="BS19" s="429"/>
      <c r="BT19" s="429"/>
      <c r="BU19" s="430"/>
      <c r="BV19" s="428">
        <v>22334876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42883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30050675</v>
      </c>
      <c r="BO23" s="429"/>
      <c r="BP23" s="429"/>
      <c r="BQ23" s="429"/>
      <c r="BR23" s="429"/>
      <c r="BS23" s="429"/>
      <c r="BT23" s="429"/>
      <c r="BU23" s="430"/>
      <c r="BV23" s="428">
        <v>30509878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9250</v>
      </c>
      <c r="R24" s="405"/>
      <c r="S24" s="405"/>
      <c r="T24" s="405"/>
      <c r="U24" s="405"/>
      <c r="V24" s="406"/>
      <c r="W24" s="470"/>
      <c r="X24" s="461"/>
      <c r="Y24" s="462"/>
      <c r="Z24" s="401" t="s">
        <v>169</v>
      </c>
      <c r="AA24" s="402"/>
      <c r="AB24" s="402"/>
      <c r="AC24" s="402"/>
      <c r="AD24" s="402"/>
      <c r="AE24" s="402"/>
      <c r="AF24" s="402"/>
      <c r="AG24" s="403"/>
      <c r="AH24" s="404">
        <v>543</v>
      </c>
      <c r="AI24" s="405"/>
      <c r="AJ24" s="405"/>
      <c r="AK24" s="405"/>
      <c r="AL24" s="406"/>
      <c r="AM24" s="404">
        <v>1614339</v>
      </c>
      <c r="AN24" s="405"/>
      <c r="AO24" s="405"/>
      <c r="AP24" s="405"/>
      <c r="AQ24" s="405"/>
      <c r="AR24" s="406"/>
      <c r="AS24" s="404">
        <v>2973</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19899608</v>
      </c>
      <c r="BO24" s="429"/>
      <c r="BP24" s="429"/>
      <c r="BQ24" s="429"/>
      <c r="BR24" s="429"/>
      <c r="BS24" s="429"/>
      <c r="BT24" s="429"/>
      <c r="BU24" s="430"/>
      <c r="BV24" s="428">
        <v>20374291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1</v>
      </c>
      <c r="M25" s="405"/>
      <c r="N25" s="405"/>
      <c r="O25" s="405"/>
      <c r="P25" s="406"/>
      <c r="Q25" s="404">
        <v>7830</v>
      </c>
      <c r="R25" s="405"/>
      <c r="S25" s="405"/>
      <c r="T25" s="405"/>
      <c r="U25" s="405"/>
      <c r="V25" s="406"/>
      <c r="W25" s="470"/>
      <c r="X25" s="461"/>
      <c r="Y25" s="462"/>
      <c r="Z25" s="401" t="s">
        <v>172</v>
      </c>
      <c r="AA25" s="402"/>
      <c r="AB25" s="402"/>
      <c r="AC25" s="402"/>
      <c r="AD25" s="402"/>
      <c r="AE25" s="402"/>
      <c r="AF25" s="402"/>
      <c r="AG25" s="403"/>
      <c r="AH25" s="404" t="s">
        <v>129</v>
      </c>
      <c r="AI25" s="405"/>
      <c r="AJ25" s="405"/>
      <c r="AK25" s="405"/>
      <c r="AL25" s="406"/>
      <c r="AM25" s="404" t="s">
        <v>129</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7995608</v>
      </c>
      <c r="BO25" s="424"/>
      <c r="BP25" s="424"/>
      <c r="BQ25" s="424"/>
      <c r="BR25" s="424"/>
      <c r="BS25" s="424"/>
      <c r="BT25" s="424"/>
      <c r="BU25" s="425"/>
      <c r="BV25" s="423">
        <v>7834913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7090</v>
      </c>
      <c r="R26" s="405"/>
      <c r="S26" s="405"/>
      <c r="T26" s="405"/>
      <c r="U26" s="405"/>
      <c r="V26" s="406"/>
      <c r="W26" s="470"/>
      <c r="X26" s="461"/>
      <c r="Y26" s="462"/>
      <c r="Z26" s="401" t="s">
        <v>176</v>
      </c>
      <c r="AA26" s="483"/>
      <c r="AB26" s="483"/>
      <c r="AC26" s="483"/>
      <c r="AD26" s="483"/>
      <c r="AE26" s="483"/>
      <c r="AF26" s="483"/>
      <c r="AG26" s="484"/>
      <c r="AH26" s="404">
        <v>10</v>
      </c>
      <c r="AI26" s="405"/>
      <c r="AJ26" s="405"/>
      <c r="AK26" s="405"/>
      <c r="AL26" s="406"/>
      <c r="AM26" s="404">
        <v>32020</v>
      </c>
      <c r="AN26" s="405"/>
      <c r="AO26" s="405"/>
      <c r="AP26" s="405"/>
      <c r="AQ26" s="405"/>
      <c r="AR26" s="406"/>
      <c r="AS26" s="404">
        <v>3202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4710</v>
      </c>
      <c r="R27" s="405"/>
      <c r="S27" s="405"/>
      <c r="T27" s="405"/>
      <c r="U27" s="405"/>
      <c r="V27" s="406"/>
      <c r="W27" s="470"/>
      <c r="X27" s="461"/>
      <c r="Y27" s="462"/>
      <c r="Z27" s="401" t="s">
        <v>179</v>
      </c>
      <c r="AA27" s="402"/>
      <c r="AB27" s="402"/>
      <c r="AC27" s="402"/>
      <c r="AD27" s="402"/>
      <c r="AE27" s="402"/>
      <c r="AF27" s="402"/>
      <c r="AG27" s="403"/>
      <c r="AH27" s="404">
        <v>14</v>
      </c>
      <c r="AI27" s="405"/>
      <c r="AJ27" s="405"/>
      <c r="AK27" s="405"/>
      <c r="AL27" s="406"/>
      <c r="AM27" s="404">
        <v>47097</v>
      </c>
      <c r="AN27" s="405"/>
      <c r="AO27" s="405"/>
      <c r="AP27" s="405"/>
      <c r="AQ27" s="405"/>
      <c r="AR27" s="406"/>
      <c r="AS27" s="404">
        <v>3364</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200000</v>
      </c>
      <c r="BO27" s="432"/>
      <c r="BP27" s="432"/>
      <c r="BQ27" s="432"/>
      <c r="BR27" s="432"/>
      <c r="BS27" s="432"/>
      <c r="BT27" s="432"/>
      <c r="BU27" s="433"/>
      <c r="BV27" s="431">
        <v>200000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4130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3679663</v>
      </c>
      <c r="BO28" s="424"/>
      <c r="BP28" s="424"/>
      <c r="BQ28" s="424"/>
      <c r="BR28" s="424"/>
      <c r="BS28" s="424"/>
      <c r="BT28" s="424"/>
      <c r="BU28" s="425"/>
      <c r="BV28" s="423">
        <v>4687134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18</v>
      </c>
      <c r="M29" s="405"/>
      <c r="N29" s="405"/>
      <c r="O29" s="405"/>
      <c r="P29" s="406"/>
      <c r="Q29" s="404">
        <v>3900</v>
      </c>
      <c r="R29" s="405"/>
      <c r="S29" s="405"/>
      <c r="T29" s="405"/>
      <c r="U29" s="405"/>
      <c r="V29" s="406"/>
      <c r="W29" s="471"/>
      <c r="X29" s="472"/>
      <c r="Y29" s="473"/>
      <c r="Z29" s="401" t="s">
        <v>185</v>
      </c>
      <c r="AA29" s="402"/>
      <c r="AB29" s="402"/>
      <c r="AC29" s="402"/>
      <c r="AD29" s="402"/>
      <c r="AE29" s="402"/>
      <c r="AF29" s="402"/>
      <c r="AG29" s="403"/>
      <c r="AH29" s="404">
        <v>557</v>
      </c>
      <c r="AI29" s="405"/>
      <c r="AJ29" s="405"/>
      <c r="AK29" s="405"/>
      <c r="AL29" s="406"/>
      <c r="AM29" s="404">
        <v>1661436</v>
      </c>
      <c r="AN29" s="405"/>
      <c r="AO29" s="405"/>
      <c r="AP29" s="405"/>
      <c r="AQ29" s="405"/>
      <c r="AR29" s="406"/>
      <c r="AS29" s="404">
        <v>2983</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2222</v>
      </c>
      <c r="BO29" s="429"/>
      <c r="BP29" s="429"/>
      <c r="BQ29" s="429"/>
      <c r="BR29" s="429"/>
      <c r="BS29" s="429"/>
      <c r="BT29" s="429"/>
      <c r="BU29" s="430"/>
      <c r="BV29" s="428">
        <v>52218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619644</v>
      </c>
      <c r="BO30" s="432"/>
      <c r="BP30" s="432"/>
      <c r="BQ30" s="432"/>
      <c r="BR30" s="432"/>
      <c r="BS30" s="432"/>
      <c r="BT30" s="432"/>
      <c r="BU30" s="433"/>
      <c r="BV30" s="431">
        <v>990983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194</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坂戸、鶴ヶ島下水道組合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坂戸市土地開発公社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石井土地区画整理事業特別会計</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坂戸、鶴ヶ島下水道組合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川越市総合卸売市場㈱</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坂戸中央２日の出町土地区画整理事業特別会計</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坂戸、鶴ヶ島水道企業団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f>IF(E37="","",C36+1)</f>
        <v>4</v>
      </c>
      <c r="D37" s="387"/>
      <c r="E37" s="386" t="str">
        <f>IF('各会計、関係団体の財政状況及び健全化判断比率'!B10="","",'各会計、関係団体の財政状況及び健全化判断比率'!B10)</f>
        <v>片柳土地区画整理事業特別会計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坂戸・鶴ヶ島消防組合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f t="shared" ref="C38:C43" si="5">IF(E38="","",C37+1)</f>
        <v>5</v>
      </c>
      <c r="D38" s="387"/>
      <c r="E38" s="386" t="str">
        <f>IF('各会計、関係団体の財政状況及び健全化判断比率'!B11="","",'各会計、関係団体の財政状況及び健全化判断比率'!B11)</f>
        <v>関間四丁目土地区画整理事業特別会計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坂戸地区衛生組合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f t="shared" si="5"/>
        <v>6</v>
      </c>
      <c r="D39" s="387"/>
      <c r="E39" s="386" t="str">
        <f>IF('各会計、関係団体の財政状況及び健全化判断比率'!B12="","",'各会計、関係団体の財政状況及び健全化判断比率'!B12)</f>
        <v>坂戸市、鶴ヶ島市外三組合公平委員会特別会計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広域静苑組合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埼玉県後期高齢者医療広域連合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埼玉県市町村総合事務組合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埼玉県市町村総合事務組合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LIi3boW/qRpHwjcXyArbVKPmxSLcjynOANBIGmKOsN9aNdTHvtZC/1V2RVmsqzBld25bOXEmTl6jiR+1S/AAGw==" saltValue="/SgLBnB3dcHUt1f9BWvE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13623905</v>
      </c>
      <c r="S5" s="696"/>
      <c r="T5" s="696"/>
      <c r="U5" s="696"/>
      <c r="V5" s="696"/>
      <c r="W5" s="696"/>
      <c r="X5" s="696"/>
      <c r="Y5" s="739"/>
      <c r="Z5" s="757">
        <v>41.8</v>
      </c>
      <c r="AA5" s="757"/>
      <c r="AB5" s="757"/>
      <c r="AC5" s="757"/>
      <c r="AD5" s="758">
        <v>12949081</v>
      </c>
      <c r="AE5" s="758"/>
      <c r="AF5" s="758"/>
      <c r="AG5" s="758"/>
      <c r="AH5" s="758"/>
      <c r="AI5" s="758"/>
      <c r="AJ5" s="758"/>
      <c r="AK5" s="758"/>
      <c r="AL5" s="740">
        <v>72.599999999999994</v>
      </c>
      <c r="AM5" s="711"/>
      <c r="AN5" s="711"/>
      <c r="AO5" s="741"/>
      <c r="AP5" s="706" t="s">
        <v>225</v>
      </c>
      <c r="AQ5" s="707"/>
      <c r="AR5" s="707"/>
      <c r="AS5" s="707"/>
      <c r="AT5" s="707"/>
      <c r="AU5" s="707"/>
      <c r="AV5" s="707"/>
      <c r="AW5" s="707"/>
      <c r="AX5" s="707"/>
      <c r="AY5" s="707"/>
      <c r="AZ5" s="707"/>
      <c r="BA5" s="707"/>
      <c r="BB5" s="707"/>
      <c r="BC5" s="707"/>
      <c r="BD5" s="707"/>
      <c r="BE5" s="707"/>
      <c r="BF5" s="708"/>
      <c r="BG5" s="640">
        <v>12949081</v>
      </c>
      <c r="BH5" s="641"/>
      <c r="BI5" s="641"/>
      <c r="BJ5" s="641"/>
      <c r="BK5" s="641"/>
      <c r="BL5" s="641"/>
      <c r="BM5" s="641"/>
      <c r="BN5" s="642"/>
      <c r="BO5" s="677">
        <v>95</v>
      </c>
      <c r="BP5" s="677"/>
      <c r="BQ5" s="677"/>
      <c r="BR5" s="677"/>
      <c r="BS5" s="678">
        <v>103933</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251077</v>
      </c>
      <c r="S6" s="641"/>
      <c r="T6" s="641"/>
      <c r="U6" s="641"/>
      <c r="V6" s="641"/>
      <c r="W6" s="641"/>
      <c r="X6" s="641"/>
      <c r="Y6" s="642"/>
      <c r="Z6" s="677">
        <v>0.8</v>
      </c>
      <c r="AA6" s="677"/>
      <c r="AB6" s="677"/>
      <c r="AC6" s="677"/>
      <c r="AD6" s="678">
        <v>251077</v>
      </c>
      <c r="AE6" s="678"/>
      <c r="AF6" s="678"/>
      <c r="AG6" s="678"/>
      <c r="AH6" s="678"/>
      <c r="AI6" s="678"/>
      <c r="AJ6" s="678"/>
      <c r="AK6" s="678"/>
      <c r="AL6" s="643">
        <v>1.4</v>
      </c>
      <c r="AM6" s="644"/>
      <c r="AN6" s="644"/>
      <c r="AO6" s="679"/>
      <c r="AP6" s="637" t="s">
        <v>230</v>
      </c>
      <c r="AQ6" s="638"/>
      <c r="AR6" s="638"/>
      <c r="AS6" s="638"/>
      <c r="AT6" s="638"/>
      <c r="AU6" s="638"/>
      <c r="AV6" s="638"/>
      <c r="AW6" s="638"/>
      <c r="AX6" s="638"/>
      <c r="AY6" s="638"/>
      <c r="AZ6" s="638"/>
      <c r="BA6" s="638"/>
      <c r="BB6" s="638"/>
      <c r="BC6" s="638"/>
      <c r="BD6" s="638"/>
      <c r="BE6" s="638"/>
      <c r="BF6" s="639"/>
      <c r="BG6" s="640">
        <v>12949081</v>
      </c>
      <c r="BH6" s="641"/>
      <c r="BI6" s="641"/>
      <c r="BJ6" s="641"/>
      <c r="BK6" s="641"/>
      <c r="BL6" s="641"/>
      <c r="BM6" s="641"/>
      <c r="BN6" s="642"/>
      <c r="BO6" s="677">
        <v>95</v>
      </c>
      <c r="BP6" s="677"/>
      <c r="BQ6" s="677"/>
      <c r="BR6" s="677"/>
      <c r="BS6" s="678">
        <v>103933</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232066</v>
      </c>
      <c r="CS6" s="641"/>
      <c r="CT6" s="641"/>
      <c r="CU6" s="641"/>
      <c r="CV6" s="641"/>
      <c r="CW6" s="641"/>
      <c r="CX6" s="641"/>
      <c r="CY6" s="642"/>
      <c r="CZ6" s="740">
        <v>0.8</v>
      </c>
      <c r="DA6" s="711"/>
      <c r="DB6" s="711"/>
      <c r="DC6" s="743"/>
      <c r="DD6" s="646" t="s">
        <v>173</v>
      </c>
      <c r="DE6" s="641"/>
      <c r="DF6" s="641"/>
      <c r="DG6" s="641"/>
      <c r="DH6" s="641"/>
      <c r="DI6" s="641"/>
      <c r="DJ6" s="641"/>
      <c r="DK6" s="641"/>
      <c r="DL6" s="641"/>
      <c r="DM6" s="641"/>
      <c r="DN6" s="641"/>
      <c r="DO6" s="641"/>
      <c r="DP6" s="642"/>
      <c r="DQ6" s="646">
        <v>232066</v>
      </c>
      <c r="DR6" s="641"/>
      <c r="DS6" s="641"/>
      <c r="DT6" s="641"/>
      <c r="DU6" s="641"/>
      <c r="DV6" s="641"/>
      <c r="DW6" s="641"/>
      <c r="DX6" s="641"/>
      <c r="DY6" s="641"/>
      <c r="DZ6" s="641"/>
      <c r="EA6" s="641"/>
      <c r="EB6" s="641"/>
      <c r="EC6" s="684"/>
    </row>
    <row r="7" spans="2:143" ht="11.25" customHeight="1">
      <c r="B7" s="637" t="s">
        <v>232</v>
      </c>
      <c r="C7" s="638"/>
      <c r="D7" s="638"/>
      <c r="E7" s="638"/>
      <c r="F7" s="638"/>
      <c r="G7" s="638"/>
      <c r="H7" s="638"/>
      <c r="I7" s="638"/>
      <c r="J7" s="638"/>
      <c r="K7" s="638"/>
      <c r="L7" s="638"/>
      <c r="M7" s="638"/>
      <c r="N7" s="638"/>
      <c r="O7" s="638"/>
      <c r="P7" s="638"/>
      <c r="Q7" s="639"/>
      <c r="R7" s="640">
        <v>9927</v>
      </c>
      <c r="S7" s="641"/>
      <c r="T7" s="641"/>
      <c r="U7" s="641"/>
      <c r="V7" s="641"/>
      <c r="W7" s="641"/>
      <c r="X7" s="641"/>
      <c r="Y7" s="642"/>
      <c r="Z7" s="677">
        <v>0</v>
      </c>
      <c r="AA7" s="677"/>
      <c r="AB7" s="677"/>
      <c r="AC7" s="677"/>
      <c r="AD7" s="678">
        <v>9927</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6449642</v>
      </c>
      <c r="BH7" s="641"/>
      <c r="BI7" s="641"/>
      <c r="BJ7" s="641"/>
      <c r="BK7" s="641"/>
      <c r="BL7" s="641"/>
      <c r="BM7" s="641"/>
      <c r="BN7" s="642"/>
      <c r="BO7" s="677">
        <v>47.3</v>
      </c>
      <c r="BP7" s="677"/>
      <c r="BQ7" s="677"/>
      <c r="BR7" s="677"/>
      <c r="BS7" s="678">
        <v>103933</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4967625</v>
      </c>
      <c r="CS7" s="641"/>
      <c r="CT7" s="641"/>
      <c r="CU7" s="641"/>
      <c r="CV7" s="641"/>
      <c r="CW7" s="641"/>
      <c r="CX7" s="641"/>
      <c r="CY7" s="642"/>
      <c r="CZ7" s="677">
        <v>16.100000000000001</v>
      </c>
      <c r="DA7" s="677"/>
      <c r="DB7" s="677"/>
      <c r="DC7" s="677"/>
      <c r="DD7" s="646">
        <v>461876</v>
      </c>
      <c r="DE7" s="641"/>
      <c r="DF7" s="641"/>
      <c r="DG7" s="641"/>
      <c r="DH7" s="641"/>
      <c r="DI7" s="641"/>
      <c r="DJ7" s="641"/>
      <c r="DK7" s="641"/>
      <c r="DL7" s="641"/>
      <c r="DM7" s="641"/>
      <c r="DN7" s="641"/>
      <c r="DO7" s="641"/>
      <c r="DP7" s="642"/>
      <c r="DQ7" s="646">
        <v>4052071</v>
      </c>
      <c r="DR7" s="641"/>
      <c r="DS7" s="641"/>
      <c r="DT7" s="641"/>
      <c r="DU7" s="641"/>
      <c r="DV7" s="641"/>
      <c r="DW7" s="641"/>
      <c r="DX7" s="641"/>
      <c r="DY7" s="641"/>
      <c r="DZ7" s="641"/>
      <c r="EA7" s="641"/>
      <c r="EB7" s="641"/>
      <c r="EC7" s="684"/>
    </row>
    <row r="8" spans="2:143" ht="11.25" customHeight="1">
      <c r="B8" s="637" t="s">
        <v>235</v>
      </c>
      <c r="C8" s="638"/>
      <c r="D8" s="638"/>
      <c r="E8" s="638"/>
      <c r="F8" s="638"/>
      <c r="G8" s="638"/>
      <c r="H8" s="638"/>
      <c r="I8" s="638"/>
      <c r="J8" s="638"/>
      <c r="K8" s="638"/>
      <c r="L8" s="638"/>
      <c r="M8" s="638"/>
      <c r="N8" s="638"/>
      <c r="O8" s="638"/>
      <c r="P8" s="638"/>
      <c r="Q8" s="639"/>
      <c r="R8" s="640">
        <v>64636</v>
      </c>
      <c r="S8" s="641"/>
      <c r="T8" s="641"/>
      <c r="U8" s="641"/>
      <c r="V8" s="641"/>
      <c r="W8" s="641"/>
      <c r="X8" s="641"/>
      <c r="Y8" s="642"/>
      <c r="Z8" s="677">
        <v>0.2</v>
      </c>
      <c r="AA8" s="677"/>
      <c r="AB8" s="677"/>
      <c r="AC8" s="677"/>
      <c r="AD8" s="678">
        <v>64636</v>
      </c>
      <c r="AE8" s="678"/>
      <c r="AF8" s="678"/>
      <c r="AG8" s="678"/>
      <c r="AH8" s="678"/>
      <c r="AI8" s="678"/>
      <c r="AJ8" s="678"/>
      <c r="AK8" s="678"/>
      <c r="AL8" s="643">
        <v>0.4</v>
      </c>
      <c r="AM8" s="644"/>
      <c r="AN8" s="644"/>
      <c r="AO8" s="679"/>
      <c r="AP8" s="637" t="s">
        <v>236</v>
      </c>
      <c r="AQ8" s="638"/>
      <c r="AR8" s="638"/>
      <c r="AS8" s="638"/>
      <c r="AT8" s="638"/>
      <c r="AU8" s="638"/>
      <c r="AV8" s="638"/>
      <c r="AW8" s="638"/>
      <c r="AX8" s="638"/>
      <c r="AY8" s="638"/>
      <c r="AZ8" s="638"/>
      <c r="BA8" s="638"/>
      <c r="BB8" s="638"/>
      <c r="BC8" s="638"/>
      <c r="BD8" s="638"/>
      <c r="BE8" s="638"/>
      <c r="BF8" s="639"/>
      <c r="BG8" s="640">
        <v>183355</v>
      </c>
      <c r="BH8" s="641"/>
      <c r="BI8" s="641"/>
      <c r="BJ8" s="641"/>
      <c r="BK8" s="641"/>
      <c r="BL8" s="641"/>
      <c r="BM8" s="641"/>
      <c r="BN8" s="642"/>
      <c r="BO8" s="677">
        <v>1.3</v>
      </c>
      <c r="BP8" s="677"/>
      <c r="BQ8" s="677"/>
      <c r="BR8" s="677"/>
      <c r="BS8" s="646" t="s">
        <v>237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12134163</v>
      </c>
      <c r="CS8" s="641"/>
      <c r="CT8" s="641"/>
      <c r="CU8" s="641"/>
      <c r="CV8" s="641"/>
      <c r="CW8" s="641"/>
      <c r="CX8" s="641"/>
      <c r="CY8" s="642"/>
      <c r="CZ8" s="677">
        <v>39.4</v>
      </c>
      <c r="DA8" s="677"/>
      <c r="DB8" s="677"/>
      <c r="DC8" s="677"/>
      <c r="DD8" s="646">
        <v>201860</v>
      </c>
      <c r="DE8" s="641"/>
      <c r="DF8" s="641"/>
      <c r="DG8" s="641"/>
      <c r="DH8" s="641"/>
      <c r="DI8" s="641"/>
      <c r="DJ8" s="641"/>
      <c r="DK8" s="641"/>
      <c r="DL8" s="641"/>
      <c r="DM8" s="641"/>
      <c r="DN8" s="641"/>
      <c r="DO8" s="641"/>
      <c r="DP8" s="642"/>
      <c r="DQ8" s="646">
        <v>6242152</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38982</v>
      </c>
      <c r="S9" s="641"/>
      <c r="T9" s="641"/>
      <c r="U9" s="641"/>
      <c r="V9" s="641"/>
      <c r="W9" s="641"/>
      <c r="X9" s="641"/>
      <c r="Y9" s="642"/>
      <c r="Z9" s="677">
        <v>0.1</v>
      </c>
      <c r="AA9" s="677"/>
      <c r="AB9" s="677"/>
      <c r="AC9" s="677"/>
      <c r="AD9" s="678">
        <v>38982</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5471949</v>
      </c>
      <c r="BH9" s="641"/>
      <c r="BI9" s="641"/>
      <c r="BJ9" s="641"/>
      <c r="BK9" s="641"/>
      <c r="BL9" s="641"/>
      <c r="BM9" s="641"/>
      <c r="BN9" s="642"/>
      <c r="BO9" s="677">
        <v>40.200000000000003</v>
      </c>
      <c r="BP9" s="677"/>
      <c r="BQ9" s="677"/>
      <c r="BR9" s="677"/>
      <c r="BS9" s="646" t="s">
        <v>173</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2274952</v>
      </c>
      <c r="CS9" s="641"/>
      <c r="CT9" s="641"/>
      <c r="CU9" s="641"/>
      <c r="CV9" s="641"/>
      <c r="CW9" s="641"/>
      <c r="CX9" s="641"/>
      <c r="CY9" s="642"/>
      <c r="CZ9" s="677">
        <v>7.4</v>
      </c>
      <c r="DA9" s="677"/>
      <c r="DB9" s="677"/>
      <c r="DC9" s="677"/>
      <c r="DD9" s="646">
        <v>46714</v>
      </c>
      <c r="DE9" s="641"/>
      <c r="DF9" s="641"/>
      <c r="DG9" s="641"/>
      <c r="DH9" s="641"/>
      <c r="DI9" s="641"/>
      <c r="DJ9" s="641"/>
      <c r="DK9" s="641"/>
      <c r="DL9" s="641"/>
      <c r="DM9" s="641"/>
      <c r="DN9" s="641"/>
      <c r="DO9" s="641"/>
      <c r="DP9" s="642"/>
      <c r="DQ9" s="646">
        <v>1996143</v>
      </c>
      <c r="DR9" s="641"/>
      <c r="DS9" s="641"/>
      <c r="DT9" s="641"/>
      <c r="DU9" s="641"/>
      <c r="DV9" s="641"/>
      <c r="DW9" s="641"/>
      <c r="DX9" s="641"/>
      <c r="DY9" s="641"/>
      <c r="DZ9" s="641"/>
      <c r="EA9" s="641"/>
      <c r="EB9" s="641"/>
      <c r="EC9" s="684"/>
    </row>
    <row r="10" spans="2:143" ht="11.25" customHeight="1">
      <c r="B10" s="637" t="s">
        <v>242</v>
      </c>
      <c r="C10" s="638"/>
      <c r="D10" s="638"/>
      <c r="E10" s="638"/>
      <c r="F10" s="638"/>
      <c r="G10" s="638"/>
      <c r="H10" s="638"/>
      <c r="I10" s="638"/>
      <c r="J10" s="638"/>
      <c r="K10" s="638"/>
      <c r="L10" s="638"/>
      <c r="M10" s="638"/>
      <c r="N10" s="638"/>
      <c r="O10" s="638"/>
      <c r="P10" s="638"/>
      <c r="Q10" s="639"/>
      <c r="R10" s="640" t="s">
        <v>237</v>
      </c>
      <c r="S10" s="641"/>
      <c r="T10" s="641"/>
      <c r="U10" s="641"/>
      <c r="V10" s="641"/>
      <c r="W10" s="641"/>
      <c r="X10" s="641"/>
      <c r="Y10" s="642"/>
      <c r="Z10" s="677" t="s">
        <v>237</v>
      </c>
      <c r="AA10" s="677"/>
      <c r="AB10" s="677"/>
      <c r="AC10" s="677"/>
      <c r="AD10" s="678" t="s">
        <v>237</v>
      </c>
      <c r="AE10" s="678"/>
      <c r="AF10" s="678"/>
      <c r="AG10" s="678"/>
      <c r="AH10" s="678"/>
      <c r="AI10" s="678"/>
      <c r="AJ10" s="678"/>
      <c r="AK10" s="678"/>
      <c r="AL10" s="643" t="s">
        <v>237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221400</v>
      </c>
      <c r="BH10" s="641"/>
      <c r="BI10" s="641"/>
      <c r="BJ10" s="641"/>
      <c r="BK10" s="641"/>
      <c r="BL10" s="641"/>
      <c r="BM10" s="641"/>
      <c r="BN10" s="642"/>
      <c r="BO10" s="677">
        <v>1.6</v>
      </c>
      <c r="BP10" s="677"/>
      <c r="BQ10" s="677"/>
      <c r="BR10" s="677"/>
      <c r="BS10" s="646" t="s">
        <v>237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44209</v>
      </c>
      <c r="CS10" s="641"/>
      <c r="CT10" s="641"/>
      <c r="CU10" s="641"/>
      <c r="CV10" s="641"/>
      <c r="CW10" s="641"/>
      <c r="CX10" s="641"/>
      <c r="CY10" s="642"/>
      <c r="CZ10" s="677">
        <v>0.1</v>
      </c>
      <c r="DA10" s="677"/>
      <c r="DB10" s="677"/>
      <c r="DC10" s="677"/>
      <c r="DD10" s="646" t="s">
        <v>237</v>
      </c>
      <c r="DE10" s="641"/>
      <c r="DF10" s="641"/>
      <c r="DG10" s="641"/>
      <c r="DH10" s="641"/>
      <c r="DI10" s="641"/>
      <c r="DJ10" s="641"/>
      <c r="DK10" s="641"/>
      <c r="DL10" s="641"/>
      <c r="DM10" s="641"/>
      <c r="DN10" s="641"/>
      <c r="DO10" s="641"/>
      <c r="DP10" s="642"/>
      <c r="DQ10" s="646">
        <v>37197</v>
      </c>
      <c r="DR10" s="641"/>
      <c r="DS10" s="641"/>
      <c r="DT10" s="641"/>
      <c r="DU10" s="641"/>
      <c r="DV10" s="641"/>
      <c r="DW10" s="641"/>
      <c r="DX10" s="641"/>
      <c r="DY10" s="641"/>
      <c r="DZ10" s="641"/>
      <c r="EA10" s="641"/>
      <c r="EB10" s="641"/>
      <c r="EC10" s="684"/>
    </row>
    <row r="11" spans="2:143" ht="11.25" customHeight="1">
      <c r="B11" s="637" t="s">
        <v>245</v>
      </c>
      <c r="C11" s="638"/>
      <c r="D11" s="638"/>
      <c r="E11" s="638"/>
      <c r="F11" s="638"/>
      <c r="G11" s="638"/>
      <c r="H11" s="638"/>
      <c r="I11" s="638"/>
      <c r="J11" s="638"/>
      <c r="K11" s="638"/>
      <c r="L11" s="638"/>
      <c r="M11" s="638"/>
      <c r="N11" s="638"/>
      <c r="O11" s="638"/>
      <c r="P11" s="638"/>
      <c r="Q11" s="639"/>
      <c r="R11" s="640">
        <v>1610635</v>
      </c>
      <c r="S11" s="641"/>
      <c r="T11" s="641"/>
      <c r="U11" s="641"/>
      <c r="V11" s="641"/>
      <c r="W11" s="641"/>
      <c r="X11" s="641"/>
      <c r="Y11" s="642"/>
      <c r="Z11" s="643">
        <v>4.9000000000000004</v>
      </c>
      <c r="AA11" s="644"/>
      <c r="AB11" s="644"/>
      <c r="AC11" s="645"/>
      <c r="AD11" s="646">
        <v>1610635</v>
      </c>
      <c r="AE11" s="641"/>
      <c r="AF11" s="641"/>
      <c r="AG11" s="641"/>
      <c r="AH11" s="641"/>
      <c r="AI11" s="641"/>
      <c r="AJ11" s="641"/>
      <c r="AK11" s="642"/>
      <c r="AL11" s="643">
        <v>9</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572938</v>
      </c>
      <c r="BH11" s="641"/>
      <c r="BI11" s="641"/>
      <c r="BJ11" s="641"/>
      <c r="BK11" s="641"/>
      <c r="BL11" s="641"/>
      <c r="BM11" s="641"/>
      <c r="BN11" s="642"/>
      <c r="BO11" s="677">
        <v>4.2</v>
      </c>
      <c r="BP11" s="677"/>
      <c r="BQ11" s="677"/>
      <c r="BR11" s="677"/>
      <c r="BS11" s="646">
        <v>103933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204166</v>
      </c>
      <c r="CS11" s="641"/>
      <c r="CT11" s="641"/>
      <c r="CU11" s="641"/>
      <c r="CV11" s="641"/>
      <c r="CW11" s="641"/>
      <c r="CX11" s="641"/>
      <c r="CY11" s="642"/>
      <c r="CZ11" s="677">
        <v>0.7</v>
      </c>
      <c r="DA11" s="677"/>
      <c r="DB11" s="677"/>
      <c r="DC11" s="677"/>
      <c r="DD11" s="646">
        <v>43793</v>
      </c>
      <c r="DE11" s="641"/>
      <c r="DF11" s="641"/>
      <c r="DG11" s="641"/>
      <c r="DH11" s="641"/>
      <c r="DI11" s="641"/>
      <c r="DJ11" s="641"/>
      <c r="DK11" s="641"/>
      <c r="DL11" s="641"/>
      <c r="DM11" s="641"/>
      <c r="DN11" s="641"/>
      <c r="DO11" s="641"/>
      <c r="DP11" s="642"/>
      <c r="DQ11" s="646">
        <v>158038</v>
      </c>
      <c r="DR11" s="641"/>
      <c r="DS11" s="641"/>
      <c r="DT11" s="641"/>
      <c r="DU11" s="641"/>
      <c r="DV11" s="641"/>
      <c r="DW11" s="641"/>
      <c r="DX11" s="641"/>
      <c r="DY11" s="641"/>
      <c r="DZ11" s="641"/>
      <c r="EA11" s="641"/>
      <c r="EB11" s="641"/>
      <c r="EC11" s="684"/>
    </row>
    <row r="12" spans="2:143" ht="11.25" customHeight="1">
      <c r="B12" s="637" t="s">
        <v>248</v>
      </c>
      <c r="C12" s="638"/>
      <c r="D12" s="638"/>
      <c r="E12" s="638"/>
      <c r="F12" s="638"/>
      <c r="G12" s="638"/>
      <c r="H12" s="638"/>
      <c r="I12" s="638"/>
      <c r="J12" s="638"/>
      <c r="K12" s="638"/>
      <c r="L12" s="638"/>
      <c r="M12" s="638"/>
      <c r="N12" s="638"/>
      <c r="O12" s="638"/>
      <c r="P12" s="638"/>
      <c r="Q12" s="639"/>
      <c r="R12" s="640" t="s">
        <v>237</v>
      </c>
      <c r="S12" s="641"/>
      <c r="T12" s="641"/>
      <c r="U12" s="641"/>
      <c r="V12" s="641"/>
      <c r="W12" s="641"/>
      <c r="X12" s="641"/>
      <c r="Y12" s="642"/>
      <c r="Z12" s="677" t="s">
        <v>237</v>
      </c>
      <c r="AA12" s="677"/>
      <c r="AB12" s="677"/>
      <c r="AC12" s="677"/>
      <c r="AD12" s="678" t="s">
        <v>129</v>
      </c>
      <c r="AE12" s="678"/>
      <c r="AF12" s="678"/>
      <c r="AG12" s="678"/>
      <c r="AH12" s="678"/>
      <c r="AI12" s="678"/>
      <c r="AJ12" s="678"/>
      <c r="AK12" s="678"/>
      <c r="AL12" s="643" t="s">
        <v>237</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5732515</v>
      </c>
      <c r="BH12" s="641"/>
      <c r="BI12" s="641"/>
      <c r="BJ12" s="641"/>
      <c r="BK12" s="641"/>
      <c r="BL12" s="641"/>
      <c r="BM12" s="641"/>
      <c r="BN12" s="642"/>
      <c r="BO12" s="677">
        <v>42.1</v>
      </c>
      <c r="BP12" s="677"/>
      <c r="BQ12" s="677"/>
      <c r="BR12" s="677"/>
      <c r="BS12" s="646" t="s">
        <v>237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100729</v>
      </c>
      <c r="CS12" s="641"/>
      <c r="CT12" s="641"/>
      <c r="CU12" s="641"/>
      <c r="CV12" s="641"/>
      <c r="CW12" s="641"/>
      <c r="CX12" s="641"/>
      <c r="CY12" s="642"/>
      <c r="CZ12" s="677">
        <v>0.3</v>
      </c>
      <c r="DA12" s="677"/>
      <c r="DB12" s="677"/>
      <c r="DC12" s="677"/>
      <c r="DD12" s="646" t="s">
        <v>129</v>
      </c>
      <c r="DE12" s="641"/>
      <c r="DF12" s="641"/>
      <c r="DG12" s="641"/>
      <c r="DH12" s="641"/>
      <c r="DI12" s="641"/>
      <c r="DJ12" s="641"/>
      <c r="DK12" s="641"/>
      <c r="DL12" s="641"/>
      <c r="DM12" s="641"/>
      <c r="DN12" s="641"/>
      <c r="DO12" s="641"/>
      <c r="DP12" s="642"/>
      <c r="DQ12" s="646">
        <v>90228</v>
      </c>
      <c r="DR12" s="641"/>
      <c r="DS12" s="641"/>
      <c r="DT12" s="641"/>
      <c r="DU12" s="641"/>
      <c r="DV12" s="641"/>
      <c r="DW12" s="641"/>
      <c r="DX12" s="641"/>
      <c r="DY12" s="641"/>
      <c r="DZ12" s="641"/>
      <c r="EA12" s="641"/>
      <c r="EB12" s="641"/>
      <c r="EC12" s="684"/>
    </row>
    <row r="13" spans="2:143" ht="11.25" customHeight="1">
      <c r="B13" s="637" t="s">
        <v>251</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7" t="s">
        <v>237</v>
      </c>
      <c r="AA13" s="677"/>
      <c r="AB13" s="677"/>
      <c r="AC13" s="677"/>
      <c r="AD13" s="678" t="s">
        <v>237</v>
      </c>
      <c r="AE13" s="678"/>
      <c r="AF13" s="678"/>
      <c r="AG13" s="678"/>
      <c r="AH13" s="678"/>
      <c r="AI13" s="678"/>
      <c r="AJ13" s="678"/>
      <c r="AK13" s="678"/>
      <c r="AL13" s="643" t="s">
        <v>129</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5727680</v>
      </c>
      <c r="BH13" s="641"/>
      <c r="BI13" s="641"/>
      <c r="BJ13" s="641"/>
      <c r="BK13" s="641"/>
      <c r="BL13" s="641"/>
      <c r="BM13" s="641"/>
      <c r="BN13" s="642"/>
      <c r="BO13" s="677">
        <v>42</v>
      </c>
      <c r="BP13" s="677"/>
      <c r="BQ13" s="677"/>
      <c r="BR13" s="677"/>
      <c r="BS13" s="646" t="s">
        <v>237</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3112908</v>
      </c>
      <c r="CS13" s="641"/>
      <c r="CT13" s="641"/>
      <c r="CU13" s="641"/>
      <c r="CV13" s="641"/>
      <c r="CW13" s="641"/>
      <c r="CX13" s="641"/>
      <c r="CY13" s="642"/>
      <c r="CZ13" s="677">
        <v>10.1</v>
      </c>
      <c r="DA13" s="677"/>
      <c r="DB13" s="677"/>
      <c r="DC13" s="677"/>
      <c r="DD13" s="646">
        <v>1494711</v>
      </c>
      <c r="DE13" s="641"/>
      <c r="DF13" s="641"/>
      <c r="DG13" s="641"/>
      <c r="DH13" s="641"/>
      <c r="DI13" s="641"/>
      <c r="DJ13" s="641"/>
      <c r="DK13" s="641"/>
      <c r="DL13" s="641"/>
      <c r="DM13" s="641"/>
      <c r="DN13" s="641"/>
      <c r="DO13" s="641"/>
      <c r="DP13" s="642"/>
      <c r="DQ13" s="646">
        <v>2157720</v>
      </c>
      <c r="DR13" s="641"/>
      <c r="DS13" s="641"/>
      <c r="DT13" s="641"/>
      <c r="DU13" s="641"/>
      <c r="DV13" s="641"/>
      <c r="DW13" s="641"/>
      <c r="DX13" s="641"/>
      <c r="DY13" s="641"/>
      <c r="DZ13" s="641"/>
      <c r="EA13" s="641"/>
      <c r="EB13" s="641"/>
      <c r="EC13" s="684"/>
    </row>
    <row r="14" spans="2:143" ht="11.25" customHeight="1">
      <c r="B14" s="637" t="s">
        <v>254</v>
      </c>
      <c r="C14" s="638"/>
      <c r="D14" s="638"/>
      <c r="E14" s="638"/>
      <c r="F14" s="638"/>
      <c r="G14" s="638"/>
      <c r="H14" s="638"/>
      <c r="I14" s="638"/>
      <c r="J14" s="638"/>
      <c r="K14" s="638"/>
      <c r="L14" s="638"/>
      <c r="M14" s="638"/>
      <c r="N14" s="638"/>
      <c r="O14" s="638"/>
      <c r="P14" s="638"/>
      <c r="Q14" s="639"/>
      <c r="R14" s="640">
        <v>56432</v>
      </c>
      <c r="S14" s="641"/>
      <c r="T14" s="641"/>
      <c r="U14" s="641"/>
      <c r="V14" s="641"/>
      <c r="W14" s="641"/>
      <c r="X14" s="641"/>
      <c r="Y14" s="642"/>
      <c r="Z14" s="677">
        <v>0.2</v>
      </c>
      <c r="AA14" s="677"/>
      <c r="AB14" s="677"/>
      <c r="AC14" s="677"/>
      <c r="AD14" s="678">
        <v>56432</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215101</v>
      </c>
      <c r="BH14" s="641"/>
      <c r="BI14" s="641"/>
      <c r="BJ14" s="641"/>
      <c r="BK14" s="641"/>
      <c r="BL14" s="641"/>
      <c r="BM14" s="641"/>
      <c r="BN14" s="642"/>
      <c r="BO14" s="677">
        <v>1.6</v>
      </c>
      <c r="BP14" s="677"/>
      <c r="BQ14" s="677"/>
      <c r="BR14" s="677"/>
      <c r="BS14" s="646" t="s">
        <v>237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1348486</v>
      </c>
      <c r="CS14" s="641"/>
      <c r="CT14" s="641"/>
      <c r="CU14" s="641"/>
      <c r="CV14" s="641"/>
      <c r="CW14" s="641"/>
      <c r="CX14" s="641"/>
      <c r="CY14" s="642"/>
      <c r="CZ14" s="677">
        <v>4.4000000000000004</v>
      </c>
      <c r="DA14" s="677"/>
      <c r="DB14" s="677"/>
      <c r="DC14" s="677"/>
      <c r="DD14" s="646" t="s">
        <v>129</v>
      </c>
      <c r="DE14" s="641"/>
      <c r="DF14" s="641"/>
      <c r="DG14" s="641"/>
      <c r="DH14" s="641"/>
      <c r="DI14" s="641"/>
      <c r="DJ14" s="641"/>
      <c r="DK14" s="641"/>
      <c r="DL14" s="641"/>
      <c r="DM14" s="641"/>
      <c r="DN14" s="641"/>
      <c r="DO14" s="641"/>
      <c r="DP14" s="642"/>
      <c r="DQ14" s="646">
        <v>1348486</v>
      </c>
      <c r="DR14" s="641"/>
      <c r="DS14" s="641"/>
      <c r="DT14" s="641"/>
      <c r="DU14" s="641"/>
      <c r="DV14" s="641"/>
      <c r="DW14" s="641"/>
      <c r="DX14" s="641"/>
      <c r="DY14" s="641"/>
      <c r="DZ14" s="641"/>
      <c r="EA14" s="641"/>
      <c r="EB14" s="641"/>
      <c r="EC14" s="684"/>
    </row>
    <row r="15" spans="2:143" ht="11.25" customHeight="1">
      <c r="B15" s="637" t="s">
        <v>257</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237</v>
      </c>
      <c r="AE15" s="678"/>
      <c r="AF15" s="678"/>
      <c r="AG15" s="678"/>
      <c r="AH15" s="678"/>
      <c r="AI15" s="678"/>
      <c r="AJ15" s="678"/>
      <c r="AK15" s="678"/>
      <c r="AL15" s="643" t="s">
        <v>129</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551823</v>
      </c>
      <c r="BH15" s="641"/>
      <c r="BI15" s="641"/>
      <c r="BJ15" s="641"/>
      <c r="BK15" s="641"/>
      <c r="BL15" s="641"/>
      <c r="BM15" s="641"/>
      <c r="BN15" s="642"/>
      <c r="BO15" s="677">
        <v>4.0999999999999996</v>
      </c>
      <c r="BP15" s="677"/>
      <c r="BQ15" s="677"/>
      <c r="BR15" s="677"/>
      <c r="BS15" s="646" t="s">
        <v>237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3328051</v>
      </c>
      <c r="CS15" s="641"/>
      <c r="CT15" s="641"/>
      <c r="CU15" s="641"/>
      <c r="CV15" s="641"/>
      <c r="CW15" s="641"/>
      <c r="CX15" s="641"/>
      <c r="CY15" s="642"/>
      <c r="CZ15" s="677">
        <v>10.8</v>
      </c>
      <c r="DA15" s="677"/>
      <c r="DB15" s="677"/>
      <c r="DC15" s="677"/>
      <c r="DD15" s="646">
        <v>478369</v>
      </c>
      <c r="DE15" s="641"/>
      <c r="DF15" s="641"/>
      <c r="DG15" s="641"/>
      <c r="DH15" s="641"/>
      <c r="DI15" s="641"/>
      <c r="DJ15" s="641"/>
      <c r="DK15" s="641"/>
      <c r="DL15" s="641"/>
      <c r="DM15" s="641"/>
      <c r="DN15" s="641"/>
      <c r="DO15" s="641"/>
      <c r="DP15" s="642"/>
      <c r="DQ15" s="646">
        <v>2393752</v>
      </c>
      <c r="DR15" s="641"/>
      <c r="DS15" s="641"/>
      <c r="DT15" s="641"/>
      <c r="DU15" s="641"/>
      <c r="DV15" s="641"/>
      <c r="DW15" s="641"/>
      <c r="DX15" s="641"/>
      <c r="DY15" s="641"/>
      <c r="DZ15" s="641"/>
      <c r="EA15" s="641"/>
      <c r="EB15" s="641"/>
      <c r="EC15" s="684"/>
    </row>
    <row r="16" spans="2:143" ht="11.25" customHeight="1">
      <c r="B16" s="637" t="s">
        <v>260</v>
      </c>
      <c r="C16" s="638"/>
      <c r="D16" s="638"/>
      <c r="E16" s="638"/>
      <c r="F16" s="638"/>
      <c r="G16" s="638"/>
      <c r="H16" s="638"/>
      <c r="I16" s="638"/>
      <c r="J16" s="638"/>
      <c r="K16" s="638"/>
      <c r="L16" s="638"/>
      <c r="M16" s="638"/>
      <c r="N16" s="638"/>
      <c r="O16" s="638"/>
      <c r="P16" s="638"/>
      <c r="Q16" s="639"/>
      <c r="R16" s="640">
        <v>17082</v>
      </c>
      <c r="S16" s="641"/>
      <c r="T16" s="641"/>
      <c r="U16" s="641"/>
      <c r="V16" s="641"/>
      <c r="W16" s="641"/>
      <c r="X16" s="641"/>
      <c r="Y16" s="642"/>
      <c r="Z16" s="677">
        <v>0.1</v>
      </c>
      <c r="AA16" s="677"/>
      <c r="AB16" s="677"/>
      <c r="AC16" s="677"/>
      <c r="AD16" s="678">
        <v>17082</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173</v>
      </c>
      <c r="BH16" s="641"/>
      <c r="BI16" s="641"/>
      <c r="BJ16" s="641"/>
      <c r="BK16" s="641"/>
      <c r="BL16" s="641"/>
      <c r="BM16" s="641"/>
      <c r="BN16" s="642"/>
      <c r="BO16" s="677" t="s">
        <v>237</v>
      </c>
      <c r="BP16" s="677"/>
      <c r="BQ16" s="677"/>
      <c r="BR16" s="677"/>
      <c r="BS16" s="646" t="s">
        <v>237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18627</v>
      </c>
      <c r="CS16" s="641"/>
      <c r="CT16" s="641"/>
      <c r="CU16" s="641"/>
      <c r="CV16" s="641"/>
      <c r="CW16" s="641"/>
      <c r="CX16" s="641"/>
      <c r="CY16" s="642"/>
      <c r="CZ16" s="677">
        <v>0.1</v>
      </c>
      <c r="DA16" s="677"/>
      <c r="DB16" s="677"/>
      <c r="DC16" s="677"/>
      <c r="DD16" s="646" t="s">
        <v>237</v>
      </c>
      <c r="DE16" s="641"/>
      <c r="DF16" s="641"/>
      <c r="DG16" s="641"/>
      <c r="DH16" s="641"/>
      <c r="DI16" s="641"/>
      <c r="DJ16" s="641"/>
      <c r="DK16" s="641"/>
      <c r="DL16" s="641"/>
      <c r="DM16" s="641"/>
      <c r="DN16" s="641"/>
      <c r="DO16" s="641"/>
      <c r="DP16" s="642"/>
      <c r="DQ16" s="646">
        <v>3537</v>
      </c>
      <c r="DR16" s="641"/>
      <c r="DS16" s="641"/>
      <c r="DT16" s="641"/>
      <c r="DU16" s="641"/>
      <c r="DV16" s="641"/>
      <c r="DW16" s="641"/>
      <c r="DX16" s="641"/>
      <c r="DY16" s="641"/>
      <c r="DZ16" s="641"/>
      <c r="EA16" s="641"/>
      <c r="EB16" s="641"/>
      <c r="EC16" s="684"/>
    </row>
    <row r="17" spans="2:133" ht="11.25" customHeight="1">
      <c r="B17" s="637" t="s">
        <v>263</v>
      </c>
      <c r="C17" s="638"/>
      <c r="D17" s="638"/>
      <c r="E17" s="638"/>
      <c r="F17" s="638"/>
      <c r="G17" s="638"/>
      <c r="H17" s="638"/>
      <c r="I17" s="638"/>
      <c r="J17" s="638"/>
      <c r="K17" s="638"/>
      <c r="L17" s="638"/>
      <c r="M17" s="638"/>
      <c r="N17" s="638"/>
      <c r="O17" s="638"/>
      <c r="P17" s="638"/>
      <c r="Q17" s="639"/>
      <c r="R17" s="640">
        <v>256038</v>
      </c>
      <c r="S17" s="641"/>
      <c r="T17" s="641"/>
      <c r="U17" s="641"/>
      <c r="V17" s="641"/>
      <c r="W17" s="641"/>
      <c r="X17" s="641"/>
      <c r="Y17" s="642"/>
      <c r="Z17" s="677">
        <v>0.8</v>
      </c>
      <c r="AA17" s="677"/>
      <c r="AB17" s="677"/>
      <c r="AC17" s="677"/>
      <c r="AD17" s="678">
        <v>256038</v>
      </c>
      <c r="AE17" s="678"/>
      <c r="AF17" s="678"/>
      <c r="AG17" s="678"/>
      <c r="AH17" s="678"/>
      <c r="AI17" s="678"/>
      <c r="AJ17" s="678"/>
      <c r="AK17" s="678"/>
      <c r="AL17" s="643">
        <v>1.4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7" t="s">
        <v>237</v>
      </c>
      <c r="BP17" s="677"/>
      <c r="BQ17" s="677"/>
      <c r="BR17" s="677"/>
      <c r="BS17" s="646" t="s">
        <v>237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3027699</v>
      </c>
      <c r="CS17" s="641"/>
      <c r="CT17" s="641"/>
      <c r="CU17" s="641"/>
      <c r="CV17" s="641"/>
      <c r="CW17" s="641"/>
      <c r="CX17" s="641"/>
      <c r="CY17" s="642"/>
      <c r="CZ17" s="677">
        <v>9.8000000000000007</v>
      </c>
      <c r="DA17" s="677"/>
      <c r="DB17" s="677"/>
      <c r="DC17" s="677"/>
      <c r="DD17" s="646" t="s">
        <v>237</v>
      </c>
      <c r="DE17" s="641"/>
      <c r="DF17" s="641"/>
      <c r="DG17" s="641"/>
      <c r="DH17" s="641"/>
      <c r="DI17" s="641"/>
      <c r="DJ17" s="641"/>
      <c r="DK17" s="641"/>
      <c r="DL17" s="641"/>
      <c r="DM17" s="641"/>
      <c r="DN17" s="641"/>
      <c r="DO17" s="641"/>
      <c r="DP17" s="642"/>
      <c r="DQ17" s="646">
        <v>2999320</v>
      </c>
      <c r="DR17" s="641"/>
      <c r="DS17" s="641"/>
      <c r="DT17" s="641"/>
      <c r="DU17" s="641"/>
      <c r="DV17" s="641"/>
      <c r="DW17" s="641"/>
      <c r="DX17" s="641"/>
      <c r="DY17" s="641"/>
      <c r="DZ17" s="641"/>
      <c r="EA17" s="641"/>
      <c r="EB17" s="641"/>
      <c r="EC17" s="684"/>
    </row>
    <row r="18" spans="2:133" ht="11.25" customHeight="1">
      <c r="B18" s="637" t="s">
        <v>266</v>
      </c>
      <c r="C18" s="638"/>
      <c r="D18" s="638"/>
      <c r="E18" s="638"/>
      <c r="F18" s="638"/>
      <c r="G18" s="638"/>
      <c r="H18" s="638"/>
      <c r="I18" s="638"/>
      <c r="J18" s="638"/>
      <c r="K18" s="638"/>
      <c r="L18" s="638"/>
      <c r="M18" s="638"/>
      <c r="N18" s="638"/>
      <c r="O18" s="638"/>
      <c r="P18" s="638"/>
      <c r="Q18" s="639"/>
      <c r="R18" s="640">
        <v>106429</v>
      </c>
      <c r="S18" s="641"/>
      <c r="T18" s="641"/>
      <c r="U18" s="641"/>
      <c r="V18" s="641"/>
      <c r="W18" s="641"/>
      <c r="X18" s="641"/>
      <c r="Y18" s="642"/>
      <c r="Z18" s="677">
        <v>0.3</v>
      </c>
      <c r="AA18" s="677"/>
      <c r="AB18" s="677"/>
      <c r="AC18" s="677"/>
      <c r="AD18" s="678">
        <v>106429</v>
      </c>
      <c r="AE18" s="678"/>
      <c r="AF18" s="678"/>
      <c r="AG18" s="678"/>
      <c r="AH18" s="678"/>
      <c r="AI18" s="678"/>
      <c r="AJ18" s="678"/>
      <c r="AK18" s="678"/>
      <c r="AL18" s="643">
        <v>0.6</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237</v>
      </c>
      <c r="BP18" s="677"/>
      <c r="BQ18" s="677"/>
      <c r="BR18" s="677"/>
      <c r="BS18" s="646" t="s">
        <v>129</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237</v>
      </c>
      <c r="DA18" s="677"/>
      <c r="DB18" s="677"/>
      <c r="DC18" s="677"/>
      <c r="DD18" s="646" t="s">
        <v>237</v>
      </c>
      <c r="DE18" s="641"/>
      <c r="DF18" s="641"/>
      <c r="DG18" s="641"/>
      <c r="DH18" s="641"/>
      <c r="DI18" s="641"/>
      <c r="DJ18" s="641"/>
      <c r="DK18" s="641"/>
      <c r="DL18" s="641"/>
      <c r="DM18" s="641"/>
      <c r="DN18" s="641"/>
      <c r="DO18" s="641"/>
      <c r="DP18" s="642"/>
      <c r="DQ18" s="646" t="s">
        <v>237</v>
      </c>
      <c r="DR18" s="641"/>
      <c r="DS18" s="641"/>
      <c r="DT18" s="641"/>
      <c r="DU18" s="641"/>
      <c r="DV18" s="641"/>
      <c r="DW18" s="641"/>
      <c r="DX18" s="641"/>
      <c r="DY18" s="641"/>
      <c r="DZ18" s="641"/>
      <c r="EA18" s="641"/>
      <c r="EB18" s="641"/>
      <c r="EC18" s="684"/>
    </row>
    <row r="19" spans="2:133" ht="11.25" customHeight="1">
      <c r="B19" s="637" t="s">
        <v>269</v>
      </c>
      <c r="C19" s="638"/>
      <c r="D19" s="638"/>
      <c r="E19" s="638"/>
      <c r="F19" s="638"/>
      <c r="G19" s="638"/>
      <c r="H19" s="638"/>
      <c r="I19" s="638"/>
      <c r="J19" s="638"/>
      <c r="K19" s="638"/>
      <c r="L19" s="638"/>
      <c r="M19" s="638"/>
      <c r="N19" s="638"/>
      <c r="O19" s="638"/>
      <c r="P19" s="638"/>
      <c r="Q19" s="639"/>
      <c r="R19" s="640">
        <v>7185</v>
      </c>
      <c r="S19" s="641"/>
      <c r="T19" s="641"/>
      <c r="U19" s="641"/>
      <c r="V19" s="641"/>
      <c r="W19" s="641"/>
      <c r="X19" s="641"/>
      <c r="Y19" s="642"/>
      <c r="Z19" s="677">
        <v>0</v>
      </c>
      <c r="AA19" s="677"/>
      <c r="AB19" s="677"/>
      <c r="AC19" s="677"/>
      <c r="AD19" s="678">
        <v>7185</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674824</v>
      </c>
      <c r="BH19" s="641"/>
      <c r="BI19" s="641"/>
      <c r="BJ19" s="641"/>
      <c r="BK19" s="641"/>
      <c r="BL19" s="641"/>
      <c r="BM19" s="641"/>
      <c r="BN19" s="642"/>
      <c r="BO19" s="677">
        <v>5</v>
      </c>
      <c r="BP19" s="677"/>
      <c r="BQ19" s="677"/>
      <c r="BR19" s="677"/>
      <c r="BS19" s="646" t="s">
        <v>129</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173</v>
      </c>
      <c r="DA19" s="677"/>
      <c r="DB19" s="677"/>
      <c r="DC19" s="677"/>
      <c r="DD19" s="646" t="s">
        <v>129</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c r="B20" s="637" t="s">
        <v>272</v>
      </c>
      <c r="C20" s="638"/>
      <c r="D20" s="638"/>
      <c r="E20" s="638"/>
      <c r="F20" s="638"/>
      <c r="G20" s="638"/>
      <c r="H20" s="638"/>
      <c r="I20" s="638"/>
      <c r="J20" s="638"/>
      <c r="K20" s="638"/>
      <c r="L20" s="638"/>
      <c r="M20" s="638"/>
      <c r="N20" s="638"/>
      <c r="O20" s="638"/>
      <c r="P20" s="638"/>
      <c r="Q20" s="639"/>
      <c r="R20" s="640">
        <v>2791</v>
      </c>
      <c r="S20" s="641"/>
      <c r="T20" s="641"/>
      <c r="U20" s="641"/>
      <c r="V20" s="641"/>
      <c r="W20" s="641"/>
      <c r="X20" s="641"/>
      <c r="Y20" s="642"/>
      <c r="Z20" s="677">
        <v>0</v>
      </c>
      <c r="AA20" s="677"/>
      <c r="AB20" s="677"/>
      <c r="AC20" s="677"/>
      <c r="AD20" s="678">
        <v>2791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674824</v>
      </c>
      <c r="BH20" s="641"/>
      <c r="BI20" s="641"/>
      <c r="BJ20" s="641"/>
      <c r="BK20" s="641"/>
      <c r="BL20" s="641"/>
      <c r="BM20" s="641"/>
      <c r="BN20" s="642"/>
      <c r="BO20" s="677">
        <v>5</v>
      </c>
      <c r="BP20" s="677"/>
      <c r="BQ20" s="677"/>
      <c r="BR20" s="677"/>
      <c r="BS20" s="646" t="s">
        <v>129</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30793681</v>
      </c>
      <c r="CS20" s="641"/>
      <c r="CT20" s="641"/>
      <c r="CU20" s="641"/>
      <c r="CV20" s="641"/>
      <c r="CW20" s="641"/>
      <c r="CX20" s="641"/>
      <c r="CY20" s="642"/>
      <c r="CZ20" s="677">
        <v>100</v>
      </c>
      <c r="DA20" s="677"/>
      <c r="DB20" s="677"/>
      <c r="DC20" s="677"/>
      <c r="DD20" s="646">
        <v>2727323</v>
      </c>
      <c r="DE20" s="641"/>
      <c r="DF20" s="641"/>
      <c r="DG20" s="641"/>
      <c r="DH20" s="641"/>
      <c r="DI20" s="641"/>
      <c r="DJ20" s="641"/>
      <c r="DK20" s="641"/>
      <c r="DL20" s="641"/>
      <c r="DM20" s="641"/>
      <c r="DN20" s="641"/>
      <c r="DO20" s="641"/>
      <c r="DP20" s="642"/>
      <c r="DQ20" s="646">
        <v>21710710</v>
      </c>
      <c r="DR20" s="641"/>
      <c r="DS20" s="641"/>
      <c r="DT20" s="641"/>
      <c r="DU20" s="641"/>
      <c r="DV20" s="641"/>
      <c r="DW20" s="641"/>
      <c r="DX20" s="641"/>
      <c r="DY20" s="641"/>
      <c r="DZ20" s="641"/>
      <c r="EA20" s="641"/>
      <c r="EB20" s="641"/>
      <c r="EC20" s="684"/>
    </row>
    <row r="21" spans="2:133" ht="11.25" customHeight="1">
      <c r="B21" s="637" t="s">
        <v>275</v>
      </c>
      <c r="C21" s="638"/>
      <c r="D21" s="638"/>
      <c r="E21" s="638"/>
      <c r="F21" s="638"/>
      <c r="G21" s="638"/>
      <c r="H21" s="638"/>
      <c r="I21" s="638"/>
      <c r="J21" s="638"/>
      <c r="K21" s="638"/>
      <c r="L21" s="638"/>
      <c r="M21" s="638"/>
      <c r="N21" s="638"/>
      <c r="O21" s="638"/>
      <c r="P21" s="638"/>
      <c r="Q21" s="639"/>
      <c r="R21" s="640">
        <v>139633</v>
      </c>
      <c r="S21" s="641"/>
      <c r="T21" s="641"/>
      <c r="U21" s="641"/>
      <c r="V21" s="641"/>
      <c r="W21" s="641"/>
      <c r="X21" s="641"/>
      <c r="Y21" s="642"/>
      <c r="Z21" s="677">
        <v>0.4</v>
      </c>
      <c r="AA21" s="677"/>
      <c r="AB21" s="677"/>
      <c r="AC21" s="677"/>
      <c r="AD21" s="678">
        <v>139633</v>
      </c>
      <c r="AE21" s="678"/>
      <c r="AF21" s="678"/>
      <c r="AG21" s="678"/>
      <c r="AH21" s="678"/>
      <c r="AI21" s="678"/>
      <c r="AJ21" s="678"/>
      <c r="AK21" s="678"/>
      <c r="AL21" s="643">
        <v>0.8</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173</v>
      </c>
      <c r="BH21" s="641"/>
      <c r="BI21" s="641"/>
      <c r="BJ21" s="641"/>
      <c r="BK21" s="641"/>
      <c r="BL21" s="641"/>
      <c r="BM21" s="641"/>
      <c r="BN21" s="642"/>
      <c r="BO21" s="677" t="s">
        <v>237</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277</v>
      </c>
      <c r="C22" s="638"/>
      <c r="D22" s="638"/>
      <c r="E22" s="638"/>
      <c r="F22" s="638"/>
      <c r="G22" s="638"/>
      <c r="H22" s="638"/>
      <c r="I22" s="638"/>
      <c r="J22" s="638"/>
      <c r="K22" s="638"/>
      <c r="L22" s="638"/>
      <c r="M22" s="638"/>
      <c r="N22" s="638"/>
      <c r="O22" s="638"/>
      <c r="P22" s="638"/>
      <c r="Q22" s="639"/>
      <c r="R22" s="640">
        <v>2980652</v>
      </c>
      <c r="S22" s="641"/>
      <c r="T22" s="641"/>
      <c r="U22" s="641"/>
      <c r="V22" s="641"/>
      <c r="W22" s="641"/>
      <c r="X22" s="641"/>
      <c r="Y22" s="642"/>
      <c r="Z22" s="677">
        <v>9.1</v>
      </c>
      <c r="AA22" s="677"/>
      <c r="AB22" s="677"/>
      <c r="AC22" s="677"/>
      <c r="AD22" s="678">
        <v>2471466</v>
      </c>
      <c r="AE22" s="678"/>
      <c r="AF22" s="678"/>
      <c r="AG22" s="678"/>
      <c r="AH22" s="678"/>
      <c r="AI22" s="678"/>
      <c r="AJ22" s="678"/>
      <c r="AK22" s="678"/>
      <c r="AL22" s="643">
        <v>13.9</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237</v>
      </c>
      <c r="BP22" s="677"/>
      <c r="BQ22" s="677"/>
      <c r="BR22" s="677"/>
      <c r="BS22" s="646" t="s">
        <v>129</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280</v>
      </c>
      <c r="C23" s="638"/>
      <c r="D23" s="638"/>
      <c r="E23" s="638"/>
      <c r="F23" s="638"/>
      <c r="G23" s="638"/>
      <c r="H23" s="638"/>
      <c r="I23" s="638"/>
      <c r="J23" s="638"/>
      <c r="K23" s="638"/>
      <c r="L23" s="638"/>
      <c r="M23" s="638"/>
      <c r="N23" s="638"/>
      <c r="O23" s="638"/>
      <c r="P23" s="638"/>
      <c r="Q23" s="639"/>
      <c r="R23" s="640">
        <v>2471466</v>
      </c>
      <c r="S23" s="641"/>
      <c r="T23" s="641"/>
      <c r="U23" s="641"/>
      <c r="V23" s="641"/>
      <c r="W23" s="641"/>
      <c r="X23" s="641"/>
      <c r="Y23" s="642"/>
      <c r="Z23" s="677">
        <v>7.6</v>
      </c>
      <c r="AA23" s="677"/>
      <c r="AB23" s="677"/>
      <c r="AC23" s="677"/>
      <c r="AD23" s="678">
        <v>2471466</v>
      </c>
      <c r="AE23" s="678"/>
      <c r="AF23" s="678"/>
      <c r="AG23" s="678"/>
      <c r="AH23" s="678"/>
      <c r="AI23" s="678"/>
      <c r="AJ23" s="678"/>
      <c r="AK23" s="678"/>
      <c r="AL23" s="643">
        <v>13.9</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674824</v>
      </c>
      <c r="BH23" s="641"/>
      <c r="BI23" s="641"/>
      <c r="BJ23" s="641"/>
      <c r="BK23" s="641"/>
      <c r="BL23" s="641"/>
      <c r="BM23" s="641"/>
      <c r="BN23" s="642"/>
      <c r="BO23" s="677">
        <v>5</v>
      </c>
      <c r="BP23" s="677"/>
      <c r="BQ23" s="677"/>
      <c r="BR23" s="677"/>
      <c r="BS23" s="646" t="s">
        <v>237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c r="B24" s="637" t="s">
        <v>287</v>
      </c>
      <c r="C24" s="638"/>
      <c r="D24" s="638"/>
      <c r="E24" s="638"/>
      <c r="F24" s="638"/>
      <c r="G24" s="638"/>
      <c r="H24" s="638"/>
      <c r="I24" s="638"/>
      <c r="J24" s="638"/>
      <c r="K24" s="638"/>
      <c r="L24" s="638"/>
      <c r="M24" s="638"/>
      <c r="N24" s="638"/>
      <c r="O24" s="638"/>
      <c r="P24" s="638"/>
      <c r="Q24" s="639"/>
      <c r="R24" s="640">
        <v>508709</v>
      </c>
      <c r="S24" s="641"/>
      <c r="T24" s="641"/>
      <c r="U24" s="641"/>
      <c r="V24" s="641"/>
      <c r="W24" s="641"/>
      <c r="X24" s="641"/>
      <c r="Y24" s="642"/>
      <c r="Z24" s="677">
        <v>1.6</v>
      </c>
      <c r="AA24" s="677"/>
      <c r="AB24" s="677"/>
      <c r="AC24" s="677"/>
      <c r="AD24" s="678" t="s">
        <v>129</v>
      </c>
      <c r="AE24" s="678"/>
      <c r="AF24" s="678"/>
      <c r="AG24" s="678"/>
      <c r="AH24" s="678"/>
      <c r="AI24" s="678"/>
      <c r="AJ24" s="678"/>
      <c r="AK24" s="678"/>
      <c r="AL24" s="643" t="s">
        <v>237</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237</v>
      </c>
      <c r="BH24" s="641"/>
      <c r="BI24" s="641"/>
      <c r="BJ24" s="641"/>
      <c r="BK24" s="641"/>
      <c r="BL24" s="641"/>
      <c r="BM24" s="641"/>
      <c r="BN24" s="642"/>
      <c r="BO24" s="677" t="s">
        <v>173</v>
      </c>
      <c r="BP24" s="677"/>
      <c r="BQ24" s="677"/>
      <c r="BR24" s="677"/>
      <c r="BS24" s="646" t="s">
        <v>129</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14741428</v>
      </c>
      <c r="CS24" s="696"/>
      <c r="CT24" s="696"/>
      <c r="CU24" s="696"/>
      <c r="CV24" s="696"/>
      <c r="CW24" s="696"/>
      <c r="CX24" s="696"/>
      <c r="CY24" s="739"/>
      <c r="CZ24" s="740">
        <v>47.9</v>
      </c>
      <c r="DA24" s="711"/>
      <c r="DB24" s="711"/>
      <c r="DC24" s="743"/>
      <c r="DD24" s="738">
        <v>9171464</v>
      </c>
      <c r="DE24" s="696"/>
      <c r="DF24" s="696"/>
      <c r="DG24" s="696"/>
      <c r="DH24" s="696"/>
      <c r="DI24" s="696"/>
      <c r="DJ24" s="696"/>
      <c r="DK24" s="739"/>
      <c r="DL24" s="738">
        <v>9115669</v>
      </c>
      <c r="DM24" s="696"/>
      <c r="DN24" s="696"/>
      <c r="DO24" s="696"/>
      <c r="DP24" s="696"/>
      <c r="DQ24" s="696"/>
      <c r="DR24" s="696"/>
      <c r="DS24" s="696"/>
      <c r="DT24" s="696"/>
      <c r="DU24" s="696"/>
      <c r="DV24" s="739"/>
      <c r="DW24" s="740">
        <v>47.8</v>
      </c>
      <c r="DX24" s="711"/>
      <c r="DY24" s="711"/>
      <c r="DZ24" s="711"/>
      <c r="EA24" s="711"/>
      <c r="EB24" s="711"/>
      <c r="EC24" s="741"/>
    </row>
    <row r="25" spans="2:133" ht="11.25" customHeight="1">
      <c r="B25" s="637" t="s">
        <v>290</v>
      </c>
      <c r="C25" s="638"/>
      <c r="D25" s="638"/>
      <c r="E25" s="638"/>
      <c r="F25" s="638"/>
      <c r="G25" s="638"/>
      <c r="H25" s="638"/>
      <c r="I25" s="638"/>
      <c r="J25" s="638"/>
      <c r="K25" s="638"/>
      <c r="L25" s="638"/>
      <c r="M25" s="638"/>
      <c r="N25" s="638"/>
      <c r="O25" s="638"/>
      <c r="P25" s="638"/>
      <c r="Q25" s="639"/>
      <c r="R25" s="640">
        <v>477</v>
      </c>
      <c r="S25" s="641"/>
      <c r="T25" s="641"/>
      <c r="U25" s="641"/>
      <c r="V25" s="641"/>
      <c r="W25" s="641"/>
      <c r="X25" s="641"/>
      <c r="Y25" s="642"/>
      <c r="Z25" s="677">
        <v>0</v>
      </c>
      <c r="AA25" s="677"/>
      <c r="AB25" s="677"/>
      <c r="AC25" s="677"/>
      <c r="AD25" s="678" t="s">
        <v>237</v>
      </c>
      <c r="AE25" s="678"/>
      <c r="AF25" s="678"/>
      <c r="AG25" s="678"/>
      <c r="AH25" s="678"/>
      <c r="AI25" s="678"/>
      <c r="AJ25" s="678"/>
      <c r="AK25" s="678"/>
      <c r="AL25" s="643" t="s">
        <v>237</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237</v>
      </c>
      <c r="BH25" s="641"/>
      <c r="BI25" s="641"/>
      <c r="BJ25" s="641"/>
      <c r="BK25" s="641"/>
      <c r="BL25" s="641"/>
      <c r="BM25" s="641"/>
      <c r="BN25" s="642"/>
      <c r="BO25" s="677" t="s">
        <v>129</v>
      </c>
      <c r="BP25" s="677"/>
      <c r="BQ25" s="677"/>
      <c r="BR25" s="677"/>
      <c r="BS25" s="646" t="s">
        <v>237</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4419326</v>
      </c>
      <c r="CS25" s="659"/>
      <c r="CT25" s="659"/>
      <c r="CU25" s="659"/>
      <c r="CV25" s="659"/>
      <c r="CW25" s="659"/>
      <c r="CX25" s="659"/>
      <c r="CY25" s="660"/>
      <c r="CZ25" s="643">
        <v>14.4</v>
      </c>
      <c r="DA25" s="661"/>
      <c r="DB25" s="661"/>
      <c r="DC25" s="662"/>
      <c r="DD25" s="646">
        <v>3866629</v>
      </c>
      <c r="DE25" s="659"/>
      <c r="DF25" s="659"/>
      <c r="DG25" s="659"/>
      <c r="DH25" s="659"/>
      <c r="DI25" s="659"/>
      <c r="DJ25" s="659"/>
      <c r="DK25" s="660"/>
      <c r="DL25" s="646">
        <v>3830477</v>
      </c>
      <c r="DM25" s="659"/>
      <c r="DN25" s="659"/>
      <c r="DO25" s="659"/>
      <c r="DP25" s="659"/>
      <c r="DQ25" s="659"/>
      <c r="DR25" s="659"/>
      <c r="DS25" s="659"/>
      <c r="DT25" s="659"/>
      <c r="DU25" s="659"/>
      <c r="DV25" s="660"/>
      <c r="DW25" s="643">
        <v>20.100000000000001</v>
      </c>
      <c r="DX25" s="661"/>
      <c r="DY25" s="661"/>
      <c r="DZ25" s="661"/>
      <c r="EA25" s="661"/>
      <c r="EB25" s="661"/>
      <c r="EC25" s="676"/>
    </row>
    <row r="26" spans="2:133" ht="11.25" customHeight="1">
      <c r="B26" s="637" t="s">
        <v>293</v>
      </c>
      <c r="C26" s="638"/>
      <c r="D26" s="638"/>
      <c r="E26" s="638"/>
      <c r="F26" s="638"/>
      <c r="G26" s="638"/>
      <c r="H26" s="638"/>
      <c r="I26" s="638"/>
      <c r="J26" s="638"/>
      <c r="K26" s="638"/>
      <c r="L26" s="638"/>
      <c r="M26" s="638"/>
      <c r="N26" s="638"/>
      <c r="O26" s="638"/>
      <c r="P26" s="638"/>
      <c r="Q26" s="639"/>
      <c r="R26" s="640">
        <v>18909366</v>
      </c>
      <c r="S26" s="641"/>
      <c r="T26" s="641"/>
      <c r="U26" s="641"/>
      <c r="V26" s="641"/>
      <c r="W26" s="641"/>
      <c r="X26" s="641"/>
      <c r="Y26" s="642"/>
      <c r="Z26" s="677">
        <v>58</v>
      </c>
      <c r="AA26" s="677"/>
      <c r="AB26" s="677"/>
      <c r="AC26" s="677"/>
      <c r="AD26" s="678">
        <v>17725356</v>
      </c>
      <c r="AE26" s="678"/>
      <c r="AF26" s="678"/>
      <c r="AG26" s="678"/>
      <c r="AH26" s="678"/>
      <c r="AI26" s="678"/>
      <c r="AJ26" s="678"/>
      <c r="AK26" s="678"/>
      <c r="AL26" s="643">
        <v>99.3</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237</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3140125</v>
      </c>
      <c r="CS26" s="641"/>
      <c r="CT26" s="641"/>
      <c r="CU26" s="641"/>
      <c r="CV26" s="641"/>
      <c r="CW26" s="641"/>
      <c r="CX26" s="641"/>
      <c r="CY26" s="642"/>
      <c r="CZ26" s="643">
        <v>10.199999999999999</v>
      </c>
      <c r="DA26" s="661"/>
      <c r="DB26" s="661"/>
      <c r="DC26" s="662"/>
      <c r="DD26" s="646">
        <v>2604413</v>
      </c>
      <c r="DE26" s="641"/>
      <c r="DF26" s="641"/>
      <c r="DG26" s="641"/>
      <c r="DH26" s="641"/>
      <c r="DI26" s="641"/>
      <c r="DJ26" s="641"/>
      <c r="DK26" s="642"/>
      <c r="DL26" s="646" t="s">
        <v>237</v>
      </c>
      <c r="DM26" s="641"/>
      <c r="DN26" s="641"/>
      <c r="DO26" s="641"/>
      <c r="DP26" s="641"/>
      <c r="DQ26" s="641"/>
      <c r="DR26" s="641"/>
      <c r="DS26" s="641"/>
      <c r="DT26" s="641"/>
      <c r="DU26" s="641"/>
      <c r="DV26" s="642"/>
      <c r="DW26" s="643" t="s">
        <v>237</v>
      </c>
      <c r="DX26" s="661"/>
      <c r="DY26" s="661"/>
      <c r="DZ26" s="661"/>
      <c r="EA26" s="661"/>
      <c r="EB26" s="661"/>
      <c r="EC26" s="676"/>
    </row>
    <row r="27" spans="2:133" ht="11.25" customHeight="1">
      <c r="B27" s="637" t="s">
        <v>296</v>
      </c>
      <c r="C27" s="638"/>
      <c r="D27" s="638"/>
      <c r="E27" s="638"/>
      <c r="F27" s="638"/>
      <c r="G27" s="638"/>
      <c r="H27" s="638"/>
      <c r="I27" s="638"/>
      <c r="J27" s="638"/>
      <c r="K27" s="638"/>
      <c r="L27" s="638"/>
      <c r="M27" s="638"/>
      <c r="N27" s="638"/>
      <c r="O27" s="638"/>
      <c r="P27" s="638"/>
      <c r="Q27" s="639"/>
      <c r="R27" s="640">
        <v>11584</v>
      </c>
      <c r="S27" s="641"/>
      <c r="T27" s="641"/>
      <c r="U27" s="641"/>
      <c r="V27" s="641"/>
      <c r="W27" s="641"/>
      <c r="X27" s="641"/>
      <c r="Y27" s="642"/>
      <c r="Z27" s="677">
        <v>0</v>
      </c>
      <c r="AA27" s="677"/>
      <c r="AB27" s="677"/>
      <c r="AC27" s="677"/>
      <c r="AD27" s="678">
        <v>11584</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13623905</v>
      </c>
      <c r="BH27" s="641"/>
      <c r="BI27" s="641"/>
      <c r="BJ27" s="641"/>
      <c r="BK27" s="641"/>
      <c r="BL27" s="641"/>
      <c r="BM27" s="641"/>
      <c r="BN27" s="642"/>
      <c r="BO27" s="677">
        <v>100</v>
      </c>
      <c r="BP27" s="677"/>
      <c r="BQ27" s="677"/>
      <c r="BR27" s="677"/>
      <c r="BS27" s="646">
        <v>103933</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7294403</v>
      </c>
      <c r="CS27" s="659"/>
      <c r="CT27" s="659"/>
      <c r="CU27" s="659"/>
      <c r="CV27" s="659"/>
      <c r="CW27" s="659"/>
      <c r="CX27" s="659"/>
      <c r="CY27" s="660"/>
      <c r="CZ27" s="643">
        <v>23.7</v>
      </c>
      <c r="DA27" s="661"/>
      <c r="DB27" s="661"/>
      <c r="DC27" s="662"/>
      <c r="DD27" s="646">
        <v>2305515</v>
      </c>
      <c r="DE27" s="659"/>
      <c r="DF27" s="659"/>
      <c r="DG27" s="659"/>
      <c r="DH27" s="659"/>
      <c r="DI27" s="659"/>
      <c r="DJ27" s="659"/>
      <c r="DK27" s="660"/>
      <c r="DL27" s="646">
        <v>2285872</v>
      </c>
      <c r="DM27" s="659"/>
      <c r="DN27" s="659"/>
      <c r="DO27" s="659"/>
      <c r="DP27" s="659"/>
      <c r="DQ27" s="659"/>
      <c r="DR27" s="659"/>
      <c r="DS27" s="659"/>
      <c r="DT27" s="659"/>
      <c r="DU27" s="659"/>
      <c r="DV27" s="660"/>
      <c r="DW27" s="643">
        <v>12</v>
      </c>
      <c r="DX27" s="661"/>
      <c r="DY27" s="661"/>
      <c r="DZ27" s="661"/>
      <c r="EA27" s="661"/>
      <c r="EB27" s="661"/>
      <c r="EC27" s="676"/>
    </row>
    <row r="28" spans="2:133" ht="11.25" customHeight="1">
      <c r="B28" s="637" t="s">
        <v>299</v>
      </c>
      <c r="C28" s="638"/>
      <c r="D28" s="638"/>
      <c r="E28" s="638"/>
      <c r="F28" s="638"/>
      <c r="G28" s="638"/>
      <c r="H28" s="638"/>
      <c r="I28" s="638"/>
      <c r="J28" s="638"/>
      <c r="K28" s="638"/>
      <c r="L28" s="638"/>
      <c r="M28" s="638"/>
      <c r="N28" s="638"/>
      <c r="O28" s="638"/>
      <c r="P28" s="638"/>
      <c r="Q28" s="639"/>
      <c r="R28" s="640">
        <v>192974</v>
      </c>
      <c r="S28" s="641"/>
      <c r="T28" s="641"/>
      <c r="U28" s="641"/>
      <c r="V28" s="641"/>
      <c r="W28" s="641"/>
      <c r="X28" s="641"/>
      <c r="Y28" s="642"/>
      <c r="Z28" s="677">
        <v>0.6</v>
      </c>
      <c r="AA28" s="677"/>
      <c r="AB28" s="677"/>
      <c r="AC28" s="677"/>
      <c r="AD28" s="678" t="s">
        <v>129</v>
      </c>
      <c r="AE28" s="678"/>
      <c r="AF28" s="678"/>
      <c r="AG28" s="678"/>
      <c r="AH28" s="678"/>
      <c r="AI28" s="678"/>
      <c r="AJ28" s="678"/>
      <c r="AK28" s="678"/>
      <c r="AL28" s="643" t="s">
        <v>237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3027699</v>
      </c>
      <c r="CS28" s="641"/>
      <c r="CT28" s="641"/>
      <c r="CU28" s="641"/>
      <c r="CV28" s="641"/>
      <c r="CW28" s="641"/>
      <c r="CX28" s="641"/>
      <c r="CY28" s="642"/>
      <c r="CZ28" s="643">
        <v>9.8000000000000007</v>
      </c>
      <c r="DA28" s="661"/>
      <c r="DB28" s="661"/>
      <c r="DC28" s="662"/>
      <c r="DD28" s="646">
        <v>2999320</v>
      </c>
      <c r="DE28" s="641"/>
      <c r="DF28" s="641"/>
      <c r="DG28" s="641"/>
      <c r="DH28" s="641"/>
      <c r="DI28" s="641"/>
      <c r="DJ28" s="641"/>
      <c r="DK28" s="642"/>
      <c r="DL28" s="646">
        <v>2999320</v>
      </c>
      <c r="DM28" s="641"/>
      <c r="DN28" s="641"/>
      <c r="DO28" s="641"/>
      <c r="DP28" s="641"/>
      <c r="DQ28" s="641"/>
      <c r="DR28" s="641"/>
      <c r="DS28" s="641"/>
      <c r="DT28" s="641"/>
      <c r="DU28" s="641"/>
      <c r="DV28" s="642"/>
      <c r="DW28" s="643">
        <v>15.7</v>
      </c>
      <c r="DX28" s="661"/>
      <c r="DY28" s="661"/>
      <c r="DZ28" s="661"/>
      <c r="EA28" s="661"/>
      <c r="EB28" s="661"/>
      <c r="EC28" s="676"/>
    </row>
    <row r="29" spans="2:133" ht="11.25" customHeight="1">
      <c r="B29" s="637" t="s">
        <v>301</v>
      </c>
      <c r="C29" s="638"/>
      <c r="D29" s="638"/>
      <c r="E29" s="638"/>
      <c r="F29" s="638"/>
      <c r="G29" s="638"/>
      <c r="H29" s="638"/>
      <c r="I29" s="638"/>
      <c r="J29" s="638"/>
      <c r="K29" s="638"/>
      <c r="L29" s="638"/>
      <c r="M29" s="638"/>
      <c r="N29" s="638"/>
      <c r="O29" s="638"/>
      <c r="P29" s="638"/>
      <c r="Q29" s="639"/>
      <c r="R29" s="640">
        <v>167854</v>
      </c>
      <c r="S29" s="641"/>
      <c r="T29" s="641"/>
      <c r="U29" s="641"/>
      <c r="V29" s="641"/>
      <c r="W29" s="641"/>
      <c r="X29" s="641"/>
      <c r="Y29" s="642"/>
      <c r="Z29" s="677">
        <v>0.5</v>
      </c>
      <c r="AA29" s="677"/>
      <c r="AB29" s="677"/>
      <c r="AC29" s="677"/>
      <c r="AD29" s="678">
        <v>60301</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3027699</v>
      </c>
      <c r="CS29" s="659"/>
      <c r="CT29" s="659"/>
      <c r="CU29" s="659"/>
      <c r="CV29" s="659"/>
      <c r="CW29" s="659"/>
      <c r="CX29" s="659"/>
      <c r="CY29" s="660"/>
      <c r="CZ29" s="643">
        <v>9.8000000000000007</v>
      </c>
      <c r="DA29" s="661"/>
      <c r="DB29" s="661"/>
      <c r="DC29" s="662"/>
      <c r="DD29" s="646">
        <v>2999320</v>
      </c>
      <c r="DE29" s="659"/>
      <c r="DF29" s="659"/>
      <c r="DG29" s="659"/>
      <c r="DH29" s="659"/>
      <c r="DI29" s="659"/>
      <c r="DJ29" s="659"/>
      <c r="DK29" s="660"/>
      <c r="DL29" s="646">
        <v>2999320</v>
      </c>
      <c r="DM29" s="659"/>
      <c r="DN29" s="659"/>
      <c r="DO29" s="659"/>
      <c r="DP29" s="659"/>
      <c r="DQ29" s="659"/>
      <c r="DR29" s="659"/>
      <c r="DS29" s="659"/>
      <c r="DT29" s="659"/>
      <c r="DU29" s="659"/>
      <c r="DV29" s="660"/>
      <c r="DW29" s="643">
        <v>15.7</v>
      </c>
      <c r="DX29" s="661"/>
      <c r="DY29" s="661"/>
      <c r="DZ29" s="661"/>
      <c r="EA29" s="661"/>
      <c r="EB29" s="661"/>
      <c r="EC29" s="676"/>
    </row>
    <row r="30" spans="2:133" ht="11.25" customHeight="1">
      <c r="B30" s="637" t="s">
        <v>304</v>
      </c>
      <c r="C30" s="638"/>
      <c r="D30" s="638"/>
      <c r="E30" s="638"/>
      <c r="F30" s="638"/>
      <c r="G30" s="638"/>
      <c r="H30" s="638"/>
      <c r="I30" s="638"/>
      <c r="J30" s="638"/>
      <c r="K30" s="638"/>
      <c r="L30" s="638"/>
      <c r="M30" s="638"/>
      <c r="N30" s="638"/>
      <c r="O30" s="638"/>
      <c r="P30" s="638"/>
      <c r="Q30" s="639"/>
      <c r="R30" s="640">
        <v>177936</v>
      </c>
      <c r="S30" s="641"/>
      <c r="T30" s="641"/>
      <c r="U30" s="641"/>
      <c r="V30" s="641"/>
      <c r="W30" s="641"/>
      <c r="X30" s="641"/>
      <c r="Y30" s="642"/>
      <c r="Z30" s="677">
        <v>0.5</v>
      </c>
      <c r="AA30" s="677"/>
      <c r="AB30" s="677"/>
      <c r="AC30" s="677"/>
      <c r="AD30" s="678" t="s">
        <v>173</v>
      </c>
      <c r="AE30" s="678"/>
      <c r="AF30" s="678"/>
      <c r="AG30" s="678"/>
      <c r="AH30" s="678"/>
      <c r="AI30" s="678"/>
      <c r="AJ30" s="678"/>
      <c r="AK30" s="678"/>
      <c r="AL30" s="643" t="s">
        <v>173</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2847273</v>
      </c>
      <c r="CS30" s="641"/>
      <c r="CT30" s="641"/>
      <c r="CU30" s="641"/>
      <c r="CV30" s="641"/>
      <c r="CW30" s="641"/>
      <c r="CX30" s="641"/>
      <c r="CY30" s="642"/>
      <c r="CZ30" s="643">
        <v>9.1999999999999993</v>
      </c>
      <c r="DA30" s="661"/>
      <c r="DB30" s="661"/>
      <c r="DC30" s="662"/>
      <c r="DD30" s="646">
        <v>2820966</v>
      </c>
      <c r="DE30" s="641"/>
      <c r="DF30" s="641"/>
      <c r="DG30" s="641"/>
      <c r="DH30" s="641"/>
      <c r="DI30" s="641"/>
      <c r="DJ30" s="641"/>
      <c r="DK30" s="642"/>
      <c r="DL30" s="646">
        <v>2820966</v>
      </c>
      <c r="DM30" s="641"/>
      <c r="DN30" s="641"/>
      <c r="DO30" s="641"/>
      <c r="DP30" s="641"/>
      <c r="DQ30" s="641"/>
      <c r="DR30" s="641"/>
      <c r="DS30" s="641"/>
      <c r="DT30" s="641"/>
      <c r="DU30" s="641"/>
      <c r="DV30" s="642"/>
      <c r="DW30" s="643">
        <v>14.8</v>
      </c>
      <c r="DX30" s="661"/>
      <c r="DY30" s="661"/>
      <c r="DZ30" s="661"/>
      <c r="EA30" s="661"/>
      <c r="EB30" s="661"/>
      <c r="EC30" s="676"/>
    </row>
    <row r="31" spans="2:133" ht="11.25" customHeight="1">
      <c r="B31" s="637" t="s">
        <v>308</v>
      </c>
      <c r="C31" s="638"/>
      <c r="D31" s="638"/>
      <c r="E31" s="638"/>
      <c r="F31" s="638"/>
      <c r="G31" s="638"/>
      <c r="H31" s="638"/>
      <c r="I31" s="638"/>
      <c r="J31" s="638"/>
      <c r="K31" s="638"/>
      <c r="L31" s="638"/>
      <c r="M31" s="638"/>
      <c r="N31" s="638"/>
      <c r="O31" s="638"/>
      <c r="P31" s="638"/>
      <c r="Q31" s="639"/>
      <c r="R31" s="640">
        <v>4778020</v>
      </c>
      <c r="S31" s="641"/>
      <c r="T31" s="641"/>
      <c r="U31" s="641"/>
      <c r="V31" s="641"/>
      <c r="W31" s="641"/>
      <c r="X31" s="641"/>
      <c r="Y31" s="642"/>
      <c r="Z31" s="677">
        <v>14.7</v>
      </c>
      <c r="AA31" s="677"/>
      <c r="AB31" s="677"/>
      <c r="AC31" s="677"/>
      <c r="AD31" s="678" t="s">
        <v>129</v>
      </c>
      <c r="AE31" s="678"/>
      <c r="AF31" s="678"/>
      <c r="AG31" s="678"/>
      <c r="AH31" s="678"/>
      <c r="AI31" s="678"/>
      <c r="AJ31" s="678"/>
      <c r="AK31" s="678"/>
      <c r="AL31" s="643" t="s">
        <v>237</v>
      </c>
      <c r="AM31" s="644"/>
      <c r="AN31" s="644"/>
      <c r="AO31" s="679"/>
      <c r="AP31" s="716" t="s">
        <v>309</v>
      </c>
      <c r="AQ31" s="717"/>
      <c r="AR31" s="717"/>
      <c r="AS31" s="717"/>
      <c r="AT31" s="722" t="s">
        <v>310</v>
      </c>
      <c r="AU31" s="231"/>
      <c r="AV31" s="231"/>
      <c r="AW31" s="231"/>
      <c r="AX31" s="706" t="s">
        <v>185</v>
      </c>
      <c r="AY31" s="707"/>
      <c r="AZ31" s="707"/>
      <c r="BA31" s="707"/>
      <c r="BB31" s="707"/>
      <c r="BC31" s="707"/>
      <c r="BD31" s="707"/>
      <c r="BE31" s="707"/>
      <c r="BF31" s="708"/>
      <c r="BG31" s="709">
        <v>98.7</v>
      </c>
      <c r="BH31" s="710"/>
      <c r="BI31" s="710"/>
      <c r="BJ31" s="710"/>
      <c r="BK31" s="710"/>
      <c r="BL31" s="710"/>
      <c r="BM31" s="711">
        <v>96.5</v>
      </c>
      <c r="BN31" s="710"/>
      <c r="BO31" s="710"/>
      <c r="BP31" s="710"/>
      <c r="BQ31" s="712"/>
      <c r="BR31" s="709">
        <v>98.6</v>
      </c>
      <c r="BS31" s="710"/>
      <c r="BT31" s="710"/>
      <c r="BU31" s="710"/>
      <c r="BV31" s="710"/>
      <c r="BW31" s="710"/>
      <c r="BX31" s="711">
        <v>95.7</v>
      </c>
      <c r="BY31" s="710"/>
      <c r="BZ31" s="710"/>
      <c r="CA31" s="710"/>
      <c r="CB31" s="712"/>
      <c r="CD31" s="727"/>
      <c r="CE31" s="728"/>
      <c r="CF31" s="673" t="s">
        <v>311</v>
      </c>
      <c r="CG31" s="674"/>
      <c r="CH31" s="674"/>
      <c r="CI31" s="674"/>
      <c r="CJ31" s="674"/>
      <c r="CK31" s="674"/>
      <c r="CL31" s="674"/>
      <c r="CM31" s="674"/>
      <c r="CN31" s="674"/>
      <c r="CO31" s="674"/>
      <c r="CP31" s="674"/>
      <c r="CQ31" s="675"/>
      <c r="CR31" s="640">
        <v>180426</v>
      </c>
      <c r="CS31" s="659"/>
      <c r="CT31" s="659"/>
      <c r="CU31" s="659"/>
      <c r="CV31" s="659"/>
      <c r="CW31" s="659"/>
      <c r="CX31" s="659"/>
      <c r="CY31" s="660"/>
      <c r="CZ31" s="643">
        <v>0.6</v>
      </c>
      <c r="DA31" s="661"/>
      <c r="DB31" s="661"/>
      <c r="DC31" s="662"/>
      <c r="DD31" s="646">
        <v>178354</v>
      </c>
      <c r="DE31" s="659"/>
      <c r="DF31" s="659"/>
      <c r="DG31" s="659"/>
      <c r="DH31" s="659"/>
      <c r="DI31" s="659"/>
      <c r="DJ31" s="659"/>
      <c r="DK31" s="660"/>
      <c r="DL31" s="646">
        <v>178354</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312</v>
      </c>
      <c r="C32" s="732"/>
      <c r="D32" s="732"/>
      <c r="E32" s="732"/>
      <c r="F32" s="732"/>
      <c r="G32" s="732"/>
      <c r="H32" s="732"/>
      <c r="I32" s="732"/>
      <c r="J32" s="732"/>
      <c r="K32" s="732"/>
      <c r="L32" s="732"/>
      <c r="M32" s="732"/>
      <c r="N32" s="732"/>
      <c r="O32" s="732"/>
      <c r="P32" s="732"/>
      <c r="Q32" s="733"/>
      <c r="R32" s="640" t="s">
        <v>237</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237</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98.6</v>
      </c>
      <c r="BH32" s="659"/>
      <c r="BI32" s="659"/>
      <c r="BJ32" s="659"/>
      <c r="BK32" s="659"/>
      <c r="BL32" s="659"/>
      <c r="BM32" s="644">
        <v>96.5</v>
      </c>
      <c r="BN32" s="705"/>
      <c r="BO32" s="705"/>
      <c r="BP32" s="705"/>
      <c r="BQ32" s="683"/>
      <c r="BR32" s="713">
        <v>98.3</v>
      </c>
      <c r="BS32" s="659"/>
      <c r="BT32" s="659"/>
      <c r="BU32" s="659"/>
      <c r="BV32" s="659"/>
      <c r="BW32" s="659"/>
      <c r="BX32" s="644">
        <v>95.5</v>
      </c>
      <c r="BY32" s="705"/>
      <c r="BZ32" s="705"/>
      <c r="CA32" s="705"/>
      <c r="CB32" s="683"/>
      <c r="CD32" s="729"/>
      <c r="CE32" s="730"/>
      <c r="CF32" s="673" t="s">
        <v>315</v>
      </c>
      <c r="CG32" s="674"/>
      <c r="CH32" s="674"/>
      <c r="CI32" s="674"/>
      <c r="CJ32" s="674"/>
      <c r="CK32" s="674"/>
      <c r="CL32" s="674"/>
      <c r="CM32" s="674"/>
      <c r="CN32" s="674"/>
      <c r="CO32" s="674"/>
      <c r="CP32" s="674"/>
      <c r="CQ32" s="675"/>
      <c r="CR32" s="640" t="s">
        <v>173</v>
      </c>
      <c r="CS32" s="641"/>
      <c r="CT32" s="641"/>
      <c r="CU32" s="641"/>
      <c r="CV32" s="641"/>
      <c r="CW32" s="641"/>
      <c r="CX32" s="641"/>
      <c r="CY32" s="642"/>
      <c r="CZ32" s="643" t="s">
        <v>237</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237</v>
      </c>
      <c r="DX32" s="661"/>
      <c r="DY32" s="661"/>
      <c r="DZ32" s="661"/>
      <c r="EA32" s="661"/>
      <c r="EB32" s="661"/>
      <c r="EC32" s="676"/>
    </row>
    <row r="33" spans="2:133" ht="11.25" customHeight="1">
      <c r="B33" s="637" t="s">
        <v>316</v>
      </c>
      <c r="C33" s="638"/>
      <c r="D33" s="638"/>
      <c r="E33" s="638"/>
      <c r="F33" s="638"/>
      <c r="G33" s="638"/>
      <c r="H33" s="638"/>
      <c r="I33" s="638"/>
      <c r="J33" s="638"/>
      <c r="K33" s="638"/>
      <c r="L33" s="638"/>
      <c r="M33" s="638"/>
      <c r="N33" s="638"/>
      <c r="O33" s="638"/>
      <c r="P33" s="638"/>
      <c r="Q33" s="639"/>
      <c r="R33" s="640">
        <v>2115534</v>
      </c>
      <c r="S33" s="641"/>
      <c r="T33" s="641"/>
      <c r="U33" s="641"/>
      <c r="V33" s="641"/>
      <c r="W33" s="641"/>
      <c r="X33" s="641"/>
      <c r="Y33" s="642"/>
      <c r="Z33" s="677">
        <v>6.5</v>
      </c>
      <c r="AA33" s="677"/>
      <c r="AB33" s="677"/>
      <c r="AC33" s="677"/>
      <c r="AD33" s="678" t="s">
        <v>237</v>
      </c>
      <c r="AE33" s="678"/>
      <c r="AF33" s="678"/>
      <c r="AG33" s="678"/>
      <c r="AH33" s="678"/>
      <c r="AI33" s="678"/>
      <c r="AJ33" s="678"/>
      <c r="AK33" s="678"/>
      <c r="AL33" s="643" t="s">
        <v>173</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98.8</v>
      </c>
      <c r="BH33" s="625"/>
      <c r="BI33" s="625"/>
      <c r="BJ33" s="625"/>
      <c r="BK33" s="625"/>
      <c r="BL33" s="625"/>
      <c r="BM33" s="668">
        <v>96.3</v>
      </c>
      <c r="BN33" s="625"/>
      <c r="BO33" s="625"/>
      <c r="BP33" s="625"/>
      <c r="BQ33" s="689"/>
      <c r="BR33" s="704">
        <v>98.8</v>
      </c>
      <c r="BS33" s="625"/>
      <c r="BT33" s="625"/>
      <c r="BU33" s="625"/>
      <c r="BV33" s="625"/>
      <c r="BW33" s="625"/>
      <c r="BX33" s="668">
        <v>95.7</v>
      </c>
      <c r="BY33" s="625"/>
      <c r="BZ33" s="625"/>
      <c r="CA33" s="625"/>
      <c r="CB33" s="689"/>
      <c r="CD33" s="673" t="s">
        <v>318</v>
      </c>
      <c r="CE33" s="674"/>
      <c r="CF33" s="674"/>
      <c r="CG33" s="674"/>
      <c r="CH33" s="674"/>
      <c r="CI33" s="674"/>
      <c r="CJ33" s="674"/>
      <c r="CK33" s="674"/>
      <c r="CL33" s="674"/>
      <c r="CM33" s="674"/>
      <c r="CN33" s="674"/>
      <c r="CO33" s="674"/>
      <c r="CP33" s="674"/>
      <c r="CQ33" s="675"/>
      <c r="CR33" s="640">
        <v>13306303</v>
      </c>
      <c r="CS33" s="659"/>
      <c r="CT33" s="659"/>
      <c r="CU33" s="659"/>
      <c r="CV33" s="659"/>
      <c r="CW33" s="659"/>
      <c r="CX33" s="659"/>
      <c r="CY33" s="660"/>
      <c r="CZ33" s="643">
        <v>43.2</v>
      </c>
      <c r="DA33" s="661"/>
      <c r="DB33" s="661"/>
      <c r="DC33" s="662"/>
      <c r="DD33" s="646">
        <v>11593743</v>
      </c>
      <c r="DE33" s="659"/>
      <c r="DF33" s="659"/>
      <c r="DG33" s="659"/>
      <c r="DH33" s="659"/>
      <c r="DI33" s="659"/>
      <c r="DJ33" s="659"/>
      <c r="DK33" s="660"/>
      <c r="DL33" s="646">
        <v>8671027</v>
      </c>
      <c r="DM33" s="659"/>
      <c r="DN33" s="659"/>
      <c r="DO33" s="659"/>
      <c r="DP33" s="659"/>
      <c r="DQ33" s="659"/>
      <c r="DR33" s="659"/>
      <c r="DS33" s="659"/>
      <c r="DT33" s="659"/>
      <c r="DU33" s="659"/>
      <c r="DV33" s="660"/>
      <c r="DW33" s="643">
        <v>45.4</v>
      </c>
      <c r="DX33" s="661"/>
      <c r="DY33" s="661"/>
      <c r="DZ33" s="661"/>
      <c r="EA33" s="661"/>
      <c r="EB33" s="661"/>
      <c r="EC33" s="676"/>
    </row>
    <row r="34" spans="2:133" ht="11.25" customHeight="1">
      <c r="B34" s="637" t="s">
        <v>319</v>
      </c>
      <c r="C34" s="638"/>
      <c r="D34" s="638"/>
      <c r="E34" s="638"/>
      <c r="F34" s="638"/>
      <c r="G34" s="638"/>
      <c r="H34" s="638"/>
      <c r="I34" s="638"/>
      <c r="J34" s="638"/>
      <c r="K34" s="638"/>
      <c r="L34" s="638"/>
      <c r="M34" s="638"/>
      <c r="N34" s="638"/>
      <c r="O34" s="638"/>
      <c r="P34" s="638"/>
      <c r="Q34" s="639"/>
      <c r="R34" s="640">
        <v>44483</v>
      </c>
      <c r="S34" s="641"/>
      <c r="T34" s="641"/>
      <c r="U34" s="641"/>
      <c r="V34" s="641"/>
      <c r="W34" s="641"/>
      <c r="X34" s="641"/>
      <c r="Y34" s="642"/>
      <c r="Z34" s="677">
        <v>0.1</v>
      </c>
      <c r="AA34" s="677"/>
      <c r="AB34" s="677"/>
      <c r="AC34" s="677"/>
      <c r="AD34" s="678">
        <v>39919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5476856</v>
      </c>
      <c r="CS34" s="641"/>
      <c r="CT34" s="641"/>
      <c r="CU34" s="641"/>
      <c r="CV34" s="641"/>
      <c r="CW34" s="641"/>
      <c r="CX34" s="641"/>
      <c r="CY34" s="642"/>
      <c r="CZ34" s="643">
        <v>17.8</v>
      </c>
      <c r="DA34" s="661"/>
      <c r="DB34" s="661"/>
      <c r="DC34" s="662"/>
      <c r="DD34" s="646">
        <v>4536890</v>
      </c>
      <c r="DE34" s="641"/>
      <c r="DF34" s="641"/>
      <c r="DG34" s="641"/>
      <c r="DH34" s="641"/>
      <c r="DI34" s="641"/>
      <c r="DJ34" s="641"/>
      <c r="DK34" s="642"/>
      <c r="DL34" s="646">
        <v>4064603</v>
      </c>
      <c r="DM34" s="641"/>
      <c r="DN34" s="641"/>
      <c r="DO34" s="641"/>
      <c r="DP34" s="641"/>
      <c r="DQ34" s="641"/>
      <c r="DR34" s="641"/>
      <c r="DS34" s="641"/>
      <c r="DT34" s="641"/>
      <c r="DU34" s="641"/>
      <c r="DV34" s="642"/>
      <c r="DW34" s="643">
        <v>21.3</v>
      </c>
      <c r="DX34" s="661"/>
      <c r="DY34" s="661"/>
      <c r="DZ34" s="661"/>
      <c r="EA34" s="661"/>
      <c r="EB34" s="661"/>
      <c r="EC34" s="676"/>
    </row>
    <row r="35" spans="2:133" ht="11.25" customHeight="1">
      <c r="B35" s="637" t="s">
        <v>321</v>
      </c>
      <c r="C35" s="638"/>
      <c r="D35" s="638"/>
      <c r="E35" s="638"/>
      <c r="F35" s="638"/>
      <c r="G35" s="638"/>
      <c r="H35" s="638"/>
      <c r="I35" s="638"/>
      <c r="J35" s="638"/>
      <c r="K35" s="638"/>
      <c r="L35" s="638"/>
      <c r="M35" s="638"/>
      <c r="N35" s="638"/>
      <c r="O35" s="638"/>
      <c r="P35" s="638"/>
      <c r="Q35" s="639"/>
      <c r="R35" s="640">
        <v>39739</v>
      </c>
      <c r="S35" s="641"/>
      <c r="T35" s="641"/>
      <c r="U35" s="641"/>
      <c r="V35" s="641"/>
      <c r="W35" s="641"/>
      <c r="X35" s="641"/>
      <c r="Y35" s="642"/>
      <c r="Z35" s="677">
        <v>0.1</v>
      </c>
      <c r="AA35" s="677"/>
      <c r="AB35" s="677"/>
      <c r="AC35" s="677"/>
      <c r="AD35" s="678" t="s">
        <v>129</v>
      </c>
      <c r="AE35" s="678"/>
      <c r="AF35" s="678"/>
      <c r="AG35" s="678"/>
      <c r="AH35" s="678"/>
      <c r="AI35" s="678"/>
      <c r="AJ35" s="678"/>
      <c r="AK35" s="678"/>
      <c r="AL35" s="643" t="s">
        <v>237</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440577</v>
      </c>
      <c r="CS35" s="659"/>
      <c r="CT35" s="659"/>
      <c r="CU35" s="659"/>
      <c r="CV35" s="659"/>
      <c r="CW35" s="659"/>
      <c r="CX35" s="659"/>
      <c r="CY35" s="660"/>
      <c r="CZ35" s="643">
        <v>1.4</v>
      </c>
      <c r="DA35" s="661"/>
      <c r="DB35" s="661"/>
      <c r="DC35" s="662"/>
      <c r="DD35" s="646">
        <v>419829</v>
      </c>
      <c r="DE35" s="659"/>
      <c r="DF35" s="659"/>
      <c r="DG35" s="659"/>
      <c r="DH35" s="659"/>
      <c r="DI35" s="659"/>
      <c r="DJ35" s="659"/>
      <c r="DK35" s="660"/>
      <c r="DL35" s="646">
        <v>172977</v>
      </c>
      <c r="DM35" s="659"/>
      <c r="DN35" s="659"/>
      <c r="DO35" s="659"/>
      <c r="DP35" s="659"/>
      <c r="DQ35" s="659"/>
      <c r="DR35" s="659"/>
      <c r="DS35" s="659"/>
      <c r="DT35" s="659"/>
      <c r="DU35" s="659"/>
      <c r="DV35" s="660"/>
      <c r="DW35" s="643">
        <v>0.9</v>
      </c>
      <c r="DX35" s="661"/>
      <c r="DY35" s="661"/>
      <c r="DZ35" s="661"/>
      <c r="EA35" s="661"/>
      <c r="EB35" s="661"/>
      <c r="EC35" s="676"/>
    </row>
    <row r="36" spans="2:133" ht="11.25" customHeight="1">
      <c r="B36" s="637" t="s">
        <v>325</v>
      </c>
      <c r="C36" s="638"/>
      <c r="D36" s="638"/>
      <c r="E36" s="638"/>
      <c r="F36" s="638"/>
      <c r="G36" s="638"/>
      <c r="H36" s="638"/>
      <c r="I36" s="638"/>
      <c r="J36" s="638"/>
      <c r="K36" s="638"/>
      <c r="L36" s="638"/>
      <c r="M36" s="638"/>
      <c r="N36" s="638"/>
      <c r="O36" s="638"/>
      <c r="P36" s="638"/>
      <c r="Q36" s="639"/>
      <c r="R36" s="640">
        <v>2398520</v>
      </c>
      <c r="S36" s="641"/>
      <c r="T36" s="641"/>
      <c r="U36" s="641"/>
      <c r="V36" s="641"/>
      <c r="W36" s="641"/>
      <c r="X36" s="641"/>
      <c r="Y36" s="642"/>
      <c r="Z36" s="677">
        <v>7.4</v>
      </c>
      <c r="AA36" s="677"/>
      <c r="AB36" s="677"/>
      <c r="AC36" s="677"/>
      <c r="AD36" s="678" t="s">
        <v>237</v>
      </c>
      <c r="AE36" s="678"/>
      <c r="AF36" s="678"/>
      <c r="AG36" s="678"/>
      <c r="AH36" s="678"/>
      <c r="AI36" s="678"/>
      <c r="AJ36" s="678"/>
      <c r="AK36" s="678"/>
      <c r="AL36" s="643" t="s">
        <v>173</v>
      </c>
      <c r="AM36" s="644"/>
      <c r="AN36" s="644"/>
      <c r="AO36" s="679"/>
      <c r="AP36" s="235"/>
      <c r="AQ36" s="692" t="s">
        <v>326</v>
      </c>
      <c r="AR36" s="693"/>
      <c r="AS36" s="693"/>
      <c r="AT36" s="693"/>
      <c r="AU36" s="693"/>
      <c r="AV36" s="693"/>
      <c r="AW36" s="693"/>
      <c r="AX36" s="693"/>
      <c r="AY36" s="694"/>
      <c r="AZ36" s="695">
        <v>3820915</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320123</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2618098</v>
      </c>
      <c r="CS36" s="641"/>
      <c r="CT36" s="641"/>
      <c r="CU36" s="641"/>
      <c r="CV36" s="641"/>
      <c r="CW36" s="641"/>
      <c r="CX36" s="641"/>
      <c r="CY36" s="642"/>
      <c r="CZ36" s="643">
        <v>8.5</v>
      </c>
      <c r="DA36" s="661"/>
      <c r="DB36" s="661"/>
      <c r="DC36" s="662"/>
      <c r="DD36" s="646">
        <v>2369750</v>
      </c>
      <c r="DE36" s="641"/>
      <c r="DF36" s="641"/>
      <c r="DG36" s="641"/>
      <c r="DH36" s="641"/>
      <c r="DI36" s="641"/>
      <c r="DJ36" s="641"/>
      <c r="DK36" s="642"/>
      <c r="DL36" s="646">
        <v>2048455</v>
      </c>
      <c r="DM36" s="641"/>
      <c r="DN36" s="641"/>
      <c r="DO36" s="641"/>
      <c r="DP36" s="641"/>
      <c r="DQ36" s="641"/>
      <c r="DR36" s="641"/>
      <c r="DS36" s="641"/>
      <c r="DT36" s="641"/>
      <c r="DU36" s="641"/>
      <c r="DV36" s="642"/>
      <c r="DW36" s="643">
        <v>10.7</v>
      </c>
      <c r="DX36" s="661"/>
      <c r="DY36" s="661"/>
      <c r="DZ36" s="661"/>
      <c r="EA36" s="661"/>
      <c r="EB36" s="661"/>
      <c r="EC36" s="676"/>
    </row>
    <row r="37" spans="2:133" ht="11.25" customHeight="1">
      <c r="B37" s="637" t="s">
        <v>329</v>
      </c>
      <c r="C37" s="638"/>
      <c r="D37" s="638"/>
      <c r="E37" s="638"/>
      <c r="F37" s="638"/>
      <c r="G37" s="638"/>
      <c r="H37" s="638"/>
      <c r="I37" s="638"/>
      <c r="J37" s="638"/>
      <c r="K37" s="638"/>
      <c r="L37" s="638"/>
      <c r="M37" s="638"/>
      <c r="N37" s="638"/>
      <c r="O37" s="638"/>
      <c r="P37" s="638"/>
      <c r="Q37" s="639"/>
      <c r="R37" s="640">
        <v>1017216</v>
      </c>
      <c r="S37" s="641"/>
      <c r="T37" s="641"/>
      <c r="U37" s="641"/>
      <c r="V37" s="641"/>
      <c r="W37" s="641"/>
      <c r="X37" s="641"/>
      <c r="Y37" s="642"/>
      <c r="Z37" s="677">
        <v>3.1</v>
      </c>
      <c r="AA37" s="677"/>
      <c r="AB37" s="677"/>
      <c r="AC37" s="677"/>
      <c r="AD37" s="678" t="s">
        <v>237</v>
      </c>
      <c r="AE37" s="678"/>
      <c r="AF37" s="678"/>
      <c r="AG37" s="678"/>
      <c r="AH37" s="678"/>
      <c r="AI37" s="678"/>
      <c r="AJ37" s="678"/>
      <c r="AK37" s="678"/>
      <c r="AL37" s="643" t="s">
        <v>237</v>
      </c>
      <c r="AM37" s="644"/>
      <c r="AN37" s="644"/>
      <c r="AO37" s="679"/>
      <c r="AQ37" s="680" t="s">
        <v>330</v>
      </c>
      <c r="AR37" s="681"/>
      <c r="AS37" s="681"/>
      <c r="AT37" s="681"/>
      <c r="AU37" s="681"/>
      <c r="AV37" s="681"/>
      <c r="AW37" s="681"/>
      <c r="AX37" s="681"/>
      <c r="AY37" s="682"/>
      <c r="AZ37" s="640">
        <v>673316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289003</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1516504</v>
      </c>
      <c r="CS37" s="659"/>
      <c r="CT37" s="659"/>
      <c r="CU37" s="659"/>
      <c r="CV37" s="659"/>
      <c r="CW37" s="659"/>
      <c r="CX37" s="659"/>
      <c r="CY37" s="660"/>
      <c r="CZ37" s="643">
        <v>4.9000000000000004</v>
      </c>
      <c r="DA37" s="661"/>
      <c r="DB37" s="661"/>
      <c r="DC37" s="662"/>
      <c r="DD37" s="646">
        <v>1483804</v>
      </c>
      <c r="DE37" s="659"/>
      <c r="DF37" s="659"/>
      <c r="DG37" s="659"/>
      <c r="DH37" s="659"/>
      <c r="DI37" s="659"/>
      <c r="DJ37" s="659"/>
      <c r="DK37" s="660"/>
      <c r="DL37" s="646">
        <v>1483804</v>
      </c>
      <c r="DM37" s="659"/>
      <c r="DN37" s="659"/>
      <c r="DO37" s="659"/>
      <c r="DP37" s="659"/>
      <c r="DQ37" s="659"/>
      <c r="DR37" s="659"/>
      <c r="DS37" s="659"/>
      <c r="DT37" s="659"/>
      <c r="DU37" s="659"/>
      <c r="DV37" s="660"/>
      <c r="DW37" s="643">
        <v>7.8</v>
      </c>
      <c r="DX37" s="661"/>
      <c r="DY37" s="661"/>
      <c r="DZ37" s="661"/>
      <c r="EA37" s="661"/>
      <c r="EB37" s="661"/>
      <c r="EC37" s="676"/>
    </row>
    <row r="38" spans="2:133" ht="11.25" customHeight="1">
      <c r="B38" s="637" t="s">
        <v>333</v>
      </c>
      <c r="C38" s="638"/>
      <c r="D38" s="638"/>
      <c r="E38" s="638"/>
      <c r="F38" s="638"/>
      <c r="G38" s="638"/>
      <c r="H38" s="638"/>
      <c r="I38" s="638"/>
      <c r="J38" s="638"/>
      <c r="K38" s="638"/>
      <c r="L38" s="638"/>
      <c r="M38" s="638"/>
      <c r="N38" s="638"/>
      <c r="O38" s="638"/>
      <c r="P38" s="638"/>
      <c r="Q38" s="639"/>
      <c r="R38" s="640">
        <v>355926</v>
      </c>
      <c r="S38" s="641"/>
      <c r="T38" s="641"/>
      <c r="U38" s="641"/>
      <c r="V38" s="641"/>
      <c r="W38" s="641"/>
      <c r="X38" s="641"/>
      <c r="Y38" s="642"/>
      <c r="Z38" s="677">
        <v>1.1000000000000001</v>
      </c>
      <c r="AA38" s="677"/>
      <c r="AB38" s="677"/>
      <c r="AC38" s="677"/>
      <c r="AD38" s="678">
        <v>6569</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297073</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15966</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3819378</v>
      </c>
      <c r="CS38" s="641"/>
      <c r="CT38" s="641"/>
      <c r="CU38" s="641"/>
      <c r="CV38" s="641"/>
      <c r="CW38" s="641"/>
      <c r="CX38" s="641"/>
      <c r="CY38" s="642"/>
      <c r="CZ38" s="643">
        <v>12.4</v>
      </c>
      <c r="DA38" s="661"/>
      <c r="DB38" s="661"/>
      <c r="DC38" s="662"/>
      <c r="DD38" s="646">
        <v>3358010</v>
      </c>
      <c r="DE38" s="641"/>
      <c r="DF38" s="641"/>
      <c r="DG38" s="641"/>
      <c r="DH38" s="641"/>
      <c r="DI38" s="641"/>
      <c r="DJ38" s="641"/>
      <c r="DK38" s="642"/>
      <c r="DL38" s="646">
        <v>2384992</v>
      </c>
      <c r="DM38" s="641"/>
      <c r="DN38" s="641"/>
      <c r="DO38" s="641"/>
      <c r="DP38" s="641"/>
      <c r="DQ38" s="641"/>
      <c r="DR38" s="641"/>
      <c r="DS38" s="641"/>
      <c r="DT38" s="641"/>
      <c r="DU38" s="641"/>
      <c r="DV38" s="642"/>
      <c r="DW38" s="643">
        <v>12.5</v>
      </c>
      <c r="DX38" s="661"/>
      <c r="DY38" s="661"/>
      <c r="DZ38" s="661"/>
      <c r="EA38" s="661"/>
      <c r="EB38" s="661"/>
      <c r="EC38" s="676"/>
    </row>
    <row r="39" spans="2:133" ht="11.25" customHeight="1">
      <c r="B39" s="637" t="s">
        <v>337</v>
      </c>
      <c r="C39" s="638"/>
      <c r="D39" s="638"/>
      <c r="E39" s="638"/>
      <c r="F39" s="638"/>
      <c r="G39" s="638"/>
      <c r="H39" s="638"/>
      <c r="I39" s="638"/>
      <c r="J39" s="638"/>
      <c r="K39" s="638"/>
      <c r="L39" s="638"/>
      <c r="M39" s="638"/>
      <c r="N39" s="638"/>
      <c r="O39" s="638"/>
      <c r="P39" s="638"/>
      <c r="Q39" s="639"/>
      <c r="R39" s="640">
        <v>2388070</v>
      </c>
      <c r="S39" s="641"/>
      <c r="T39" s="641"/>
      <c r="U39" s="641"/>
      <c r="V39" s="641"/>
      <c r="W39" s="641"/>
      <c r="X39" s="641"/>
      <c r="Y39" s="642"/>
      <c r="Z39" s="677">
        <v>7.3</v>
      </c>
      <c r="AA39" s="677"/>
      <c r="AB39" s="677"/>
      <c r="AC39" s="677"/>
      <c r="AD39" s="678" t="s">
        <v>237</v>
      </c>
      <c r="AE39" s="678"/>
      <c r="AF39" s="678"/>
      <c r="AG39" s="678"/>
      <c r="AH39" s="678"/>
      <c r="AI39" s="678"/>
      <c r="AJ39" s="678"/>
      <c r="AK39" s="678"/>
      <c r="AL39" s="643" t="s">
        <v>237</v>
      </c>
      <c r="AM39" s="644"/>
      <c r="AN39" s="644"/>
      <c r="AO39" s="679"/>
      <c r="AQ39" s="680" t="s">
        <v>338</v>
      </c>
      <c r="AR39" s="681"/>
      <c r="AS39" s="681"/>
      <c r="AT39" s="681"/>
      <c r="AU39" s="681"/>
      <c r="AV39" s="681"/>
      <c r="AW39" s="681"/>
      <c r="AX39" s="681"/>
      <c r="AY39" s="682"/>
      <c r="AZ39" s="640">
        <v>1537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23885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939214</v>
      </c>
      <c r="CS39" s="659"/>
      <c r="CT39" s="659"/>
      <c r="CU39" s="659"/>
      <c r="CV39" s="659"/>
      <c r="CW39" s="659"/>
      <c r="CX39" s="659"/>
      <c r="CY39" s="660"/>
      <c r="CZ39" s="643">
        <v>3.1</v>
      </c>
      <c r="DA39" s="661"/>
      <c r="DB39" s="661"/>
      <c r="DC39" s="662"/>
      <c r="DD39" s="646">
        <v>908848</v>
      </c>
      <c r="DE39" s="659"/>
      <c r="DF39" s="659"/>
      <c r="DG39" s="659"/>
      <c r="DH39" s="659"/>
      <c r="DI39" s="659"/>
      <c r="DJ39" s="659"/>
      <c r="DK39" s="660"/>
      <c r="DL39" s="646" t="s">
        <v>173</v>
      </c>
      <c r="DM39" s="659"/>
      <c r="DN39" s="659"/>
      <c r="DO39" s="659"/>
      <c r="DP39" s="659"/>
      <c r="DQ39" s="659"/>
      <c r="DR39" s="659"/>
      <c r="DS39" s="659"/>
      <c r="DT39" s="659"/>
      <c r="DU39" s="659"/>
      <c r="DV39" s="660"/>
      <c r="DW39" s="643" t="s">
        <v>129</v>
      </c>
      <c r="DX39" s="661"/>
      <c r="DY39" s="661"/>
      <c r="DZ39" s="661"/>
      <c r="EA39" s="661"/>
      <c r="EB39" s="661"/>
      <c r="EC39" s="676"/>
    </row>
    <row r="40" spans="2:133" ht="11.25" customHeight="1">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237</v>
      </c>
      <c r="AA40" s="677"/>
      <c r="AB40" s="677"/>
      <c r="AC40" s="677"/>
      <c r="AD40" s="678" t="s">
        <v>173</v>
      </c>
      <c r="AE40" s="678"/>
      <c r="AF40" s="678"/>
      <c r="AG40" s="678"/>
      <c r="AH40" s="678"/>
      <c r="AI40" s="678"/>
      <c r="AJ40" s="678"/>
      <c r="AK40" s="678"/>
      <c r="AL40" s="643" t="s">
        <v>129</v>
      </c>
      <c r="AM40" s="644"/>
      <c r="AN40" s="644"/>
      <c r="AO40" s="679"/>
      <c r="AQ40" s="680" t="s">
        <v>342</v>
      </c>
      <c r="AR40" s="681"/>
      <c r="AS40" s="681"/>
      <c r="AT40" s="681"/>
      <c r="AU40" s="681"/>
      <c r="AV40" s="681"/>
      <c r="AW40" s="681"/>
      <c r="AX40" s="681"/>
      <c r="AY40" s="682"/>
      <c r="AZ40" s="640" t="s">
        <v>237</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12180</v>
      </c>
      <c r="CS40" s="641"/>
      <c r="CT40" s="641"/>
      <c r="CU40" s="641"/>
      <c r="CV40" s="641"/>
      <c r="CW40" s="641"/>
      <c r="CX40" s="641"/>
      <c r="CY40" s="642"/>
      <c r="CZ40" s="643">
        <v>0</v>
      </c>
      <c r="DA40" s="661"/>
      <c r="DB40" s="661"/>
      <c r="DC40" s="662"/>
      <c r="DD40" s="646">
        <v>416</v>
      </c>
      <c r="DE40" s="641"/>
      <c r="DF40" s="641"/>
      <c r="DG40" s="641"/>
      <c r="DH40" s="641"/>
      <c r="DI40" s="641"/>
      <c r="DJ40" s="641"/>
      <c r="DK40" s="642"/>
      <c r="DL40" s="646" t="s">
        <v>129</v>
      </c>
      <c r="DM40" s="641"/>
      <c r="DN40" s="641"/>
      <c r="DO40" s="641"/>
      <c r="DP40" s="641"/>
      <c r="DQ40" s="641"/>
      <c r="DR40" s="641"/>
      <c r="DS40" s="641"/>
      <c r="DT40" s="641"/>
      <c r="DU40" s="641"/>
      <c r="DV40" s="642"/>
      <c r="DW40" s="643" t="s">
        <v>237</v>
      </c>
      <c r="DX40" s="661"/>
      <c r="DY40" s="661"/>
      <c r="DZ40" s="661"/>
      <c r="EA40" s="661"/>
      <c r="EB40" s="661"/>
      <c r="EC40" s="676"/>
    </row>
    <row r="41" spans="2:133" ht="11.25" customHeight="1">
      <c r="B41" s="637" t="s">
        <v>346</v>
      </c>
      <c r="C41" s="638"/>
      <c r="D41" s="638"/>
      <c r="E41" s="638"/>
      <c r="F41" s="638"/>
      <c r="G41" s="638"/>
      <c r="H41" s="638"/>
      <c r="I41" s="638"/>
      <c r="J41" s="638"/>
      <c r="K41" s="638"/>
      <c r="L41" s="638"/>
      <c r="M41" s="638"/>
      <c r="N41" s="638"/>
      <c r="O41" s="638"/>
      <c r="P41" s="638"/>
      <c r="Q41" s="639"/>
      <c r="R41" s="640">
        <v>1238420</v>
      </c>
      <c r="S41" s="641"/>
      <c r="T41" s="641"/>
      <c r="U41" s="641"/>
      <c r="V41" s="641"/>
      <c r="W41" s="641"/>
      <c r="X41" s="641"/>
      <c r="Y41" s="642"/>
      <c r="Z41" s="677">
        <v>3.8</v>
      </c>
      <c r="AA41" s="677"/>
      <c r="AB41" s="677"/>
      <c r="AC41" s="677"/>
      <c r="AD41" s="678" t="s">
        <v>129</v>
      </c>
      <c r="AE41" s="678"/>
      <c r="AF41" s="678"/>
      <c r="AG41" s="678"/>
      <c r="AH41" s="678"/>
      <c r="AI41" s="678"/>
      <c r="AJ41" s="678"/>
      <c r="AK41" s="678"/>
      <c r="AL41" s="643" t="s">
        <v>237</v>
      </c>
      <c r="AM41" s="644"/>
      <c r="AN41" s="644"/>
      <c r="AO41" s="679"/>
      <c r="AQ41" s="680" t="s">
        <v>347</v>
      </c>
      <c r="AR41" s="681"/>
      <c r="AS41" s="681"/>
      <c r="AT41" s="681"/>
      <c r="AU41" s="681"/>
      <c r="AV41" s="681"/>
      <c r="AW41" s="681"/>
      <c r="AX41" s="681"/>
      <c r="AY41" s="682"/>
      <c r="AZ41" s="640">
        <v>742880</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173</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237</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350</v>
      </c>
      <c r="C42" s="622"/>
      <c r="D42" s="622"/>
      <c r="E42" s="622"/>
      <c r="F42" s="622"/>
      <c r="G42" s="622"/>
      <c r="H42" s="622"/>
      <c r="I42" s="622"/>
      <c r="J42" s="622"/>
      <c r="K42" s="622"/>
      <c r="L42" s="622"/>
      <c r="M42" s="622"/>
      <c r="N42" s="622"/>
      <c r="O42" s="622"/>
      <c r="P42" s="622"/>
      <c r="Q42" s="623"/>
      <c r="R42" s="624">
        <v>32597222</v>
      </c>
      <c r="S42" s="663"/>
      <c r="T42" s="663"/>
      <c r="U42" s="663"/>
      <c r="V42" s="663"/>
      <c r="W42" s="663"/>
      <c r="X42" s="663"/>
      <c r="Y42" s="665"/>
      <c r="Z42" s="666">
        <v>100</v>
      </c>
      <c r="AA42" s="666"/>
      <c r="AB42" s="666"/>
      <c r="AC42" s="666"/>
      <c r="AD42" s="667">
        <v>17843729</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2106109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278</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2745950</v>
      </c>
      <c r="CS42" s="641"/>
      <c r="CT42" s="641"/>
      <c r="CU42" s="641"/>
      <c r="CV42" s="641"/>
      <c r="CW42" s="641"/>
      <c r="CX42" s="641"/>
      <c r="CY42" s="642"/>
      <c r="CZ42" s="643">
        <v>8.9</v>
      </c>
      <c r="DA42" s="644"/>
      <c r="DB42" s="644"/>
      <c r="DC42" s="645"/>
      <c r="DD42" s="646">
        <v>945503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257561</v>
      </c>
      <c r="CS43" s="659"/>
      <c r="CT43" s="659"/>
      <c r="CU43" s="659"/>
      <c r="CV43" s="659"/>
      <c r="CW43" s="659"/>
      <c r="CX43" s="659"/>
      <c r="CY43" s="660"/>
      <c r="CZ43" s="643">
        <v>0.8</v>
      </c>
      <c r="DA43" s="661"/>
      <c r="DB43" s="661"/>
      <c r="DC43" s="662"/>
      <c r="DD43" s="646">
        <v>257561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302</v>
      </c>
      <c r="CE44" s="654"/>
      <c r="CF44" s="637" t="s">
        <v>355</v>
      </c>
      <c r="CG44" s="638"/>
      <c r="CH44" s="638"/>
      <c r="CI44" s="638"/>
      <c r="CJ44" s="638"/>
      <c r="CK44" s="638"/>
      <c r="CL44" s="638"/>
      <c r="CM44" s="638"/>
      <c r="CN44" s="638"/>
      <c r="CO44" s="638"/>
      <c r="CP44" s="638"/>
      <c r="CQ44" s="639"/>
      <c r="CR44" s="640">
        <v>2727323</v>
      </c>
      <c r="CS44" s="641"/>
      <c r="CT44" s="641"/>
      <c r="CU44" s="641"/>
      <c r="CV44" s="641"/>
      <c r="CW44" s="641"/>
      <c r="CX44" s="641"/>
      <c r="CY44" s="642"/>
      <c r="CZ44" s="643">
        <v>8.9</v>
      </c>
      <c r="DA44" s="644"/>
      <c r="DB44" s="644"/>
      <c r="DC44" s="645"/>
      <c r="DD44" s="646">
        <v>941966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356</v>
      </c>
      <c r="CG45" s="638"/>
      <c r="CH45" s="638"/>
      <c r="CI45" s="638"/>
      <c r="CJ45" s="638"/>
      <c r="CK45" s="638"/>
      <c r="CL45" s="638"/>
      <c r="CM45" s="638"/>
      <c r="CN45" s="638"/>
      <c r="CO45" s="638"/>
      <c r="CP45" s="638"/>
      <c r="CQ45" s="639"/>
      <c r="CR45" s="640">
        <v>1236633</v>
      </c>
      <c r="CS45" s="659"/>
      <c r="CT45" s="659"/>
      <c r="CU45" s="659"/>
      <c r="CV45" s="659"/>
      <c r="CW45" s="659"/>
      <c r="CX45" s="659"/>
      <c r="CY45" s="660"/>
      <c r="CZ45" s="643">
        <v>4</v>
      </c>
      <c r="DA45" s="661"/>
      <c r="DB45" s="661"/>
      <c r="DC45" s="662"/>
      <c r="DD45" s="646">
        <v>93415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1487860</v>
      </c>
      <c r="CS46" s="641"/>
      <c r="CT46" s="641"/>
      <c r="CU46" s="641"/>
      <c r="CV46" s="641"/>
      <c r="CW46" s="641"/>
      <c r="CX46" s="641"/>
      <c r="CY46" s="642"/>
      <c r="CZ46" s="643">
        <v>4.8</v>
      </c>
      <c r="DA46" s="644"/>
      <c r="DB46" s="644"/>
      <c r="DC46" s="645"/>
      <c r="DD46" s="646">
        <v>845721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18627</v>
      </c>
      <c r="CS47" s="659"/>
      <c r="CT47" s="659"/>
      <c r="CU47" s="659"/>
      <c r="CV47" s="659"/>
      <c r="CW47" s="659"/>
      <c r="CX47" s="659"/>
      <c r="CY47" s="660"/>
      <c r="CZ47" s="643">
        <v>0.1</v>
      </c>
      <c r="DA47" s="661"/>
      <c r="DB47" s="661"/>
      <c r="DC47" s="662"/>
      <c r="DD47" s="646">
        <v>3537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361</v>
      </c>
      <c r="CD48" s="657"/>
      <c r="CE48" s="658"/>
      <c r="CF48" s="637" t="s">
        <v>362</v>
      </c>
      <c r="CG48" s="638"/>
      <c r="CH48" s="638"/>
      <c r="CI48" s="638"/>
      <c r="CJ48" s="638"/>
      <c r="CK48" s="638"/>
      <c r="CL48" s="638"/>
      <c r="CM48" s="638"/>
      <c r="CN48" s="638"/>
      <c r="CO48" s="638"/>
      <c r="CP48" s="638"/>
      <c r="CQ48" s="639"/>
      <c r="CR48" s="640" t="s">
        <v>237</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363</v>
      </c>
      <c r="CE49" s="622"/>
      <c r="CF49" s="622"/>
      <c r="CG49" s="622"/>
      <c r="CH49" s="622"/>
      <c r="CI49" s="622"/>
      <c r="CJ49" s="622"/>
      <c r="CK49" s="622"/>
      <c r="CL49" s="622"/>
      <c r="CM49" s="622"/>
      <c r="CN49" s="622"/>
      <c r="CO49" s="622"/>
      <c r="CP49" s="622"/>
      <c r="CQ49" s="623"/>
      <c r="CR49" s="624">
        <v>30793681</v>
      </c>
      <c r="CS49" s="625"/>
      <c r="CT49" s="625"/>
      <c r="CU49" s="625"/>
      <c r="CV49" s="625"/>
      <c r="CW49" s="625"/>
      <c r="CX49" s="625"/>
      <c r="CY49" s="626"/>
      <c r="CZ49" s="627">
        <v>100</v>
      </c>
      <c r="DA49" s="628"/>
      <c r="DB49" s="628"/>
      <c r="DC49" s="629"/>
      <c r="DD49" s="630">
        <v>21710710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dIz+OHfwn1pNd8Ef/ihdzZbuV4tiBlakIuJ4MBWixpsX0UHuJqdGO4jYRDZUV8aTx903/jZGWvLaOLxtCBDAQ==" saltValue="v0dzSfwhbzRmpLwqaoFA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386</v>
      </c>
      <c r="C7" s="1106"/>
      <c r="D7" s="1106"/>
      <c r="E7" s="1106"/>
      <c r="F7" s="1106"/>
      <c r="G7" s="1106"/>
      <c r="H7" s="1106"/>
      <c r="I7" s="1106"/>
      <c r="J7" s="1106"/>
      <c r="K7" s="1106"/>
      <c r="L7" s="1106"/>
      <c r="M7" s="1106"/>
      <c r="N7" s="1106"/>
      <c r="O7" s="1106"/>
      <c r="P7" s="1107"/>
      <c r="Q7" s="1159">
        <v>32227</v>
      </c>
      <c r="R7" s="1160"/>
      <c r="S7" s="1160"/>
      <c r="T7" s="1160"/>
      <c r="U7" s="1160"/>
      <c r="V7" s="1160">
        <v>30429</v>
      </c>
      <c r="W7" s="1160"/>
      <c r="X7" s="1160"/>
      <c r="Y7" s="1160"/>
      <c r="Z7" s="1160"/>
      <c r="AA7" s="1160">
        <v>1799</v>
      </c>
      <c r="AB7" s="1160"/>
      <c r="AC7" s="1160"/>
      <c r="AD7" s="1160"/>
      <c r="AE7" s="1161"/>
      <c r="AF7" s="1162">
        <v>1614</v>
      </c>
      <c r="AG7" s="1163"/>
      <c r="AH7" s="1163"/>
      <c r="AI7" s="1163"/>
      <c r="AJ7" s="1164"/>
      <c r="AK7" s="1146">
        <v>2368</v>
      </c>
      <c r="AL7" s="1147"/>
      <c r="AM7" s="1147"/>
      <c r="AN7" s="1147"/>
      <c r="AO7" s="1147"/>
      <c r="AP7" s="1147">
        <v>26369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c r="BU7" s="1151"/>
      <c r="BV7" s="1151"/>
      <c r="BW7" s="1151"/>
      <c r="BX7" s="1151"/>
      <c r="BY7" s="1151"/>
      <c r="BZ7" s="1151"/>
      <c r="CA7" s="1151"/>
      <c r="CB7" s="1151"/>
      <c r="CC7" s="1151"/>
      <c r="CD7" s="1151"/>
      <c r="CE7" s="1151"/>
      <c r="CF7" s="1151"/>
      <c r="CG7" s="1152"/>
      <c r="CH7" s="1143">
        <v>9</v>
      </c>
      <c r="CI7" s="1144"/>
      <c r="CJ7" s="1144"/>
      <c r="CK7" s="1144"/>
      <c r="CL7" s="1145"/>
      <c r="CM7" s="1143">
        <v>3337</v>
      </c>
      <c r="CN7" s="1144"/>
      <c r="CO7" s="1144"/>
      <c r="CP7" s="1144"/>
      <c r="CQ7" s="1145"/>
      <c r="CR7" s="1143">
        <v>5</v>
      </c>
      <c r="CS7" s="1144"/>
      <c r="CT7" s="1144"/>
      <c r="CU7" s="1144"/>
      <c r="CV7" s="1145"/>
      <c r="CW7" s="1143" t="s">
        <v>602</v>
      </c>
      <c r="CX7" s="1144"/>
      <c r="CY7" s="1144"/>
      <c r="CZ7" s="1144"/>
      <c r="DA7" s="1145"/>
      <c r="DB7" s="1143" t="s">
        <v>603</v>
      </c>
      <c r="DC7" s="1144"/>
      <c r="DD7" s="1144"/>
      <c r="DE7" s="1144"/>
      <c r="DF7" s="1145"/>
      <c r="DG7" s="1143" t="s">
        <v>602</v>
      </c>
      <c r="DH7" s="1144"/>
      <c r="DI7" s="1144"/>
      <c r="DJ7" s="1144"/>
      <c r="DK7" s="1145"/>
      <c r="DL7" s="1143" t="s">
        <v>602</v>
      </c>
      <c r="DM7" s="1144"/>
      <c r="DN7" s="1144"/>
      <c r="DO7" s="1144"/>
      <c r="DP7" s="1145"/>
      <c r="DQ7" s="1143" t="s">
        <v>603</v>
      </c>
      <c r="DR7" s="1144"/>
      <c r="DS7" s="1144"/>
      <c r="DT7" s="1144"/>
      <c r="DU7" s="1145"/>
      <c r="DV7" s="1170"/>
      <c r="DW7" s="1171"/>
      <c r="DX7" s="1171"/>
      <c r="DY7" s="1171"/>
      <c r="DZ7" s="1172"/>
      <c r="EA7" s="255"/>
    </row>
    <row r="8" spans="1:131" s="256" customFormat="1" ht="26.25" customHeight="1">
      <c r="A8" s="262">
        <v>2</v>
      </c>
      <c r="B8" s="1092" t="s">
        <v>387</v>
      </c>
      <c r="C8" s="1093"/>
      <c r="D8" s="1093"/>
      <c r="E8" s="1093"/>
      <c r="F8" s="1093"/>
      <c r="G8" s="1093"/>
      <c r="H8" s="1093"/>
      <c r="I8" s="1093"/>
      <c r="J8" s="1093"/>
      <c r="K8" s="1093"/>
      <c r="L8" s="1093"/>
      <c r="M8" s="1093"/>
      <c r="N8" s="1093"/>
      <c r="O8" s="1093"/>
      <c r="P8" s="1094"/>
      <c r="Q8" s="1098">
        <v>579</v>
      </c>
      <c r="R8" s="1099"/>
      <c r="S8" s="1099"/>
      <c r="T8" s="1099"/>
      <c r="U8" s="1099"/>
      <c r="V8" s="1099">
        <v>474</v>
      </c>
      <c r="W8" s="1099"/>
      <c r="X8" s="1099"/>
      <c r="Y8" s="1099"/>
      <c r="Z8" s="1099"/>
      <c r="AA8" s="1099">
        <v>105</v>
      </c>
      <c r="AB8" s="1099"/>
      <c r="AC8" s="1099"/>
      <c r="AD8" s="1099"/>
      <c r="AE8" s="1100"/>
      <c r="AF8" s="1074">
        <v>104</v>
      </c>
      <c r="AG8" s="1075"/>
      <c r="AH8" s="1075"/>
      <c r="AI8" s="1075"/>
      <c r="AJ8" s="1076"/>
      <c r="AK8" s="1141">
        <v>345</v>
      </c>
      <c r="AL8" s="1142"/>
      <c r="AM8" s="1142"/>
      <c r="AN8" s="1142"/>
      <c r="AO8" s="1142"/>
      <c r="AP8" s="1142">
        <v>1794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136</v>
      </c>
      <c r="CI8" s="1045"/>
      <c r="CJ8" s="1045"/>
      <c r="CK8" s="1045"/>
      <c r="CL8" s="1046"/>
      <c r="CM8" s="1044">
        <v>11686</v>
      </c>
      <c r="CN8" s="1045"/>
      <c r="CO8" s="1045"/>
      <c r="CP8" s="1045"/>
      <c r="CQ8" s="1046"/>
      <c r="CR8" s="1044">
        <v>798</v>
      </c>
      <c r="CS8" s="1045"/>
      <c r="CT8" s="1045"/>
      <c r="CU8" s="1045"/>
      <c r="CV8" s="1046"/>
      <c r="CW8" s="1044" t="s">
        <v>602</v>
      </c>
      <c r="CX8" s="1045"/>
      <c r="CY8" s="1045"/>
      <c r="CZ8" s="1045"/>
      <c r="DA8" s="1046"/>
      <c r="DB8" s="1044" t="s">
        <v>602</v>
      </c>
      <c r="DC8" s="1045"/>
      <c r="DD8" s="1045"/>
      <c r="DE8" s="1045"/>
      <c r="DF8" s="1046"/>
      <c r="DG8" s="1044" t="s">
        <v>604</v>
      </c>
      <c r="DH8" s="1045"/>
      <c r="DI8" s="1045"/>
      <c r="DJ8" s="1045"/>
      <c r="DK8" s="1046"/>
      <c r="DL8" s="1044" t="s">
        <v>605</v>
      </c>
      <c r="DM8" s="1045"/>
      <c r="DN8" s="1045"/>
      <c r="DO8" s="1045"/>
      <c r="DP8" s="1046"/>
      <c r="DQ8" s="1044" t="s">
        <v>602</v>
      </c>
      <c r="DR8" s="1045"/>
      <c r="DS8" s="1045"/>
      <c r="DT8" s="1045"/>
      <c r="DU8" s="1046"/>
      <c r="DV8" s="1047"/>
      <c r="DW8" s="1048"/>
      <c r="DX8" s="1048"/>
      <c r="DY8" s="1048"/>
      <c r="DZ8" s="1049"/>
      <c r="EA8" s="255"/>
    </row>
    <row r="9" spans="1:131" s="256" customFormat="1" ht="26.25" customHeight="1">
      <c r="A9" s="262">
        <v>3</v>
      </c>
      <c r="B9" s="1092" t="s">
        <v>388</v>
      </c>
      <c r="C9" s="1093"/>
      <c r="D9" s="1093"/>
      <c r="E9" s="1093"/>
      <c r="F9" s="1093"/>
      <c r="G9" s="1093"/>
      <c r="H9" s="1093"/>
      <c r="I9" s="1093"/>
      <c r="J9" s="1093"/>
      <c r="K9" s="1093"/>
      <c r="L9" s="1093"/>
      <c r="M9" s="1093"/>
      <c r="N9" s="1093"/>
      <c r="O9" s="1093"/>
      <c r="P9" s="1094"/>
      <c r="Q9" s="1098">
        <v>84</v>
      </c>
      <c r="R9" s="1099"/>
      <c r="S9" s="1099"/>
      <c r="T9" s="1099"/>
      <c r="U9" s="1099"/>
      <c r="V9" s="1099">
        <v>46</v>
      </c>
      <c r="W9" s="1099"/>
      <c r="X9" s="1099"/>
      <c r="Y9" s="1099"/>
      <c r="Z9" s="1099"/>
      <c r="AA9" s="1099">
        <v>38</v>
      </c>
      <c r="AB9" s="1099"/>
      <c r="AC9" s="1099"/>
      <c r="AD9" s="1099"/>
      <c r="AE9" s="1100"/>
      <c r="AF9" s="1074">
        <v>8</v>
      </c>
      <c r="AG9" s="1075"/>
      <c r="AH9" s="1075"/>
      <c r="AI9" s="1075"/>
      <c r="AJ9" s="1076"/>
      <c r="AK9" s="1141">
        <v>60</v>
      </c>
      <c r="AL9" s="1142"/>
      <c r="AM9" s="1142"/>
      <c r="AN9" s="1142"/>
      <c r="AO9" s="1142"/>
      <c r="AP9" s="1142">
        <v>171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t="s">
        <v>389</v>
      </c>
      <c r="C10" s="1093"/>
      <c r="D10" s="1093"/>
      <c r="E10" s="1093"/>
      <c r="F10" s="1093"/>
      <c r="G10" s="1093"/>
      <c r="H10" s="1093"/>
      <c r="I10" s="1093"/>
      <c r="J10" s="1093"/>
      <c r="K10" s="1093"/>
      <c r="L10" s="1093"/>
      <c r="M10" s="1093"/>
      <c r="N10" s="1093"/>
      <c r="O10" s="1093"/>
      <c r="P10" s="1094"/>
      <c r="Q10" s="1098">
        <v>734</v>
      </c>
      <c r="R10" s="1099"/>
      <c r="S10" s="1099"/>
      <c r="T10" s="1099"/>
      <c r="U10" s="1099"/>
      <c r="V10" s="1099">
        <v>600</v>
      </c>
      <c r="W10" s="1099"/>
      <c r="X10" s="1099"/>
      <c r="Y10" s="1099"/>
      <c r="Z10" s="1099"/>
      <c r="AA10" s="1099">
        <v>134</v>
      </c>
      <c r="AB10" s="1099"/>
      <c r="AC10" s="1099"/>
      <c r="AD10" s="1099"/>
      <c r="AE10" s="1100"/>
      <c r="AF10" s="1074">
        <v>130</v>
      </c>
      <c r="AG10" s="1075"/>
      <c r="AH10" s="1075"/>
      <c r="AI10" s="1075"/>
      <c r="AJ10" s="1076"/>
      <c r="AK10" s="1141">
        <v>293</v>
      </c>
      <c r="AL10" s="1142"/>
      <c r="AM10" s="1142"/>
      <c r="AN10" s="1142"/>
      <c r="AO10" s="1142"/>
      <c r="AP10" s="1142">
        <v>1038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t="s">
        <v>390</v>
      </c>
      <c r="C11" s="1093"/>
      <c r="D11" s="1093"/>
      <c r="E11" s="1093"/>
      <c r="F11" s="1093"/>
      <c r="G11" s="1093"/>
      <c r="H11" s="1093"/>
      <c r="I11" s="1093"/>
      <c r="J11" s="1093"/>
      <c r="K11" s="1093"/>
      <c r="L11" s="1093"/>
      <c r="M11" s="1093"/>
      <c r="N11" s="1093"/>
      <c r="O11" s="1093"/>
      <c r="P11" s="1094"/>
      <c r="Q11" s="1098">
        <v>207</v>
      </c>
      <c r="R11" s="1099"/>
      <c r="S11" s="1099"/>
      <c r="T11" s="1099"/>
      <c r="U11" s="1099"/>
      <c r="V11" s="1099">
        <v>191</v>
      </c>
      <c r="W11" s="1099"/>
      <c r="X11" s="1099"/>
      <c r="Y11" s="1099"/>
      <c r="Z11" s="1099"/>
      <c r="AA11" s="1099">
        <v>16</v>
      </c>
      <c r="AB11" s="1099"/>
      <c r="AC11" s="1099"/>
      <c r="AD11" s="1099"/>
      <c r="AE11" s="1100"/>
      <c r="AF11" s="1074">
        <v>16</v>
      </c>
      <c r="AG11" s="1075"/>
      <c r="AH11" s="1075"/>
      <c r="AI11" s="1075"/>
      <c r="AJ11" s="1076"/>
      <c r="AK11" s="1141">
        <v>125</v>
      </c>
      <c r="AL11" s="1142"/>
      <c r="AM11" s="1142"/>
      <c r="AN11" s="1142"/>
      <c r="AO11" s="1142"/>
      <c r="AP11" s="1142">
        <v>678</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t="s">
        <v>391</v>
      </c>
      <c r="C12" s="1093"/>
      <c r="D12" s="1093"/>
      <c r="E12" s="1093"/>
      <c r="F12" s="1093"/>
      <c r="G12" s="1093"/>
      <c r="H12" s="1093"/>
      <c r="I12" s="1093"/>
      <c r="J12" s="1093"/>
      <c r="K12" s="1093"/>
      <c r="L12" s="1093"/>
      <c r="M12" s="1093"/>
      <c r="N12" s="1093"/>
      <c r="O12" s="1093"/>
      <c r="P12" s="1094"/>
      <c r="Q12" s="1098">
        <v>1</v>
      </c>
      <c r="R12" s="1099"/>
      <c r="S12" s="1099"/>
      <c r="T12" s="1099"/>
      <c r="U12" s="1099"/>
      <c r="V12" s="1099">
        <v>0</v>
      </c>
      <c r="W12" s="1099"/>
      <c r="X12" s="1099"/>
      <c r="Y12" s="1099"/>
      <c r="Z12" s="1099"/>
      <c r="AA12" s="1099">
        <v>0</v>
      </c>
      <c r="AB12" s="1099"/>
      <c r="AC12" s="1099"/>
      <c r="AD12" s="1099"/>
      <c r="AE12" s="1100"/>
      <c r="AF12" s="1074">
        <v>0</v>
      </c>
      <c r="AG12" s="1075"/>
      <c r="AH12" s="1075"/>
      <c r="AI12" s="1075"/>
      <c r="AJ12" s="1076"/>
      <c r="AK12" s="1141" t="s">
        <v>619</v>
      </c>
      <c r="AL12" s="1142"/>
      <c r="AM12" s="1142"/>
      <c r="AN12" s="1142"/>
      <c r="AO12" s="1142"/>
      <c r="AP12" s="1142" t="s">
        <v>509</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33304</v>
      </c>
      <c r="R23" s="1124"/>
      <c r="S23" s="1124"/>
      <c r="T23" s="1124"/>
      <c r="U23" s="1124"/>
      <c r="V23" s="1124">
        <v>31214</v>
      </c>
      <c r="W23" s="1124"/>
      <c r="X23" s="1124"/>
      <c r="Y23" s="1124"/>
      <c r="Z23" s="1124"/>
      <c r="AA23" s="1124">
        <v>2090</v>
      </c>
      <c r="AB23" s="1124"/>
      <c r="AC23" s="1124"/>
      <c r="AD23" s="1124"/>
      <c r="AE23" s="1125"/>
      <c r="AF23" s="1126">
        <v>1872</v>
      </c>
      <c r="AG23" s="1124"/>
      <c r="AH23" s="1124"/>
      <c r="AI23" s="1124"/>
      <c r="AJ23" s="1127"/>
      <c r="AK23" s="1128"/>
      <c r="AL23" s="1129"/>
      <c r="AM23" s="1129"/>
      <c r="AN23" s="1129"/>
      <c r="AO23" s="1129"/>
      <c r="AP23" s="1124">
        <v>30050</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369</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406</v>
      </c>
      <c r="C28" s="1106"/>
      <c r="D28" s="1106"/>
      <c r="E28" s="1106"/>
      <c r="F28" s="1106"/>
      <c r="G28" s="1106"/>
      <c r="H28" s="1106"/>
      <c r="I28" s="1106"/>
      <c r="J28" s="1106"/>
      <c r="K28" s="1106"/>
      <c r="L28" s="1106"/>
      <c r="M28" s="1106"/>
      <c r="N28" s="1106"/>
      <c r="O28" s="1106"/>
      <c r="P28" s="1107"/>
      <c r="Q28" s="1108">
        <v>10117</v>
      </c>
      <c r="R28" s="1109"/>
      <c r="S28" s="1109"/>
      <c r="T28" s="1109"/>
      <c r="U28" s="1109"/>
      <c r="V28" s="1109">
        <v>9796</v>
      </c>
      <c r="W28" s="1109"/>
      <c r="X28" s="1109"/>
      <c r="Y28" s="1109"/>
      <c r="Z28" s="1109"/>
      <c r="AA28" s="1109">
        <v>320</v>
      </c>
      <c r="AB28" s="1109"/>
      <c r="AC28" s="1109"/>
      <c r="AD28" s="1109"/>
      <c r="AE28" s="1110"/>
      <c r="AF28" s="1111">
        <v>320</v>
      </c>
      <c r="AG28" s="1109"/>
      <c r="AH28" s="1109"/>
      <c r="AI28" s="1109"/>
      <c r="AJ28" s="1112"/>
      <c r="AK28" s="1113">
        <v>977</v>
      </c>
      <c r="AL28" s="1101"/>
      <c r="AM28" s="1101"/>
      <c r="AN28" s="1101"/>
      <c r="AO28" s="1101"/>
      <c r="AP28" s="1101" t="s">
        <v>574</v>
      </c>
      <c r="AQ28" s="1101"/>
      <c r="AR28" s="1101"/>
      <c r="AS28" s="1101"/>
      <c r="AT28" s="1101"/>
      <c r="AU28" s="1101" t="s">
        <v>575</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407</v>
      </c>
      <c r="C29" s="1093"/>
      <c r="D29" s="1093"/>
      <c r="E29" s="1093"/>
      <c r="F29" s="1093"/>
      <c r="G29" s="1093"/>
      <c r="H29" s="1093"/>
      <c r="I29" s="1093"/>
      <c r="J29" s="1093"/>
      <c r="K29" s="1093"/>
      <c r="L29" s="1093"/>
      <c r="M29" s="1093"/>
      <c r="N29" s="1093"/>
      <c r="O29" s="1093"/>
      <c r="P29" s="1094"/>
      <c r="Q29" s="1098">
        <v>6879</v>
      </c>
      <c r="R29" s="1099"/>
      <c r="S29" s="1099"/>
      <c r="T29" s="1099"/>
      <c r="U29" s="1099"/>
      <c r="V29" s="1099">
        <v>6315</v>
      </c>
      <c r="W29" s="1099"/>
      <c r="X29" s="1099"/>
      <c r="Y29" s="1099"/>
      <c r="Z29" s="1099"/>
      <c r="AA29" s="1099">
        <v>563</v>
      </c>
      <c r="AB29" s="1099"/>
      <c r="AC29" s="1099"/>
      <c r="AD29" s="1099"/>
      <c r="AE29" s="1100"/>
      <c r="AF29" s="1074">
        <v>563</v>
      </c>
      <c r="AG29" s="1075"/>
      <c r="AH29" s="1075"/>
      <c r="AI29" s="1075"/>
      <c r="AJ29" s="1076"/>
      <c r="AK29" s="1035">
        <v>1355</v>
      </c>
      <c r="AL29" s="1026"/>
      <c r="AM29" s="1026"/>
      <c r="AN29" s="1026"/>
      <c r="AO29" s="1026"/>
      <c r="AP29" s="1026" t="s">
        <v>575</v>
      </c>
      <c r="AQ29" s="1026"/>
      <c r="AR29" s="1026"/>
      <c r="AS29" s="1026"/>
      <c r="AT29" s="1026"/>
      <c r="AU29" s="1026" t="s">
        <v>575</v>
      </c>
      <c r="AV29" s="1026"/>
      <c r="AW29" s="1026"/>
      <c r="AX29" s="1026"/>
      <c r="AY29" s="1026"/>
      <c r="AZ29" s="1097" t="s">
        <v>575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408</v>
      </c>
      <c r="C30" s="1093"/>
      <c r="D30" s="1093"/>
      <c r="E30" s="1093"/>
      <c r="F30" s="1093"/>
      <c r="G30" s="1093"/>
      <c r="H30" s="1093"/>
      <c r="I30" s="1093"/>
      <c r="J30" s="1093"/>
      <c r="K30" s="1093"/>
      <c r="L30" s="1093"/>
      <c r="M30" s="1093"/>
      <c r="N30" s="1093"/>
      <c r="O30" s="1093"/>
      <c r="P30" s="1094"/>
      <c r="Q30" s="1098">
        <v>1202</v>
      </c>
      <c r="R30" s="1099"/>
      <c r="S30" s="1099"/>
      <c r="T30" s="1099"/>
      <c r="U30" s="1099"/>
      <c r="V30" s="1099">
        <v>1169</v>
      </c>
      <c r="W30" s="1099"/>
      <c r="X30" s="1099"/>
      <c r="Y30" s="1099"/>
      <c r="Z30" s="1099"/>
      <c r="AA30" s="1099">
        <v>33</v>
      </c>
      <c r="AB30" s="1099"/>
      <c r="AC30" s="1099"/>
      <c r="AD30" s="1099"/>
      <c r="AE30" s="1100"/>
      <c r="AF30" s="1074">
        <v>33</v>
      </c>
      <c r="AG30" s="1075"/>
      <c r="AH30" s="1075"/>
      <c r="AI30" s="1075"/>
      <c r="AJ30" s="1076"/>
      <c r="AK30" s="1035">
        <v>187</v>
      </c>
      <c r="AL30" s="1026"/>
      <c r="AM30" s="1026"/>
      <c r="AN30" s="1026"/>
      <c r="AO30" s="1026"/>
      <c r="AP30" s="1026" t="s">
        <v>574</v>
      </c>
      <c r="AQ30" s="1026"/>
      <c r="AR30" s="1026"/>
      <c r="AS30" s="1026"/>
      <c r="AT30" s="1026"/>
      <c r="AU30" s="1026" t="s">
        <v>576</v>
      </c>
      <c r="AV30" s="1026"/>
      <c r="AW30" s="1026"/>
      <c r="AX30" s="1026"/>
      <c r="AY30" s="1026"/>
      <c r="AZ30" s="1097" t="s">
        <v>577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917</v>
      </c>
      <c r="AG63" s="1014"/>
      <c r="AH63" s="1014"/>
      <c r="AI63" s="1014"/>
      <c r="AJ63" s="1085"/>
      <c r="AK63" s="1086"/>
      <c r="AL63" s="1018"/>
      <c r="AM63" s="1018"/>
      <c r="AN63" s="1018"/>
      <c r="AO63" s="1018"/>
      <c r="AP63" s="1014" t="s">
        <v>620</v>
      </c>
      <c r="AQ63" s="1014"/>
      <c r="AR63" s="1014"/>
      <c r="AS63" s="1014"/>
      <c r="AT63" s="1014"/>
      <c r="AU63" s="1014" t="s">
        <v>620</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578</v>
      </c>
      <c r="C68" s="1041"/>
      <c r="D68" s="1041"/>
      <c r="E68" s="1041"/>
      <c r="F68" s="1041"/>
      <c r="G68" s="1041"/>
      <c r="H68" s="1041"/>
      <c r="I68" s="1041"/>
      <c r="J68" s="1041"/>
      <c r="K68" s="1041"/>
      <c r="L68" s="1041"/>
      <c r="M68" s="1041"/>
      <c r="N68" s="1041"/>
      <c r="O68" s="1041"/>
      <c r="P68" s="1042"/>
      <c r="Q68" s="1043">
        <v>4053</v>
      </c>
      <c r="R68" s="1037"/>
      <c r="S68" s="1037"/>
      <c r="T68" s="1037"/>
      <c r="U68" s="1037"/>
      <c r="V68" s="1037">
        <v>3859</v>
      </c>
      <c r="W68" s="1037"/>
      <c r="X68" s="1037"/>
      <c r="Y68" s="1037"/>
      <c r="Z68" s="1037"/>
      <c r="AA68" s="1037">
        <v>196</v>
      </c>
      <c r="AB68" s="1037"/>
      <c r="AC68" s="1037"/>
      <c r="AD68" s="1037"/>
      <c r="AE68" s="1037"/>
      <c r="AF68" s="1037">
        <v>173</v>
      </c>
      <c r="AG68" s="1037"/>
      <c r="AH68" s="1037"/>
      <c r="AI68" s="1037"/>
      <c r="AJ68" s="1037"/>
      <c r="AK68" s="1037" t="s">
        <v>575</v>
      </c>
      <c r="AL68" s="1037"/>
      <c r="AM68" s="1037"/>
      <c r="AN68" s="1037"/>
      <c r="AO68" s="1037"/>
      <c r="AP68" s="1037">
        <v>12517</v>
      </c>
      <c r="AQ68" s="1037"/>
      <c r="AR68" s="1037"/>
      <c r="AS68" s="1037"/>
      <c r="AT68" s="1037"/>
      <c r="AU68" s="1037">
        <v>4619</v>
      </c>
      <c r="AV68" s="1037"/>
      <c r="AW68" s="1037"/>
      <c r="AX68" s="1037"/>
      <c r="AY68" s="1037"/>
      <c r="AZ68" s="1038" t="s">
        <v>588</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578</v>
      </c>
      <c r="C69" s="1030"/>
      <c r="D69" s="1030"/>
      <c r="E69" s="1030"/>
      <c r="F69" s="1030"/>
      <c r="G69" s="1030"/>
      <c r="H69" s="1030"/>
      <c r="I69" s="1030"/>
      <c r="J69" s="1030"/>
      <c r="K69" s="1030"/>
      <c r="L69" s="1030"/>
      <c r="M69" s="1030"/>
      <c r="N69" s="1030"/>
      <c r="O69" s="1030"/>
      <c r="P69" s="1031"/>
      <c r="Q69" s="1032">
        <v>29</v>
      </c>
      <c r="R69" s="1026"/>
      <c r="S69" s="1026"/>
      <c r="T69" s="1026"/>
      <c r="U69" s="1026"/>
      <c r="V69" s="1026">
        <v>19</v>
      </c>
      <c r="W69" s="1026"/>
      <c r="X69" s="1026"/>
      <c r="Y69" s="1026"/>
      <c r="Z69" s="1026"/>
      <c r="AA69" s="1026">
        <v>10</v>
      </c>
      <c r="AB69" s="1026"/>
      <c r="AC69" s="1026"/>
      <c r="AD69" s="1026"/>
      <c r="AE69" s="1026"/>
      <c r="AF69" s="1026">
        <v>10</v>
      </c>
      <c r="AG69" s="1026"/>
      <c r="AH69" s="1026"/>
      <c r="AI69" s="1026"/>
      <c r="AJ69" s="1026"/>
      <c r="AK69" s="1026" t="s">
        <v>587</v>
      </c>
      <c r="AL69" s="1026"/>
      <c r="AM69" s="1026"/>
      <c r="AN69" s="1026"/>
      <c r="AO69" s="1026"/>
      <c r="AP69" s="1026">
        <v>75</v>
      </c>
      <c r="AQ69" s="1026"/>
      <c r="AR69" s="1026"/>
      <c r="AS69" s="1026"/>
      <c r="AT69" s="1026"/>
      <c r="AU69" s="1026">
        <v>28</v>
      </c>
      <c r="AV69" s="1026"/>
      <c r="AW69" s="1026"/>
      <c r="AX69" s="1026"/>
      <c r="AY69" s="1026"/>
      <c r="AZ69" s="1027" t="s">
        <v>589</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579</v>
      </c>
      <c r="C70" s="1030"/>
      <c r="D70" s="1030"/>
      <c r="E70" s="1030"/>
      <c r="F70" s="1030"/>
      <c r="G70" s="1030"/>
      <c r="H70" s="1030"/>
      <c r="I70" s="1030"/>
      <c r="J70" s="1030"/>
      <c r="K70" s="1030"/>
      <c r="L70" s="1030"/>
      <c r="M70" s="1030"/>
      <c r="N70" s="1030"/>
      <c r="O70" s="1030"/>
      <c r="P70" s="1031"/>
      <c r="Q70" s="1032">
        <v>3235</v>
      </c>
      <c r="R70" s="1026"/>
      <c r="S70" s="1026"/>
      <c r="T70" s="1026"/>
      <c r="U70" s="1026"/>
      <c r="V70" s="1026">
        <v>2845</v>
      </c>
      <c r="W70" s="1026"/>
      <c r="X70" s="1026"/>
      <c r="Y70" s="1026"/>
      <c r="Z70" s="1026"/>
      <c r="AA70" s="1026">
        <v>391</v>
      </c>
      <c r="AB70" s="1026"/>
      <c r="AC70" s="1026"/>
      <c r="AD70" s="1026"/>
      <c r="AE70" s="1026"/>
      <c r="AF70" s="1026">
        <v>3761</v>
      </c>
      <c r="AG70" s="1026"/>
      <c r="AH70" s="1026"/>
      <c r="AI70" s="1026"/>
      <c r="AJ70" s="1026"/>
      <c r="AK70" s="1026">
        <v>41</v>
      </c>
      <c r="AL70" s="1026"/>
      <c r="AM70" s="1026"/>
      <c r="AN70" s="1026"/>
      <c r="AO70" s="1026"/>
      <c r="AP70" s="1026" t="s">
        <v>590</v>
      </c>
      <c r="AQ70" s="1026"/>
      <c r="AR70" s="1026"/>
      <c r="AS70" s="1026"/>
      <c r="AT70" s="1026"/>
      <c r="AU70" s="1026" t="s">
        <v>591</v>
      </c>
      <c r="AV70" s="1026"/>
      <c r="AW70" s="1026"/>
      <c r="AX70" s="1026"/>
      <c r="AY70" s="1026"/>
      <c r="AZ70" s="1027" t="s">
        <v>593</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580</v>
      </c>
      <c r="C71" s="1030"/>
      <c r="D71" s="1030"/>
      <c r="E71" s="1030"/>
      <c r="F71" s="1030"/>
      <c r="G71" s="1030"/>
      <c r="H71" s="1030"/>
      <c r="I71" s="1030"/>
      <c r="J71" s="1030"/>
      <c r="K71" s="1030"/>
      <c r="L71" s="1030"/>
      <c r="M71" s="1030"/>
      <c r="N71" s="1030"/>
      <c r="O71" s="1030"/>
      <c r="P71" s="1031"/>
      <c r="Q71" s="1032">
        <v>2638</v>
      </c>
      <c r="R71" s="1026"/>
      <c r="S71" s="1026"/>
      <c r="T71" s="1026"/>
      <c r="U71" s="1026"/>
      <c r="V71" s="1026">
        <v>2561</v>
      </c>
      <c r="W71" s="1026"/>
      <c r="X71" s="1026"/>
      <c r="Y71" s="1026"/>
      <c r="Z71" s="1026"/>
      <c r="AA71" s="1026">
        <v>77</v>
      </c>
      <c r="AB71" s="1026"/>
      <c r="AC71" s="1026"/>
      <c r="AD71" s="1026"/>
      <c r="AE71" s="1026"/>
      <c r="AF71" s="1026">
        <v>73</v>
      </c>
      <c r="AG71" s="1026"/>
      <c r="AH71" s="1026"/>
      <c r="AI71" s="1026"/>
      <c r="AJ71" s="1026"/>
      <c r="AK71" s="1026" t="s">
        <v>575</v>
      </c>
      <c r="AL71" s="1026"/>
      <c r="AM71" s="1026"/>
      <c r="AN71" s="1026"/>
      <c r="AO71" s="1026"/>
      <c r="AP71" s="1026">
        <v>631</v>
      </c>
      <c r="AQ71" s="1026"/>
      <c r="AR71" s="1026"/>
      <c r="AS71" s="1026"/>
      <c r="AT71" s="1026"/>
      <c r="AU71" s="1026">
        <v>358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581</v>
      </c>
      <c r="C72" s="1030"/>
      <c r="D72" s="1030"/>
      <c r="E72" s="1030"/>
      <c r="F72" s="1030"/>
      <c r="G72" s="1030"/>
      <c r="H72" s="1030"/>
      <c r="I72" s="1030"/>
      <c r="J72" s="1030"/>
      <c r="K72" s="1030"/>
      <c r="L72" s="1030"/>
      <c r="M72" s="1030"/>
      <c r="N72" s="1030"/>
      <c r="O72" s="1030"/>
      <c r="P72" s="1031"/>
      <c r="Q72" s="1032">
        <v>265</v>
      </c>
      <c r="R72" s="1026"/>
      <c r="S72" s="1026"/>
      <c r="T72" s="1026"/>
      <c r="U72" s="1026"/>
      <c r="V72" s="1026">
        <v>238</v>
      </c>
      <c r="W72" s="1026"/>
      <c r="X72" s="1026"/>
      <c r="Y72" s="1026"/>
      <c r="Z72" s="1026"/>
      <c r="AA72" s="1026">
        <v>28</v>
      </c>
      <c r="AB72" s="1026"/>
      <c r="AC72" s="1026"/>
      <c r="AD72" s="1026"/>
      <c r="AE72" s="1026"/>
      <c r="AF72" s="1026">
        <v>28</v>
      </c>
      <c r="AG72" s="1026"/>
      <c r="AH72" s="1026"/>
      <c r="AI72" s="1026"/>
      <c r="AJ72" s="1026"/>
      <c r="AK72" s="1026" t="s">
        <v>592</v>
      </c>
      <c r="AL72" s="1026"/>
      <c r="AM72" s="1026"/>
      <c r="AN72" s="1026"/>
      <c r="AO72" s="1026"/>
      <c r="AP72" s="1026">
        <v>45</v>
      </c>
      <c r="AQ72" s="1026"/>
      <c r="AR72" s="1026"/>
      <c r="AS72" s="1026"/>
      <c r="AT72" s="1026"/>
      <c r="AU72" s="1026">
        <v>18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582</v>
      </c>
      <c r="C73" s="1030"/>
      <c r="D73" s="1030"/>
      <c r="E73" s="1030"/>
      <c r="F73" s="1030"/>
      <c r="G73" s="1030"/>
      <c r="H73" s="1030"/>
      <c r="I73" s="1030"/>
      <c r="J73" s="1030"/>
      <c r="K73" s="1030"/>
      <c r="L73" s="1030"/>
      <c r="M73" s="1030"/>
      <c r="N73" s="1030"/>
      <c r="O73" s="1030"/>
      <c r="P73" s="1031"/>
      <c r="Q73" s="1032">
        <v>758</v>
      </c>
      <c r="R73" s="1026"/>
      <c r="S73" s="1026"/>
      <c r="T73" s="1026"/>
      <c r="U73" s="1026"/>
      <c r="V73" s="1026">
        <v>748</v>
      </c>
      <c r="W73" s="1026"/>
      <c r="X73" s="1026"/>
      <c r="Y73" s="1026"/>
      <c r="Z73" s="1026"/>
      <c r="AA73" s="1026">
        <v>11</v>
      </c>
      <c r="AB73" s="1026"/>
      <c r="AC73" s="1026"/>
      <c r="AD73" s="1026"/>
      <c r="AE73" s="1026"/>
      <c r="AF73" s="1026">
        <v>11</v>
      </c>
      <c r="AG73" s="1026"/>
      <c r="AH73" s="1026"/>
      <c r="AI73" s="1026"/>
      <c r="AJ73" s="1026"/>
      <c r="AK73" s="1026">
        <v>41</v>
      </c>
      <c r="AL73" s="1026"/>
      <c r="AM73" s="1026"/>
      <c r="AN73" s="1026"/>
      <c r="AO73" s="1026"/>
      <c r="AP73" s="1026">
        <v>1498</v>
      </c>
      <c r="AQ73" s="1026"/>
      <c r="AR73" s="1026"/>
      <c r="AS73" s="1026"/>
      <c r="AT73" s="1026"/>
      <c r="AU73" s="1026">
        <v>1208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583</v>
      </c>
      <c r="C74" s="1030"/>
      <c r="D74" s="1030"/>
      <c r="E74" s="1030"/>
      <c r="F74" s="1030"/>
      <c r="G74" s="1030"/>
      <c r="H74" s="1030"/>
      <c r="I74" s="1030"/>
      <c r="J74" s="1030"/>
      <c r="K74" s="1030"/>
      <c r="L74" s="1030"/>
      <c r="M74" s="1030"/>
      <c r="N74" s="1030"/>
      <c r="O74" s="1030"/>
      <c r="P74" s="1031"/>
      <c r="Q74" s="1032">
        <v>1497</v>
      </c>
      <c r="R74" s="1026"/>
      <c r="S74" s="1026"/>
      <c r="T74" s="1026"/>
      <c r="U74" s="1026"/>
      <c r="V74" s="1026">
        <v>1481</v>
      </c>
      <c r="W74" s="1026"/>
      <c r="X74" s="1026"/>
      <c r="Y74" s="1026"/>
      <c r="Z74" s="1026"/>
      <c r="AA74" s="1026">
        <v>15</v>
      </c>
      <c r="AB74" s="1026"/>
      <c r="AC74" s="1026"/>
      <c r="AD74" s="1026"/>
      <c r="AE74" s="1026"/>
      <c r="AF74" s="1026">
        <v>15</v>
      </c>
      <c r="AG74" s="1026"/>
      <c r="AH74" s="1026"/>
      <c r="AI74" s="1026"/>
      <c r="AJ74" s="1026"/>
      <c r="AK74" s="1026" t="s">
        <v>574</v>
      </c>
      <c r="AL74" s="1026"/>
      <c r="AM74" s="1026"/>
      <c r="AN74" s="1026"/>
      <c r="AO74" s="1026"/>
      <c r="AP74" s="1026" t="s">
        <v>597</v>
      </c>
      <c r="AQ74" s="1026"/>
      <c r="AR74" s="1026"/>
      <c r="AS74" s="1026"/>
      <c r="AT74" s="1026"/>
      <c r="AU74" s="1026" t="s">
        <v>575</v>
      </c>
      <c r="AV74" s="1026"/>
      <c r="AW74" s="1026"/>
      <c r="AX74" s="1026"/>
      <c r="AY74" s="1026"/>
      <c r="AZ74" s="1027" t="s">
        <v>594</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583</v>
      </c>
      <c r="C75" s="1030"/>
      <c r="D75" s="1030"/>
      <c r="E75" s="1030"/>
      <c r="F75" s="1030"/>
      <c r="G75" s="1030"/>
      <c r="H75" s="1030"/>
      <c r="I75" s="1030"/>
      <c r="J75" s="1030"/>
      <c r="K75" s="1030"/>
      <c r="L75" s="1030"/>
      <c r="M75" s="1030"/>
      <c r="N75" s="1030"/>
      <c r="O75" s="1030"/>
      <c r="P75" s="1031"/>
      <c r="Q75" s="1033">
        <v>768538</v>
      </c>
      <c r="R75" s="1034"/>
      <c r="S75" s="1034"/>
      <c r="T75" s="1034"/>
      <c r="U75" s="1035"/>
      <c r="V75" s="1036">
        <v>753941</v>
      </c>
      <c r="W75" s="1034"/>
      <c r="X75" s="1034"/>
      <c r="Y75" s="1034"/>
      <c r="Z75" s="1035"/>
      <c r="AA75" s="1036">
        <v>14597</v>
      </c>
      <c r="AB75" s="1034"/>
      <c r="AC75" s="1034"/>
      <c r="AD75" s="1034"/>
      <c r="AE75" s="1035"/>
      <c r="AF75" s="1036">
        <v>14597</v>
      </c>
      <c r="AG75" s="1034"/>
      <c r="AH75" s="1034"/>
      <c r="AI75" s="1034"/>
      <c r="AJ75" s="1035"/>
      <c r="AK75" s="1036">
        <v>7714</v>
      </c>
      <c r="AL75" s="1034"/>
      <c r="AM75" s="1034"/>
      <c r="AN75" s="1034"/>
      <c r="AO75" s="1035"/>
      <c r="AP75" s="1036" t="s">
        <v>598</v>
      </c>
      <c r="AQ75" s="1034"/>
      <c r="AR75" s="1034"/>
      <c r="AS75" s="1034"/>
      <c r="AT75" s="1035"/>
      <c r="AU75" s="1036" t="s">
        <v>599</v>
      </c>
      <c r="AV75" s="1034"/>
      <c r="AW75" s="1034"/>
      <c r="AX75" s="1034"/>
      <c r="AY75" s="1035"/>
      <c r="AZ75" s="1027" t="s">
        <v>595</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584</v>
      </c>
      <c r="C76" s="1030"/>
      <c r="D76" s="1030"/>
      <c r="E76" s="1030"/>
      <c r="F76" s="1030"/>
      <c r="G76" s="1030"/>
      <c r="H76" s="1030"/>
      <c r="I76" s="1030"/>
      <c r="J76" s="1030"/>
      <c r="K76" s="1030"/>
      <c r="L76" s="1030"/>
      <c r="M76" s="1030"/>
      <c r="N76" s="1030"/>
      <c r="O76" s="1030"/>
      <c r="P76" s="1031"/>
      <c r="Q76" s="1033">
        <v>22719</v>
      </c>
      <c r="R76" s="1034"/>
      <c r="S76" s="1034"/>
      <c r="T76" s="1034"/>
      <c r="U76" s="1035"/>
      <c r="V76" s="1036">
        <v>22555</v>
      </c>
      <c r="W76" s="1034"/>
      <c r="X76" s="1034"/>
      <c r="Y76" s="1034"/>
      <c r="Z76" s="1035"/>
      <c r="AA76" s="1036">
        <v>165</v>
      </c>
      <c r="AB76" s="1034"/>
      <c r="AC76" s="1034"/>
      <c r="AD76" s="1034"/>
      <c r="AE76" s="1035"/>
      <c r="AF76" s="1036">
        <v>165</v>
      </c>
      <c r="AG76" s="1034"/>
      <c r="AH76" s="1034"/>
      <c r="AI76" s="1034"/>
      <c r="AJ76" s="1035"/>
      <c r="AK76" s="1036">
        <v>20</v>
      </c>
      <c r="AL76" s="1034"/>
      <c r="AM76" s="1034"/>
      <c r="AN76" s="1034"/>
      <c r="AO76" s="1035"/>
      <c r="AP76" s="1036" t="s">
        <v>575</v>
      </c>
      <c r="AQ76" s="1034"/>
      <c r="AR76" s="1034"/>
      <c r="AS76" s="1034"/>
      <c r="AT76" s="1035"/>
      <c r="AU76" s="1036" t="s">
        <v>590</v>
      </c>
      <c r="AV76" s="1034"/>
      <c r="AW76" s="1034"/>
      <c r="AX76" s="1034"/>
      <c r="AY76" s="1035"/>
      <c r="AZ76" s="1027" t="s">
        <v>594</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585</v>
      </c>
      <c r="C77" s="1030"/>
      <c r="D77" s="1030"/>
      <c r="E77" s="1030"/>
      <c r="F77" s="1030"/>
      <c r="G77" s="1030"/>
      <c r="H77" s="1030"/>
      <c r="I77" s="1030"/>
      <c r="J77" s="1030"/>
      <c r="K77" s="1030"/>
      <c r="L77" s="1030"/>
      <c r="M77" s="1030"/>
      <c r="N77" s="1030"/>
      <c r="O77" s="1030"/>
      <c r="P77" s="1031"/>
      <c r="Q77" s="1033">
        <v>329</v>
      </c>
      <c r="R77" s="1034"/>
      <c r="S77" s="1034"/>
      <c r="T77" s="1034"/>
      <c r="U77" s="1035"/>
      <c r="V77" s="1036">
        <v>135</v>
      </c>
      <c r="W77" s="1034"/>
      <c r="X77" s="1034"/>
      <c r="Y77" s="1034"/>
      <c r="Z77" s="1035"/>
      <c r="AA77" s="1036">
        <v>194</v>
      </c>
      <c r="AB77" s="1034"/>
      <c r="AC77" s="1034"/>
      <c r="AD77" s="1034"/>
      <c r="AE77" s="1035"/>
      <c r="AF77" s="1036">
        <v>194</v>
      </c>
      <c r="AG77" s="1034"/>
      <c r="AH77" s="1034"/>
      <c r="AI77" s="1034"/>
      <c r="AJ77" s="1035"/>
      <c r="AK77" s="1036" t="s">
        <v>575</v>
      </c>
      <c r="AL77" s="1034"/>
      <c r="AM77" s="1034"/>
      <c r="AN77" s="1034"/>
      <c r="AO77" s="1035"/>
      <c r="AP77" s="1036" t="s">
        <v>574</v>
      </c>
      <c r="AQ77" s="1034"/>
      <c r="AR77" s="1034"/>
      <c r="AS77" s="1034"/>
      <c r="AT77" s="1035"/>
      <c r="AU77" s="1036" t="s">
        <v>598</v>
      </c>
      <c r="AV77" s="1034"/>
      <c r="AW77" s="1034"/>
      <c r="AX77" s="1034"/>
      <c r="AY77" s="1035"/>
      <c r="AZ77" s="1027" t="s">
        <v>596</v>
      </c>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586</v>
      </c>
      <c r="C78" s="1030"/>
      <c r="D78" s="1030"/>
      <c r="E78" s="1030"/>
      <c r="F78" s="1030"/>
      <c r="G78" s="1030"/>
      <c r="H78" s="1030"/>
      <c r="I78" s="1030"/>
      <c r="J78" s="1030"/>
      <c r="K78" s="1030"/>
      <c r="L78" s="1030"/>
      <c r="M78" s="1030"/>
      <c r="N78" s="1030"/>
      <c r="O78" s="1030"/>
      <c r="P78" s="1031"/>
      <c r="Q78" s="1032">
        <v>348</v>
      </c>
      <c r="R78" s="1026"/>
      <c r="S78" s="1026"/>
      <c r="T78" s="1026"/>
      <c r="U78" s="1026"/>
      <c r="V78" s="1026">
        <v>320</v>
      </c>
      <c r="W78" s="1026"/>
      <c r="X78" s="1026"/>
      <c r="Y78" s="1026"/>
      <c r="Z78" s="1026"/>
      <c r="AA78" s="1026">
        <v>28</v>
      </c>
      <c r="AB78" s="1026"/>
      <c r="AC78" s="1026"/>
      <c r="AD78" s="1026"/>
      <c r="AE78" s="1026"/>
      <c r="AF78" s="1026">
        <v>28</v>
      </c>
      <c r="AG78" s="1026"/>
      <c r="AH78" s="1026"/>
      <c r="AI78" s="1026"/>
      <c r="AJ78" s="1026"/>
      <c r="AK78" s="1026">
        <v>14</v>
      </c>
      <c r="AL78" s="1026"/>
      <c r="AM78" s="1026"/>
      <c r="AN78" s="1026"/>
      <c r="AO78" s="1026"/>
      <c r="AP78" s="1026" t="s">
        <v>575</v>
      </c>
      <c r="AQ78" s="1026"/>
      <c r="AR78" s="1026"/>
      <c r="AS78" s="1026"/>
      <c r="AT78" s="1026"/>
      <c r="AU78" s="1026" t="s">
        <v>575</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19055</v>
      </c>
      <c r="AG88" s="1014"/>
      <c r="AH88" s="1014"/>
      <c r="AI88" s="1014"/>
      <c r="AJ88" s="1014"/>
      <c r="AK88" s="1018"/>
      <c r="AL88" s="1018"/>
      <c r="AM88" s="1018"/>
      <c r="AN88" s="1018"/>
      <c r="AO88" s="1018"/>
      <c r="AP88" s="1014">
        <v>14766</v>
      </c>
      <c r="AQ88" s="1014"/>
      <c r="AR88" s="1014"/>
      <c r="AS88" s="1014"/>
      <c r="AT88" s="1014"/>
      <c r="AU88" s="1014">
        <v>6231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803</v>
      </c>
      <c r="CS102" s="1006"/>
      <c r="CT102" s="1006"/>
      <c r="CU102" s="1006"/>
      <c r="CV102" s="1007"/>
      <c r="CW102" s="1005" t="s">
        <v>621</v>
      </c>
      <c r="CX102" s="1006"/>
      <c r="CY102" s="1006"/>
      <c r="CZ102" s="1006"/>
      <c r="DA102" s="1007"/>
      <c r="DB102" s="1005" t="s">
        <v>622</v>
      </c>
      <c r="DC102" s="1006"/>
      <c r="DD102" s="1006"/>
      <c r="DE102" s="1006"/>
      <c r="DF102" s="1007"/>
      <c r="DG102" s="1005" t="s">
        <v>620</v>
      </c>
      <c r="DH102" s="1006"/>
      <c r="DI102" s="1006"/>
      <c r="DJ102" s="1006"/>
      <c r="DK102" s="1007"/>
      <c r="DL102" s="1005" t="s">
        <v>623</v>
      </c>
      <c r="DM102" s="1006"/>
      <c r="DN102" s="1006"/>
      <c r="DO102" s="1006"/>
      <c r="DP102" s="1007"/>
      <c r="DQ102" s="1005" t="s">
        <v>622</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306</v>
      </c>
      <c r="AG109" s="949"/>
      <c r="AH109" s="949"/>
      <c r="AI109" s="949"/>
      <c r="AJ109" s="950"/>
      <c r="AK109" s="951" t="s">
        <v>305</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306</v>
      </c>
      <c r="BW109" s="949"/>
      <c r="BX109" s="949"/>
      <c r="BY109" s="949"/>
      <c r="BZ109" s="950"/>
      <c r="CA109" s="951" t="s">
        <v>305</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306</v>
      </c>
      <c r="DM109" s="949"/>
      <c r="DN109" s="949"/>
      <c r="DO109" s="949"/>
      <c r="DP109" s="950"/>
      <c r="DQ109" s="951" t="s">
        <v>305</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2770392</v>
      </c>
      <c r="AB110" s="942"/>
      <c r="AC110" s="942"/>
      <c r="AD110" s="942"/>
      <c r="AE110" s="943"/>
      <c r="AF110" s="944">
        <v>2899233</v>
      </c>
      <c r="AG110" s="942"/>
      <c r="AH110" s="942"/>
      <c r="AI110" s="942"/>
      <c r="AJ110" s="943"/>
      <c r="AK110" s="944">
        <v>3027699</v>
      </c>
      <c r="AL110" s="942"/>
      <c r="AM110" s="942"/>
      <c r="AN110" s="942"/>
      <c r="AO110" s="943"/>
      <c r="AP110" s="945">
        <v>18.399999999999999</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30629378</v>
      </c>
      <c r="BR110" s="889"/>
      <c r="BS110" s="889"/>
      <c r="BT110" s="889"/>
      <c r="BU110" s="889"/>
      <c r="BV110" s="889">
        <v>30509878</v>
      </c>
      <c r="BW110" s="889"/>
      <c r="BX110" s="889"/>
      <c r="BY110" s="889"/>
      <c r="BZ110" s="889"/>
      <c r="CA110" s="889">
        <v>30050676</v>
      </c>
      <c r="CB110" s="889"/>
      <c r="CC110" s="889"/>
      <c r="CD110" s="889"/>
      <c r="CE110" s="889"/>
      <c r="CF110" s="913">
        <v>182.8</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437</v>
      </c>
      <c r="DM110" s="889"/>
      <c r="DN110" s="889"/>
      <c r="DO110" s="889"/>
      <c r="DP110" s="889"/>
      <c r="DQ110" s="889" t="s">
        <v>129</v>
      </c>
      <c r="DR110" s="889"/>
      <c r="DS110" s="889"/>
      <c r="DT110" s="889"/>
      <c r="DU110" s="889"/>
      <c r="DV110" s="890" t="s">
        <v>438</v>
      </c>
      <c r="DW110" s="890"/>
      <c r="DX110" s="890"/>
      <c r="DY110" s="890"/>
      <c r="DZ110" s="891"/>
    </row>
    <row r="111" spans="1:131" s="247" customFormat="1" ht="26.25" customHeight="1">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129</v>
      </c>
      <c r="AL111" s="970"/>
      <c r="AM111" s="970"/>
      <c r="AN111" s="970"/>
      <c r="AO111" s="971"/>
      <c r="AP111" s="973" t="s">
        <v>440</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2550891</v>
      </c>
      <c r="BR111" s="861"/>
      <c r="BS111" s="861"/>
      <c r="BT111" s="861"/>
      <c r="BU111" s="861"/>
      <c r="BV111" s="861">
        <v>2394097</v>
      </c>
      <c r="BW111" s="861"/>
      <c r="BX111" s="861"/>
      <c r="BY111" s="861"/>
      <c r="BZ111" s="861"/>
      <c r="CA111" s="861">
        <v>2365678</v>
      </c>
      <c r="CB111" s="861"/>
      <c r="CC111" s="861"/>
      <c r="CD111" s="861"/>
      <c r="CE111" s="861"/>
      <c r="CF111" s="922">
        <v>14.4</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t="s">
        <v>129</v>
      </c>
      <c r="BR112" s="861"/>
      <c r="BS112" s="861"/>
      <c r="BT112" s="861"/>
      <c r="BU112" s="861"/>
      <c r="BV112" s="861" t="s">
        <v>129</v>
      </c>
      <c r="BW112" s="861"/>
      <c r="BX112" s="861"/>
      <c r="BY112" s="861"/>
      <c r="BZ112" s="861"/>
      <c r="CA112" s="861" t="s">
        <v>129</v>
      </c>
      <c r="CB112" s="861"/>
      <c r="CC112" s="861"/>
      <c r="CD112" s="861"/>
      <c r="CE112" s="861"/>
      <c r="CF112" s="922" t="s">
        <v>129</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440</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440</v>
      </c>
      <c r="AB113" s="970"/>
      <c r="AC113" s="970"/>
      <c r="AD113" s="970"/>
      <c r="AE113" s="971"/>
      <c r="AF113" s="972" t="s">
        <v>129</v>
      </c>
      <c r="AG113" s="970"/>
      <c r="AH113" s="970"/>
      <c r="AI113" s="970"/>
      <c r="AJ113" s="971"/>
      <c r="AK113" s="972" t="s">
        <v>440</v>
      </c>
      <c r="AL113" s="970"/>
      <c r="AM113" s="970"/>
      <c r="AN113" s="970"/>
      <c r="AO113" s="971"/>
      <c r="AP113" s="973" t="s">
        <v>129</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6448482</v>
      </c>
      <c r="BR113" s="861"/>
      <c r="BS113" s="861"/>
      <c r="BT113" s="861"/>
      <c r="BU113" s="861"/>
      <c r="BV113" s="861">
        <v>6810701</v>
      </c>
      <c r="BW113" s="861"/>
      <c r="BX113" s="861"/>
      <c r="BY113" s="861"/>
      <c r="BZ113" s="861"/>
      <c r="CA113" s="861">
        <v>6229867</v>
      </c>
      <c r="CB113" s="861"/>
      <c r="CC113" s="861"/>
      <c r="CD113" s="861"/>
      <c r="CE113" s="861"/>
      <c r="CF113" s="922">
        <v>37.9</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597634</v>
      </c>
      <c r="AB114" s="824"/>
      <c r="AC114" s="824"/>
      <c r="AD114" s="824"/>
      <c r="AE114" s="825"/>
      <c r="AF114" s="826">
        <v>627802</v>
      </c>
      <c r="AG114" s="824"/>
      <c r="AH114" s="824"/>
      <c r="AI114" s="824"/>
      <c r="AJ114" s="825"/>
      <c r="AK114" s="826">
        <v>548756</v>
      </c>
      <c r="AL114" s="824"/>
      <c r="AM114" s="824"/>
      <c r="AN114" s="824"/>
      <c r="AO114" s="825"/>
      <c r="AP114" s="871">
        <v>3.3</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3477890</v>
      </c>
      <c r="BR114" s="861"/>
      <c r="BS114" s="861"/>
      <c r="BT114" s="861"/>
      <c r="BU114" s="861"/>
      <c r="BV114" s="861">
        <v>3306445</v>
      </c>
      <c r="BW114" s="861"/>
      <c r="BX114" s="861"/>
      <c r="BY114" s="861"/>
      <c r="BZ114" s="861"/>
      <c r="CA114" s="861">
        <v>3217843</v>
      </c>
      <c r="CB114" s="861"/>
      <c r="CC114" s="861"/>
      <c r="CD114" s="861"/>
      <c r="CE114" s="861"/>
      <c r="CF114" s="922">
        <v>19.600000000000001</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437</v>
      </c>
      <c r="DR114" s="824"/>
      <c r="DS114" s="824"/>
      <c r="DT114" s="824"/>
      <c r="DU114" s="825"/>
      <c r="DV114" s="871" t="s">
        <v>440</v>
      </c>
      <c r="DW114" s="872"/>
      <c r="DX114" s="872"/>
      <c r="DY114" s="872"/>
      <c r="DZ114" s="873"/>
    </row>
    <row r="115" spans="1:130" s="247" customFormat="1" ht="26.25" customHeight="1">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437</v>
      </c>
      <c r="AB115" s="970"/>
      <c r="AC115" s="970"/>
      <c r="AD115" s="970"/>
      <c r="AE115" s="971"/>
      <c r="AF115" s="972" t="s">
        <v>437</v>
      </c>
      <c r="AG115" s="970"/>
      <c r="AH115" s="970"/>
      <c r="AI115" s="970"/>
      <c r="AJ115" s="971"/>
      <c r="AK115" s="972" t="s">
        <v>440</v>
      </c>
      <c r="AL115" s="970"/>
      <c r="AM115" s="970"/>
      <c r="AN115" s="970"/>
      <c r="AO115" s="971"/>
      <c r="AP115" s="973" t="s">
        <v>440</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v>241</v>
      </c>
      <c r="BR115" s="861"/>
      <c r="BS115" s="861"/>
      <c r="BT115" s="861"/>
      <c r="BU115" s="861"/>
      <c r="BV115" s="861">
        <v>236</v>
      </c>
      <c r="BW115" s="861"/>
      <c r="BX115" s="861"/>
      <c r="BY115" s="861"/>
      <c r="BZ115" s="861"/>
      <c r="CA115" s="861">
        <v>230</v>
      </c>
      <c r="CB115" s="861"/>
      <c r="CC115" s="861"/>
      <c r="CD115" s="861"/>
      <c r="CE115" s="861"/>
      <c r="CF115" s="922">
        <v>0</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2550891</v>
      </c>
      <c r="DH115" s="824"/>
      <c r="DI115" s="824"/>
      <c r="DJ115" s="824"/>
      <c r="DK115" s="825"/>
      <c r="DL115" s="826">
        <v>2394097</v>
      </c>
      <c r="DM115" s="824"/>
      <c r="DN115" s="824"/>
      <c r="DO115" s="824"/>
      <c r="DP115" s="825"/>
      <c r="DQ115" s="826">
        <v>2365678</v>
      </c>
      <c r="DR115" s="824"/>
      <c r="DS115" s="824"/>
      <c r="DT115" s="824"/>
      <c r="DU115" s="825"/>
      <c r="DV115" s="871">
        <v>14.4</v>
      </c>
      <c r="DW115" s="872"/>
      <c r="DX115" s="872"/>
      <c r="DY115" s="872"/>
      <c r="DZ115" s="873"/>
    </row>
    <row r="116" spans="1:130" s="247" customFormat="1" ht="26.25" customHeight="1">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437</v>
      </c>
      <c r="CB116" s="861"/>
      <c r="CC116" s="861"/>
      <c r="CD116" s="861"/>
      <c r="CE116" s="861"/>
      <c r="CF116" s="922" t="s">
        <v>129</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437</v>
      </c>
      <c r="DR116" s="824"/>
      <c r="DS116" s="824"/>
      <c r="DT116" s="824"/>
      <c r="DU116" s="825"/>
      <c r="DV116" s="871" t="s">
        <v>129</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3368026</v>
      </c>
      <c r="AB117" s="956"/>
      <c r="AC117" s="956"/>
      <c r="AD117" s="956"/>
      <c r="AE117" s="957"/>
      <c r="AF117" s="958">
        <v>3527035</v>
      </c>
      <c r="AG117" s="956"/>
      <c r="AH117" s="956"/>
      <c r="AI117" s="956"/>
      <c r="AJ117" s="957"/>
      <c r="AK117" s="958">
        <v>3576455</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129</v>
      </c>
      <c r="BW117" s="861"/>
      <c r="BX117" s="861"/>
      <c r="BY117" s="861"/>
      <c r="BZ117" s="861"/>
      <c r="CA117" s="861" t="s">
        <v>129</v>
      </c>
      <c r="CB117" s="861"/>
      <c r="CC117" s="861"/>
      <c r="CD117" s="861"/>
      <c r="CE117" s="861"/>
      <c r="CF117" s="922" t="s">
        <v>129</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129</v>
      </c>
      <c r="DM117" s="824"/>
      <c r="DN117" s="824"/>
      <c r="DO117" s="824"/>
      <c r="DP117" s="825"/>
      <c r="DQ117" s="826" t="s">
        <v>129</v>
      </c>
      <c r="DR117" s="824"/>
      <c r="DS117" s="824"/>
      <c r="DT117" s="824"/>
      <c r="DU117" s="825"/>
      <c r="DV117" s="871" t="s">
        <v>437</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306</v>
      </c>
      <c r="AG118" s="949"/>
      <c r="AH118" s="949"/>
      <c r="AI118" s="949"/>
      <c r="AJ118" s="950"/>
      <c r="AK118" s="951" t="s">
        <v>305</v>
      </c>
      <c r="AL118" s="949"/>
      <c r="AM118" s="949"/>
      <c r="AN118" s="949"/>
      <c r="AO118" s="950"/>
      <c r="AP118" s="952" t="s">
        <v>431</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129</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437</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464</v>
      </c>
      <c r="BP119" s="925"/>
      <c r="BQ119" s="929">
        <v>43106882</v>
      </c>
      <c r="BR119" s="892"/>
      <c r="BS119" s="892"/>
      <c r="BT119" s="892"/>
      <c r="BU119" s="892"/>
      <c r="BV119" s="892">
        <v>43021357</v>
      </c>
      <c r="BW119" s="892"/>
      <c r="BX119" s="892"/>
      <c r="BY119" s="892"/>
      <c r="BZ119" s="892"/>
      <c r="CA119" s="892">
        <v>41864294</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129</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440</v>
      </c>
      <c r="AL120" s="824"/>
      <c r="AM120" s="824"/>
      <c r="AN120" s="824"/>
      <c r="AO120" s="825"/>
      <c r="AP120" s="871" t="s">
        <v>129</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6597762</v>
      </c>
      <c r="BR120" s="889"/>
      <c r="BS120" s="889"/>
      <c r="BT120" s="889"/>
      <c r="BU120" s="889"/>
      <c r="BV120" s="889">
        <v>8150262</v>
      </c>
      <c r="BW120" s="889"/>
      <c r="BX120" s="889"/>
      <c r="BY120" s="889"/>
      <c r="BZ120" s="889"/>
      <c r="CA120" s="889">
        <v>6631549</v>
      </c>
      <c r="CB120" s="889"/>
      <c r="CC120" s="889"/>
      <c r="CD120" s="889"/>
      <c r="CE120" s="889"/>
      <c r="CF120" s="913">
        <v>40.299999999999997</v>
      </c>
      <c r="CG120" s="914"/>
      <c r="CH120" s="914"/>
      <c r="CI120" s="914"/>
      <c r="CJ120" s="914"/>
      <c r="CK120" s="915" t="s">
        <v>468</v>
      </c>
      <c r="CL120" s="899"/>
      <c r="CM120" s="899"/>
      <c r="CN120" s="899"/>
      <c r="CO120" s="900"/>
      <c r="CP120" s="919"/>
      <c r="CQ120" s="920"/>
      <c r="CR120" s="920"/>
      <c r="CS120" s="920"/>
      <c r="CT120" s="920"/>
      <c r="CU120" s="920"/>
      <c r="CV120" s="920"/>
      <c r="CW120" s="920"/>
      <c r="CX120" s="920"/>
      <c r="CY120" s="920"/>
      <c r="CZ120" s="920"/>
      <c r="DA120" s="920"/>
      <c r="DB120" s="920"/>
      <c r="DC120" s="920"/>
      <c r="DD120" s="920"/>
      <c r="DE120" s="920"/>
      <c r="DF120" s="921"/>
      <c r="DG120" s="908"/>
      <c r="DH120" s="889"/>
      <c r="DI120" s="889"/>
      <c r="DJ120" s="889"/>
      <c r="DK120" s="889"/>
      <c r="DL120" s="889"/>
      <c r="DM120" s="889"/>
      <c r="DN120" s="889"/>
      <c r="DO120" s="889"/>
      <c r="DP120" s="889"/>
      <c r="DQ120" s="889"/>
      <c r="DR120" s="889"/>
      <c r="DS120" s="889"/>
      <c r="DT120" s="889"/>
      <c r="DU120" s="889"/>
      <c r="DV120" s="890"/>
      <c r="DW120" s="890"/>
      <c r="DX120" s="890"/>
      <c r="DY120" s="890"/>
      <c r="DZ120" s="891"/>
    </row>
    <row r="121" spans="1:130" s="247" customFormat="1" ht="26.25" customHeight="1">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440</v>
      </c>
      <c r="AB121" s="824"/>
      <c r="AC121" s="824"/>
      <c r="AD121" s="824"/>
      <c r="AE121" s="825"/>
      <c r="AF121" s="826" t="s">
        <v>129</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5046717</v>
      </c>
      <c r="BR121" s="861"/>
      <c r="BS121" s="861"/>
      <c r="BT121" s="861"/>
      <c r="BU121" s="861"/>
      <c r="BV121" s="861">
        <v>5066043</v>
      </c>
      <c r="BW121" s="861"/>
      <c r="BX121" s="861"/>
      <c r="BY121" s="861"/>
      <c r="BZ121" s="861"/>
      <c r="CA121" s="861">
        <v>4959499</v>
      </c>
      <c r="CB121" s="861"/>
      <c r="CC121" s="861"/>
      <c r="CD121" s="861"/>
      <c r="CE121" s="861"/>
      <c r="CF121" s="922">
        <v>30.2</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440</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24811004</v>
      </c>
      <c r="BR122" s="892"/>
      <c r="BS122" s="892"/>
      <c r="BT122" s="892"/>
      <c r="BU122" s="892"/>
      <c r="BV122" s="892">
        <v>24771469</v>
      </c>
      <c r="BW122" s="892"/>
      <c r="BX122" s="892"/>
      <c r="BY122" s="892"/>
      <c r="BZ122" s="892"/>
      <c r="CA122" s="892">
        <v>24850381</v>
      </c>
      <c r="CB122" s="892"/>
      <c r="CC122" s="892"/>
      <c r="CD122" s="892"/>
      <c r="CE122" s="892"/>
      <c r="CF122" s="893">
        <v>151.19999999999999</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472</v>
      </c>
      <c r="BP123" s="925"/>
      <c r="BQ123" s="879">
        <v>36455483</v>
      </c>
      <c r="BR123" s="880"/>
      <c r="BS123" s="880"/>
      <c r="BT123" s="880"/>
      <c r="BU123" s="880"/>
      <c r="BV123" s="880">
        <v>37987774</v>
      </c>
      <c r="BW123" s="880"/>
      <c r="BX123" s="880"/>
      <c r="BY123" s="880"/>
      <c r="BZ123" s="880"/>
      <c r="CA123" s="880">
        <v>36441429</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41</v>
      </c>
      <c r="BR124" s="878"/>
      <c r="BS124" s="878"/>
      <c r="BT124" s="878"/>
      <c r="BU124" s="878"/>
      <c r="BV124" s="878">
        <v>30.6</v>
      </c>
      <c r="BW124" s="878"/>
      <c r="BX124" s="878"/>
      <c r="BY124" s="878"/>
      <c r="BZ124" s="878"/>
      <c r="CA124" s="878">
        <v>32.9</v>
      </c>
      <c r="CB124" s="878"/>
      <c r="CC124" s="878"/>
      <c r="CD124" s="878"/>
      <c r="CE124" s="878"/>
      <c r="CF124" s="768"/>
      <c r="CG124" s="769"/>
      <c r="CH124" s="769"/>
      <c r="CI124" s="769"/>
      <c r="CJ124" s="909"/>
      <c r="CK124" s="917"/>
      <c r="CL124" s="917"/>
      <c r="CM124" s="917"/>
      <c r="CN124" s="917"/>
      <c r="CO124" s="918"/>
      <c r="CP124" s="882"/>
      <c r="CQ124" s="883"/>
      <c r="CR124" s="883"/>
      <c r="CS124" s="883"/>
      <c r="CT124" s="883"/>
      <c r="CU124" s="883"/>
      <c r="CV124" s="883"/>
      <c r="CW124" s="883"/>
      <c r="CX124" s="883"/>
      <c r="CY124" s="883"/>
      <c r="CZ124" s="883"/>
      <c r="DA124" s="883"/>
      <c r="DB124" s="883"/>
      <c r="DC124" s="883"/>
      <c r="DD124" s="883"/>
      <c r="DE124" s="883"/>
      <c r="DF124" s="884"/>
      <c r="DG124" s="806"/>
      <c r="DH124" s="807"/>
      <c r="DI124" s="807"/>
      <c r="DJ124" s="807"/>
      <c r="DK124" s="808"/>
      <c r="DL124" s="809"/>
      <c r="DM124" s="807"/>
      <c r="DN124" s="807"/>
      <c r="DO124" s="807"/>
      <c r="DP124" s="808"/>
      <c r="DQ124" s="809"/>
      <c r="DR124" s="807"/>
      <c r="DS124" s="807"/>
      <c r="DT124" s="807"/>
      <c r="DU124" s="808"/>
      <c r="DV124" s="895"/>
      <c r="DW124" s="896"/>
      <c r="DX124" s="896"/>
      <c r="DY124" s="896"/>
      <c r="DZ124" s="897"/>
    </row>
    <row r="125" spans="1:130" s="247" customFormat="1" ht="26.25" customHeight="1">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465278</v>
      </c>
      <c r="AB128" s="845"/>
      <c r="AC128" s="845"/>
      <c r="AD128" s="845"/>
      <c r="AE128" s="846"/>
      <c r="AF128" s="847">
        <v>490747</v>
      </c>
      <c r="AG128" s="845"/>
      <c r="AH128" s="845"/>
      <c r="AI128" s="845"/>
      <c r="AJ128" s="846"/>
      <c r="AK128" s="847">
        <v>440741</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129</v>
      </c>
      <c r="BG128" s="831"/>
      <c r="BH128" s="831"/>
      <c r="BI128" s="831"/>
      <c r="BJ128" s="831"/>
      <c r="BK128" s="831"/>
      <c r="BL128" s="854"/>
      <c r="BM128" s="830">
        <v>12.57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v>241</v>
      </c>
      <c r="DH128" s="835"/>
      <c r="DI128" s="835"/>
      <c r="DJ128" s="835"/>
      <c r="DK128" s="835"/>
      <c r="DL128" s="835">
        <v>236</v>
      </c>
      <c r="DM128" s="835"/>
      <c r="DN128" s="835"/>
      <c r="DO128" s="835"/>
      <c r="DP128" s="835"/>
      <c r="DQ128" s="835">
        <v>230</v>
      </c>
      <c r="DR128" s="835"/>
      <c r="DS128" s="835"/>
      <c r="DT128" s="835"/>
      <c r="DU128" s="835"/>
      <c r="DV128" s="836">
        <v>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18304517</v>
      </c>
      <c r="AB129" s="824"/>
      <c r="AC129" s="824"/>
      <c r="AD129" s="824"/>
      <c r="AE129" s="825"/>
      <c r="AF129" s="826">
        <v>18552451</v>
      </c>
      <c r="AG129" s="824"/>
      <c r="AH129" s="824"/>
      <c r="AI129" s="824"/>
      <c r="AJ129" s="825"/>
      <c r="AK129" s="826">
        <v>18545402</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129</v>
      </c>
      <c r="BG129" s="814"/>
      <c r="BH129" s="814"/>
      <c r="BI129" s="814"/>
      <c r="BJ129" s="814"/>
      <c r="BK129" s="814"/>
      <c r="BL129" s="815"/>
      <c r="BM129" s="813">
        <v>17.57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2098390</v>
      </c>
      <c r="AB130" s="824"/>
      <c r="AC130" s="824"/>
      <c r="AD130" s="824"/>
      <c r="AE130" s="825"/>
      <c r="AF130" s="826">
        <v>2116568</v>
      </c>
      <c r="AG130" s="824"/>
      <c r="AH130" s="824"/>
      <c r="AI130" s="824"/>
      <c r="AJ130" s="825"/>
      <c r="AK130" s="826">
        <v>2108176</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16206127</v>
      </c>
      <c r="AB131" s="807"/>
      <c r="AC131" s="807"/>
      <c r="AD131" s="807"/>
      <c r="AE131" s="808"/>
      <c r="AF131" s="809">
        <v>16435883</v>
      </c>
      <c r="AG131" s="807"/>
      <c r="AH131" s="807"/>
      <c r="AI131" s="807"/>
      <c r="AJ131" s="808"/>
      <c r="AK131" s="809">
        <v>16437226</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32.9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4.9632956720000001</v>
      </c>
      <c r="AB132" s="787"/>
      <c r="AC132" s="787"/>
      <c r="AD132" s="787"/>
      <c r="AE132" s="788"/>
      <c r="AF132" s="789">
        <v>5.5958052269999996</v>
      </c>
      <c r="AG132" s="787"/>
      <c r="AH132" s="787"/>
      <c r="AI132" s="787"/>
      <c r="AJ132" s="788"/>
      <c r="AK132" s="789">
        <v>6.251285953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4.8</v>
      </c>
      <c r="AB133" s="766"/>
      <c r="AC133" s="766"/>
      <c r="AD133" s="766"/>
      <c r="AE133" s="767"/>
      <c r="AF133" s="765">
        <v>5.0999999999999996</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dJZwz95TA3y1x3i/j+8vDh7VNbvgrt6pBL7MkJTzqlol4sdG8KcPQsP9y+bT76qezuunbyF1f/zR5FBPtamPA==" saltValue="rXxipKHAPNTWggv/oYAe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5wlG5cQB471VJCWTcrDoqvT+2vh1RgU6CAhgFN4sSgVOFe/z3sYEdjj9QKL3PTEn5GaZWScfMqi/wBAqn8yow==" saltValue="4YN1/082O8ElhmcsXr5J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tm2ah5cmxQhsWsOtm0OAvTstDcVHihkSSHwwL2kSPw4e8JrHBnblfCvu6jMQDIf4WxTfvYXkoFqez4bb8b3lg==" saltValue="8biNHcOS9Mxiw0A1y8e8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4419326</v>
      </c>
      <c r="AP9" s="313">
        <v>43744</v>
      </c>
      <c r="AQ9" s="314">
        <v>56868</v>
      </c>
      <c r="AR9" s="315">
        <v>-23.1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348359</v>
      </c>
      <c r="AP10" s="316">
        <v>3448</v>
      </c>
      <c r="AQ10" s="317">
        <v>3674</v>
      </c>
      <c r="AR10" s="318">
        <v>-6.2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1089042</v>
      </c>
      <c r="AP11" s="316">
        <v>10780</v>
      </c>
      <c r="AQ11" s="317">
        <v>3477</v>
      </c>
      <c r="AR11" s="318">
        <v>210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t="s">
        <v>509</v>
      </c>
      <c r="AP12" s="316" t="s">
        <v>509</v>
      </c>
      <c r="AQ12" s="317">
        <v>579</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509</v>
      </c>
      <c r="AP13" s="316" t="s">
        <v>509</v>
      </c>
      <c r="AQ13" s="317">
        <v>11</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482576</v>
      </c>
      <c r="AP14" s="316">
        <v>4777</v>
      </c>
      <c r="AQ14" s="317">
        <v>2399</v>
      </c>
      <c r="AR14" s="318">
        <v>99.1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257561</v>
      </c>
      <c r="AP15" s="316">
        <v>2549</v>
      </c>
      <c r="AQ15" s="317">
        <v>1114</v>
      </c>
      <c r="AR15" s="318">
        <v>128.80000000000001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-347046</v>
      </c>
      <c r="AP16" s="316">
        <v>-3435</v>
      </c>
      <c r="AQ16" s="317">
        <v>-4418</v>
      </c>
      <c r="AR16" s="318">
        <v>-22.2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6249818</v>
      </c>
      <c r="AP17" s="316">
        <v>61863</v>
      </c>
      <c r="AQ17" s="317">
        <v>63704</v>
      </c>
      <c r="AR17" s="318">
        <v>-2.9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5.51</v>
      </c>
      <c r="AP21" s="329">
        <v>6.05</v>
      </c>
      <c r="AQ21" s="330">
        <v>-0.54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100.6</v>
      </c>
      <c r="AP22" s="334">
        <v>99.6</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3027699</v>
      </c>
      <c r="AP32" s="343">
        <v>29970</v>
      </c>
      <c r="AQ32" s="344">
        <v>31767</v>
      </c>
      <c r="AR32" s="345">
        <v>-5.7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509</v>
      </c>
      <c r="AP33" s="343" t="s">
        <v>509</v>
      </c>
      <c r="AQ33" s="344">
        <v>4</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509</v>
      </c>
      <c r="AP34" s="343" t="s">
        <v>509</v>
      </c>
      <c r="AQ34" s="344">
        <v>33</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t="s">
        <v>509</v>
      </c>
      <c r="AP35" s="343" t="s">
        <v>509</v>
      </c>
      <c r="AQ35" s="344">
        <v>6427</v>
      </c>
      <c r="AR35" s="345" t="s">
        <v>509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548756</v>
      </c>
      <c r="AP36" s="343">
        <v>5432</v>
      </c>
      <c r="AQ36" s="344">
        <v>1122</v>
      </c>
      <c r="AR36" s="345">
        <v>384.1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t="s">
        <v>509</v>
      </c>
      <c r="AP37" s="343" t="s">
        <v>509</v>
      </c>
      <c r="AQ37" s="344">
        <v>1023</v>
      </c>
      <c r="AR37" s="345" t="s">
        <v>509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509</v>
      </c>
      <c r="AP38" s="346" t="s">
        <v>509</v>
      </c>
      <c r="AQ38" s="347">
        <v>2</v>
      </c>
      <c r="AR38" s="335" t="s">
        <v>509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-440741</v>
      </c>
      <c r="AP39" s="343">
        <v>-4363</v>
      </c>
      <c r="AQ39" s="344">
        <v>-6864</v>
      </c>
      <c r="AR39" s="345">
        <v>-36.4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-2108176</v>
      </c>
      <c r="AP40" s="343">
        <v>-20868</v>
      </c>
      <c r="AQ40" s="344">
        <v>-26034</v>
      </c>
      <c r="AR40" s="345">
        <v>-19.8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1027538</v>
      </c>
      <c r="AP41" s="343">
        <v>10171</v>
      </c>
      <c r="AQ41" s="344">
        <v>7479</v>
      </c>
      <c r="AR41" s="345">
        <v>36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4644039</v>
      </c>
      <c r="AN51" s="365">
        <v>45796</v>
      </c>
      <c r="AO51" s="366">
        <v>89.1</v>
      </c>
      <c r="AP51" s="367">
        <v>46440</v>
      </c>
      <c r="AQ51" s="368">
        <v>-13.4</v>
      </c>
      <c r="AR51" s="369">
        <v>102.5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2700707</v>
      </c>
      <c r="AN52" s="373">
        <v>26632</v>
      </c>
      <c r="AO52" s="374">
        <v>97.3</v>
      </c>
      <c r="AP52" s="375">
        <v>27658</v>
      </c>
      <c r="AQ52" s="376">
        <v>-2.4</v>
      </c>
      <c r="AR52" s="377">
        <v>99.7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3939695</v>
      </c>
      <c r="AN53" s="365">
        <v>38798</v>
      </c>
      <c r="AO53" s="366">
        <v>-15.3</v>
      </c>
      <c r="AP53" s="367">
        <v>40879</v>
      </c>
      <c r="AQ53" s="368">
        <v>-12</v>
      </c>
      <c r="AR53" s="369">
        <v>-3.3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1878991</v>
      </c>
      <c r="AN54" s="373">
        <v>18504</v>
      </c>
      <c r="AO54" s="374">
        <v>-30.5</v>
      </c>
      <c r="AP54" s="375">
        <v>24087</v>
      </c>
      <c r="AQ54" s="376">
        <v>-12.9</v>
      </c>
      <c r="AR54" s="377">
        <v>-17.600000000000001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2394863</v>
      </c>
      <c r="AN55" s="365">
        <v>23626</v>
      </c>
      <c r="AO55" s="366">
        <v>-39.1</v>
      </c>
      <c r="AP55" s="367">
        <v>42651</v>
      </c>
      <c r="AQ55" s="368">
        <v>4.3</v>
      </c>
      <c r="AR55" s="369">
        <v>-43.4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1503067</v>
      </c>
      <c r="AN56" s="373">
        <v>14828</v>
      </c>
      <c r="AO56" s="374">
        <v>-19.899999999999999</v>
      </c>
      <c r="AP56" s="375">
        <v>22675</v>
      </c>
      <c r="AQ56" s="376">
        <v>-5.9</v>
      </c>
      <c r="AR56" s="377">
        <v>-14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3263616</v>
      </c>
      <c r="AN57" s="365">
        <v>32241</v>
      </c>
      <c r="AO57" s="366">
        <v>36.5</v>
      </c>
      <c r="AP57" s="367">
        <v>43226</v>
      </c>
      <c r="AQ57" s="368">
        <v>1.3</v>
      </c>
      <c r="AR57" s="369">
        <v>35.200000000000003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1917854</v>
      </c>
      <c r="AN58" s="373">
        <v>18946</v>
      </c>
      <c r="AO58" s="374">
        <v>27.8</v>
      </c>
      <c r="AP58" s="375">
        <v>22622</v>
      </c>
      <c r="AQ58" s="376">
        <v>-0.2</v>
      </c>
      <c r="AR58" s="377">
        <v>28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2727323</v>
      </c>
      <c r="AN59" s="365">
        <v>26996</v>
      </c>
      <c r="AO59" s="366">
        <v>-16.3</v>
      </c>
      <c r="AP59" s="367">
        <v>42836</v>
      </c>
      <c r="AQ59" s="368">
        <v>-0.9</v>
      </c>
      <c r="AR59" s="369">
        <v>-15.4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1487860</v>
      </c>
      <c r="AN60" s="373">
        <v>14727</v>
      </c>
      <c r="AO60" s="374">
        <v>-22.3</v>
      </c>
      <c r="AP60" s="375">
        <v>22936</v>
      </c>
      <c r="AQ60" s="376">
        <v>1.4</v>
      </c>
      <c r="AR60" s="377">
        <v>-23.7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3393907</v>
      </c>
      <c r="AN61" s="380">
        <v>33491</v>
      </c>
      <c r="AO61" s="381">
        <v>11</v>
      </c>
      <c r="AP61" s="382">
        <v>43206</v>
      </c>
      <c r="AQ61" s="383">
        <v>-4.0999999999999996</v>
      </c>
      <c r="AR61" s="369">
        <v>15.1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1897696</v>
      </c>
      <c r="AN62" s="373">
        <v>18727</v>
      </c>
      <c r="AO62" s="374">
        <v>10.5</v>
      </c>
      <c r="AP62" s="375">
        <v>23996</v>
      </c>
      <c r="AQ62" s="376">
        <v>-4</v>
      </c>
      <c r="AR62" s="377">
        <v>14.5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THcTe3t/zOhbtn6OQEgTpsiUdXN8tMY02LiA7FjooKBt8gBhltJqDjI7uzVmsbZjBKnLygf7kzddmc0Sztm2w==" saltValue="iGPHvyqgvi4PHUswAGi8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Yukse+mQZYbZ4Z3HdUdnSPpsvPec+HQ8rPsL2n21NSlrHedBtBfajW9JpcjAmw99Wg5NBLvc3eO9GRIbzEm7A==" saltValue="XohH8b9jdL/z7NGuXaHH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kUHxWoObaAKU+muhn2kXLbS5txwNyz9RyojZdoYwVO55VE3MmjiW4S7y/SRtU9AIC59gpWUwJVCIC6wJ0goEFQ==" saltValue="FuDfxl5ENjrMfU7ck72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8" t="s">
        <v>3</v>
      </c>
      <c r="D47" s="1198"/>
      <c r="E47" s="1199"/>
      <c r="F47" s="11">
        <v>19.52</v>
      </c>
      <c r="G47" s="12">
        <v>21.38</v>
      </c>
      <c r="H47" s="12">
        <v>22.01</v>
      </c>
      <c r="I47" s="12">
        <v>25.26</v>
      </c>
      <c r="J47" s="13">
        <v>19.84</v>
      </c>
    </row>
    <row r="48" spans="2:10" ht="57.75" customHeight="1">
      <c r="B48" s="14"/>
      <c r="C48" s="1200" t="s">
        <v>4</v>
      </c>
      <c r="D48" s="1200"/>
      <c r="E48" s="1201"/>
      <c r="F48" s="15">
        <v>7.88</v>
      </c>
      <c r="G48" s="16">
        <v>5.16</v>
      </c>
      <c r="H48" s="16">
        <v>7.55</v>
      </c>
      <c r="I48" s="16">
        <v>5.19</v>
      </c>
      <c r="J48" s="17">
        <v>8.5399999999999991</v>
      </c>
    </row>
    <row r="49" spans="2:10" ht="57.75" customHeight="1" thickBot="1">
      <c r="B49" s="18"/>
      <c r="C49" s="1202" t="s">
        <v>5</v>
      </c>
      <c r="D49" s="1202"/>
      <c r="E49" s="1203"/>
      <c r="F49" s="19">
        <v>0.24</v>
      </c>
      <c r="G49" s="20" t="s">
        <v>556</v>
      </c>
      <c r="H49" s="20">
        <v>3.02</v>
      </c>
      <c r="I49" s="20">
        <v>1.28</v>
      </c>
      <c r="J49" s="21" t="s">
        <v>557</v>
      </c>
    </row>
    <row r="50" spans="2:10" ht="13.5" customHeight="1"/>
  </sheetData>
  <sheetProtection algorithmName="SHA-512" hashValue="YKiCo8/wfa3kdENmVBdaiAZnubtmaLjec8qF3C8O33MI1Ph7EaeTpU6rQvfF+83j2Pn4YB8xP0Qbxa3tog5fcA==" saltValue="9eRt/H0RdFq5e9du+1iP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0" t="s">
        <v>558</v>
      </c>
      <c r="D34" s="1210"/>
      <c r="E34" s="1211"/>
      <c r="F34" s="32">
        <v>7.15</v>
      </c>
      <c r="G34" s="33">
        <v>4.58</v>
      </c>
      <c r="H34" s="33">
        <v>7.54</v>
      </c>
      <c r="I34" s="33">
        <v>5.18</v>
      </c>
      <c r="J34" s="34">
        <v>8.6999999999999993</v>
      </c>
      <c r="K34" s="22"/>
      <c r="L34" s="22"/>
      <c r="M34" s="22"/>
      <c r="N34" s="22"/>
      <c r="O34" s="22"/>
      <c r="P34" s="22"/>
    </row>
    <row r="35" spans="1:16" ht="39" customHeight="1">
      <c r="A35" s="22"/>
      <c r="B35" s="35"/>
      <c r="C35" s="1204" t="s">
        <v>559</v>
      </c>
      <c r="D35" s="1205"/>
      <c r="E35" s="1206"/>
      <c r="F35" s="36">
        <v>3.05</v>
      </c>
      <c r="G35" s="37">
        <v>3.26</v>
      </c>
      <c r="H35" s="37">
        <v>6.47</v>
      </c>
      <c r="I35" s="37">
        <v>2.38</v>
      </c>
      <c r="J35" s="38">
        <v>3.03</v>
      </c>
      <c r="K35" s="22"/>
      <c r="L35" s="22"/>
      <c r="M35" s="22"/>
      <c r="N35" s="22"/>
      <c r="O35" s="22"/>
      <c r="P35" s="22"/>
    </row>
    <row r="36" spans="1:16" ht="39" customHeight="1">
      <c r="A36" s="22"/>
      <c r="B36" s="35"/>
      <c r="C36" s="1204" t="s">
        <v>560</v>
      </c>
      <c r="D36" s="1205"/>
      <c r="E36" s="1206"/>
      <c r="F36" s="36">
        <v>2.27</v>
      </c>
      <c r="G36" s="37">
        <v>2.19</v>
      </c>
      <c r="H36" s="37">
        <v>4.01</v>
      </c>
      <c r="I36" s="37">
        <v>1.73</v>
      </c>
      <c r="J36" s="38">
        <v>1.72</v>
      </c>
      <c r="K36" s="22"/>
      <c r="L36" s="22"/>
      <c r="M36" s="22"/>
      <c r="N36" s="22"/>
      <c r="O36" s="22"/>
      <c r="P36" s="22"/>
    </row>
    <row r="37" spans="1:16" ht="39" customHeight="1">
      <c r="A37" s="22"/>
      <c r="B37" s="35"/>
      <c r="C37" s="1204" t="s">
        <v>561</v>
      </c>
      <c r="D37" s="1205"/>
      <c r="E37" s="1206"/>
      <c r="F37" s="36">
        <v>0.48</v>
      </c>
      <c r="G37" s="37">
        <v>0.48</v>
      </c>
      <c r="H37" s="37">
        <v>0.43</v>
      </c>
      <c r="I37" s="37">
        <v>0.62</v>
      </c>
      <c r="J37" s="38">
        <v>0.7</v>
      </c>
      <c r="K37" s="22"/>
      <c r="L37" s="22"/>
      <c r="M37" s="22"/>
      <c r="N37" s="22"/>
      <c r="O37" s="22"/>
      <c r="P37" s="22"/>
    </row>
    <row r="38" spans="1:16" ht="39" customHeight="1">
      <c r="A38" s="22"/>
      <c r="B38" s="35"/>
      <c r="C38" s="1204" t="s">
        <v>562</v>
      </c>
      <c r="D38" s="1205"/>
      <c r="E38" s="1206"/>
      <c r="F38" s="36">
        <v>1.06</v>
      </c>
      <c r="G38" s="37">
        <v>1.04</v>
      </c>
      <c r="H38" s="37">
        <v>0.68</v>
      </c>
      <c r="I38" s="37">
        <v>0.7</v>
      </c>
      <c r="J38" s="38">
        <v>0.55000000000000004</v>
      </c>
      <c r="K38" s="22"/>
      <c r="L38" s="22"/>
      <c r="M38" s="22"/>
      <c r="N38" s="22"/>
      <c r="O38" s="22"/>
      <c r="P38" s="22"/>
    </row>
    <row r="39" spans="1:16" ht="39" customHeight="1">
      <c r="A39" s="22"/>
      <c r="B39" s="35"/>
      <c r="C39" s="1204" t="s">
        <v>563</v>
      </c>
      <c r="D39" s="1205"/>
      <c r="E39" s="1206"/>
      <c r="F39" s="36">
        <v>0.14000000000000001</v>
      </c>
      <c r="G39" s="37">
        <v>0.15</v>
      </c>
      <c r="H39" s="37">
        <v>0.27</v>
      </c>
      <c r="I39" s="37">
        <v>0.17</v>
      </c>
      <c r="J39" s="38">
        <v>0.17</v>
      </c>
      <c r="K39" s="22"/>
      <c r="L39" s="22"/>
      <c r="M39" s="22"/>
      <c r="N39" s="22"/>
      <c r="O39" s="22"/>
      <c r="P39" s="22"/>
    </row>
    <row r="40" spans="1:16" ht="39" customHeight="1">
      <c r="A40" s="22"/>
      <c r="B40" s="35"/>
      <c r="C40" s="1204" t="s">
        <v>564</v>
      </c>
      <c r="D40" s="1205"/>
      <c r="E40" s="1206"/>
      <c r="F40" s="36">
        <v>0.15</v>
      </c>
      <c r="G40" s="37">
        <v>0.02</v>
      </c>
      <c r="H40" s="37">
        <v>0.04</v>
      </c>
      <c r="I40" s="37">
        <v>0.14000000000000001</v>
      </c>
      <c r="J40" s="38">
        <v>0.08</v>
      </c>
      <c r="K40" s="22"/>
      <c r="L40" s="22"/>
      <c r="M40" s="22"/>
      <c r="N40" s="22"/>
      <c r="O40" s="22"/>
      <c r="P40" s="22"/>
    </row>
    <row r="41" spans="1:16" ht="39" customHeight="1">
      <c r="A41" s="22"/>
      <c r="B41" s="35"/>
      <c r="C41" s="1204" t="s">
        <v>565</v>
      </c>
      <c r="D41" s="1205"/>
      <c r="E41" s="1206"/>
      <c r="F41" s="36">
        <v>7.0000000000000007E-2</v>
      </c>
      <c r="G41" s="37">
        <v>0.05</v>
      </c>
      <c r="H41" s="37">
        <v>0.03</v>
      </c>
      <c r="I41" s="37">
        <v>0.01</v>
      </c>
      <c r="J41" s="38">
        <v>0.04</v>
      </c>
      <c r="K41" s="22"/>
      <c r="L41" s="22"/>
      <c r="M41" s="22"/>
      <c r="N41" s="22"/>
      <c r="O41" s="22"/>
      <c r="P41" s="22"/>
    </row>
    <row r="42" spans="1:16" ht="39" customHeight="1">
      <c r="A42" s="22"/>
      <c r="B42" s="39"/>
      <c r="C42" s="1204" t="s">
        <v>566</v>
      </c>
      <c r="D42" s="1205"/>
      <c r="E42" s="1206"/>
      <c r="F42" s="36" t="s">
        <v>509</v>
      </c>
      <c r="G42" s="37" t="s">
        <v>509</v>
      </c>
      <c r="H42" s="37" t="s">
        <v>509</v>
      </c>
      <c r="I42" s="37" t="s">
        <v>509</v>
      </c>
      <c r="J42" s="38" t="s">
        <v>509</v>
      </c>
      <c r="K42" s="22"/>
      <c r="L42" s="22"/>
      <c r="M42" s="22"/>
      <c r="N42" s="22"/>
      <c r="O42" s="22"/>
      <c r="P42" s="22"/>
    </row>
    <row r="43" spans="1:16" ht="39" customHeight="1" thickBot="1">
      <c r="A43" s="22"/>
      <c r="B43" s="40"/>
      <c r="C43" s="1207" t="s">
        <v>567</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dtO3xJo1m+cnIj/UOPR4F/P2D1aSdF93/uyZOFXx61NgMBzG91riGsx6kWbLVjJuLEnDpvq6HMG7gbm+W7YRg==" saltValue="UpOUtwz441tB90A/7g+1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0" t="s">
        <v>11</v>
      </c>
      <c r="C45" s="1231"/>
      <c r="D45" s="58"/>
      <c r="E45" s="1236" t="s">
        <v>12</v>
      </c>
      <c r="F45" s="1236"/>
      <c r="G45" s="1236"/>
      <c r="H45" s="1236"/>
      <c r="I45" s="1236"/>
      <c r="J45" s="1237"/>
      <c r="K45" s="59">
        <v>2409</v>
      </c>
      <c r="L45" s="60">
        <v>2588</v>
      </c>
      <c r="M45" s="60">
        <v>2770</v>
      </c>
      <c r="N45" s="60">
        <v>2899</v>
      </c>
      <c r="O45" s="61">
        <v>3028</v>
      </c>
      <c r="P45" s="48"/>
      <c r="Q45" s="48"/>
      <c r="R45" s="48"/>
      <c r="S45" s="48"/>
      <c r="T45" s="48"/>
      <c r="U45" s="48"/>
    </row>
    <row r="46" spans="1:21" ht="30.75" customHeight="1">
      <c r="A46" s="48"/>
      <c r="B46" s="1232"/>
      <c r="C46" s="1233"/>
      <c r="D46" s="62"/>
      <c r="E46" s="1214" t="s">
        <v>13</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c r="A47" s="48"/>
      <c r="B47" s="1232"/>
      <c r="C47" s="1233"/>
      <c r="D47" s="62"/>
      <c r="E47" s="1214" t="s">
        <v>14</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c r="A48" s="48"/>
      <c r="B48" s="1232"/>
      <c r="C48" s="1233"/>
      <c r="D48" s="62"/>
      <c r="E48" s="1214" t="s">
        <v>15</v>
      </c>
      <c r="F48" s="1214"/>
      <c r="G48" s="1214"/>
      <c r="H48" s="1214"/>
      <c r="I48" s="1214"/>
      <c r="J48" s="1215"/>
      <c r="K48" s="63" t="s">
        <v>509</v>
      </c>
      <c r="L48" s="64" t="s">
        <v>509</v>
      </c>
      <c r="M48" s="64" t="s">
        <v>509</v>
      </c>
      <c r="N48" s="64" t="s">
        <v>509</v>
      </c>
      <c r="O48" s="65" t="s">
        <v>509</v>
      </c>
      <c r="P48" s="48"/>
      <c r="Q48" s="48"/>
      <c r="R48" s="48"/>
      <c r="S48" s="48"/>
      <c r="T48" s="48"/>
      <c r="U48" s="48"/>
    </row>
    <row r="49" spans="1:21" ht="30.75" customHeight="1">
      <c r="A49" s="48"/>
      <c r="B49" s="1232"/>
      <c r="C49" s="1233"/>
      <c r="D49" s="62"/>
      <c r="E49" s="1214" t="s">
        <v>16</v>
      </c>
      <c r="F49" s="1214"/>
      <c r="G49" s="1214"/>
      <c r="H49" s="1214"/>
      <c r="I49" s="1214"/>
      <c r="J49" s="1215"/>
      <c r="K49" s="63">
        <v>715</v>
      </c>
      <c r="L49" s="64">
        <v>719</v>
      </c>
      <c r="M49" s="64">
        <v>598</v>
      </c>
      <c r="N49" s="64">
        <v>628</v>
      </c>
      <c r="O49" s="65">
        <v>549</v>
      </c>
      <c r="P49" s="48"/>
      <c r="Q49" s="48"/>
      <c r="R49" s="48"/>
      <c r="S49" s="48"/>
      <c r="T49" s="48"/>
      <c r="U49" s="48"/>
    </row>
    <row r="50" spans="1:21" ht="30.75" customHeight="1">
      <c r="A50" s="48"/>
      <c r="B50" s="1232"/>
      <c r="C50" s="1233"/>
      <c r="D50" s="62"/>
      <c r="E50" s="1214" t="s">
        <v>17</v>
      </c>
      <c r="F50" s="1214"/>
      <c r="G50" s="1214"/>
      <c r="H50" s="1214"/>
      <c r="I50" s="1214"/>
      <c r="J50" s="1215"/>
      <c r="K50" s="63" t="s">
        <v>509</v>
      </c>
      <c r="L50" s="64" t="s">
        <v>509</v>
      </c>
      <c r="M50" s="64" t="s">
        <v>509</v>
      </c>
      <c r="N50" s="64" t="s">
        <v>509</v>
      </c>
      <c r="O50" s="65" t="s">
        <v>509</v>
      </c>
      <c r="P50" s="48"/>
      <c r="Q50" s="48"/>
      <c r="R50" s="48"/>
      <c r="S50" s="48"/>
      <c r="T50" s="48"/>
      <c r="U50" s="48"/>
    </row>
    <row r="51" spans="1:21" ht="30.75" customHeight="1">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c r="A52" s="48"/>
      <c r="B52" s="1212" t="s">
        <v>19</v>
      </c>
      <c r="C52" s="1213"/>
      <c r="D52" s="66"/>
      <c r="E52" s="1214" t="s">
        <v>20</v>
      </c>
      <c r="F52" s="1214"/>
      <c r="G52" s="1214"/>
      <c r="H52" s="1214"/>
      <c r="I52" s="1214"/>
      <c r="J52" s="1215"/>
      <c r="K52" s="63">
        <v>2379</v>
      </c>
      <c r="L52" s="64">
        <v>2509</v>
      </c>
      <c r="M52" s="64">
        <v>2563</v>
      </c>
      <c r="N52" s="64">
        <v>2608</v>
      </c>
      <c r="O52" s="65">
        <v>2550</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745</v>
      </c>
      <c r="L53" s="69">
        <v>798</v>
      </c>
      <c r="M53" s="69">
        <v>805</v>
      </c>
      <c r="N53" s="69">
        <v>919</v>
      </c>
      <c r="O53" s="70">
        <v>1027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0" t="s">
        <v>25</v>
      </c>
      <c r="C57" s="1221"/>
      <c r="D57" s="1224" t="s">
        <v>26</v>
      </c>
      <c r="E57" s="1225"/>
      <c r="F57" s="1225"/>
      <c r="G57" s="1225"/>
      <c r="H57" s="1225"/>
      <c r="I57" s="1225"/>
      <c r="J57" s="1226"/>
      <c r="K57" s="83" t="s">
        <v>606</v>
      </c>
      <c r="L57" s="84" t="s">
        <v>608</v>
      </c>
      <c r="M57" s="84" t="s">
        <v>609</v>
      </c>
      <c r="N57" s="84" t="s">
        <v>611</v>
      </c>
      <c r="O57" s="85" t="s">
        <v>607</v>
      </c>
    </row>
    <row r="58" spans="1:21" ht="31.5" customHeight="1" thickBot="1">
      <c r="B58" s="1222"/>
      <c r="C58" s="1223"/>
      <c r="D58" s="1227" t="s">
        <v>27</v>
      </c>
      <c r="E58" s="1228"/>
      <c r="F58" s="1228"/>
      <c r="G58" s="1228"/>
      <c r="H58" s="1228"/>
      <c r="I58" s="1228"/>
      <c r="J58" s="1229"/>
      <c r="K58" s="86" t="s">
        <v>607</v>
      </c>
      <c r="L58" s="87" t="s">
        <v>609</v>
      </c>
      <c r="M58" s="87" t="s">
        <v>610</v>
      </c>
      <c r="N58" s="87" t="s">
        <v>607</v>
      </c>
      <c r="O58" s="88" t="s">
        <v>607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wAbeNdsxDnqYjrDUq4PZWLoHAcY6iGOy16mZOJmj0XMRh/FRxRAgY/txp0U7jZwmWevm1HZ8ndd/0Y2PudaQ==" saltValue="uZsJX84Rotakzy7u1wyk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0" t="s">
        <v>30</v>
      </c>
      <c r="C41" s="1251"/>
      <c r="D41" s="102"/>
      <c r="E41" s="1252" t="s">
        <v>31</v>
      </c>
      <c r="F41" s="1252"/>
      <c r="G41" s="1252"/>
      <c r="H41" s="1253"/>
      <c r="I41" s="103">
        <v>30529</v>
      </c>
      <c r="J41" s="104">
        <v>31112</v>
      </c>
      <c r="K41" s="104">
        <v>30629</v>
      </c>
      <c r="L41" s="104">
        <v>30510</v>
      </c>
      <c r="M41" s="105">
        <v>30051</v>
      </c>
    </row>
    <row r="42" spans="2:13" ht="27.75" customHeight="1">
      <c r="B42" s="1240"/>
      <c r="C42" s="1241"/>
      <c r="D42" s="106"/>
      <c r="E42" s="1244" t="s">
        <v>32</v>
      </c>
      <c r="F42" s="1244"/>
      <c r="G42" s="1244"/>
      <c r="H42" s="1245"/>
      <c r="I42" s="107">
        <v>3062</v>
      </c>
      <c r="J42" s="108">
        <v>2723</v>
      </c>
      <c r="K42" s="108">
        <v>2551</v>
      </c>
      <c r="L42" s="108">
        <v>2394</v>
      </c>
      <c r="M42" s="109">
        <v>2366</v>
      </c>
    </row>
    <row r="43" spans="2:13" ht="27.75" customHeight="1">
      <c r="B43" s="1240"/>
      <c r="C43" s="1241"/>
      <c r="D43" s="106"/>
      <c r="E43" s="1244" t="s">
        <v>33</v>
      </c>
      <c r="F43" s="1244"/>
      <c r="G43" s="1244"/>
      <c r="H43" s="1245"/>
      <c r="I43" s="107" t="s">
        <v>509</v>
      </c>
      <c r="J43" s="108" t="s">
        <v>509</v>
      </c>
      <c r="K43" s="108" t="s">
        <v>509</v>
      </c>
      <c r="L43" s="108" t="s">
        <v>509</v>
      </c>
      <c r="M43" s="109" t="s">
        <v>509</v>
      </c>
    </row>
    <row r="44" spans="2:13" ht="27.75" customHeight="1">
      <c r="B44" s="1240"/>
      <c r="C44" s="1241"/>
      <c r="D44" s="106"/>
      <c r="E44" s="1244" t="s">
        <v>34</v>
      </c>
      <c r="F44" s="1244"/>
      <c r="G44" s="1244"/>
      <c r="H44" s="1245"/>
      <c r="I44" s="107">
        <v>6676</v>
      </c>
      <c r="J44" s="108">
        <v>6625</v>
      </c>
      <c r="K44" s="108">
        <v>6448</v>
      </c>
      <c r="L44" s="108">
        <v>6811</v>
      </c>
      <c r="M44" s="109">
        <v>6230</v>
      </c>
    </row>
    <row r="45" spans="2:13" ht="27.75" customHeight="1">
      <c r="B45" s="1240"/>
      <c r="C45" s="1241"/>
      <c r="D45" s="106"/>
      <c r="E45" s="1244" t="s">
        <v>35</v>
      </c>
      <c r="F45" s="1244"/>
      <c r="G45" s="1244"/>
      <c r="H45" s="1245"/>
      <c r="I45" s="107">
        <v>3627</v>
      </c>
      <c r="J45" s="108">
        <v>3561</v>
      </c>
      <c r="K45" s="108">
        <v>3478</v>
      </c>
      <c r="L45" s="108">
        <v>3306</v>
      </c>
      <c r="M45" s="109">
        <v>3218</v>
      </c>
    </row>
    <row r="46" spans="2:13" ht="27.75" customHeight="1">
      <c r="B46" s="1240"/>
      <c r="C46" s="1241"/>
      <c r="D46" s="110"/>
      <c r="E46" s="1244" t="s">
        <v>36</v>
      </c>
      <c r="F46" s="1244"/>
      <c r="G46" s="1244"/>
      <c r="H46" s="1245"/>
      <c r="I46" s="107">
        <v>0</v>
      </c>
      <c r="J46" s="108">
        <v>0</v>
      </c>
      <c r="K46" s="108">
        <v>0</v>
      </c>
      <c r="L46" s="108">
        <v>0</v>
      </c>
      <c r="M46" s="109">
        <v>0</v>
      </c>
    </row>
    <row r="47" spans="2:13" ht="27.75" customHeight="1">
      <c r="B47" s="1240"/>
      <c r="C47" s="1241"/>
      <c r="D47" s="111"/>
      <c r="E47" s="1254" t="s">
        <v>37</v>
      </c>
      <c r="F47" s="1255"/>
      <c r="G47" s="1255"/>
      <c r="H47" s="1256"/>
      <c r="I47" s="107" t="s">
        <v>509</v>
      </c>
      <c r="J47" s="108" t="s">
        <v>509</v>
      </c>
      <c r="K47" s="108" t="s">
        <v>509</v>
      </c>
      <c r="L47" s="108" t="s">
        <v>509</v>
      </c>
      <c r="M47" s="109" t="s">
        <v>509</v>
      </c>
    </row>
    <row r="48" spans="2:13" ht="27.75" customHeight="1">
      <c r="B48" s="1240"/>
      <c r="C48" s="1241"/>
      <c r="D48" s="106"/>
      <c r="E48" s="1244" t="s">
        <v>38</v>
      </c>
      <c r="F48" s="1244"/>
      <c r="G48" s="1244"/>
      <c r="H48" s="1245"/>
      <c r="I48" s="107" t="s">
        <v>509</v>
      </c>
      <c r="J48" s="108" t="s">
        <v>509</v>
      </c>
      <c r="K48" s="108" t="s">
        <v>509</v>
      </c>
      <c r="L48" s="108" t="s">
        <v>509</v>
      </c>
      <c r="M48" s="109" t="s">
        <v>509</v>
      </c>
    </row>
    <row r="49" spans="2:13" ht="27.75" customHeight="1">
      <c r="B49" s="1242"/>
      <c r="C49" s="1243"/>
      <c r="D49" s="106"/>
      <c r="E49" s="1244" t="s">
        <v>39</v>
      </c>
      <c r="F49" s="1244"/>
      <c r="G49" s="1244"/>
      <c r="H49" s="1245"/>
      <c r="I49" s="107" t="s">
        <v>509</v>
      </c>
      <c r="J49" s="108" t="s">
        <v>509</v>
      </c>
      <c r="K49" s="108" t="s">
        <v>509</v>
      </c>
      <c r="L49" s="108" t="s">
        <v>509</v>
      </c>
      <c r="M49" s="109" t="s">
        <v>509</v>
      </c>
    </row>
    <row r="50" spans="2:13" ht="27.75" customHeight="1">
      <c r="B50" s="1238" t="s">
        <v>40</v>
      </c>
      <c r="C50" s="1239"/>
      <c r="D50" s="112"/>
      <c r="E50" s="1244" t="s">
        <v>41</v>
      </c>
      <c r="F50" s="1244"/>
      <c r="G50" s="1244"/>
      <c r="H50" s="1245"/>
      <c r="I50" s="107">
        <v>6814</v>
      </c>
      <c r="J50" s="108">
        <v>7244</v>
      </c>
      <c r="K50" s="108">
        <v>6598</v>
      </c>
      <c r="L50" s="108">
        <v>8150</v>
      </c>
      <c r="M50" s="109">
        <v>6632</v>
      </c>
    </row>
    <row r="51" spans="2:13" ht="27.75" customHeight="1">
      <c r="B51" s="1240"/>
      <c r="C51" s="1241"/>
      <c r="D51" s="106"/>
      <c r="E51" s="1244" t="s">
        <v>42</v>
      </c>
      <c r="F51" s="1244"/>
      <c r="G51" s="1244"/>
      <c r="H51" s="1245"/>
      <c r="I51" s="107">
        <v>4994</v>
      </c>
      <c r="J51" s="108">
        <v>4972</v>
      </c>
      <c r="K51" s="108">
        <v>5047</v>
      </c>
      <c r="L51" s="108">
        <v>5066</v>
      </c>
      <c r="M51" s="109">
        <v>4959</v>
      </c>
    </row>
    <row r="52" spans="2:13" ht="27.75" customHeight="1">
      <c r="B52" s="1242"/>
      <c r="C52" s="1243"/>
      <c r="D52" s="106"/>
      <c r="E52" s="1244" t="s">
        <v>43</v>
      </c>
      <c r="F52" s="1244"/>
      <c r="G52" s="1244"/>
      <c r="H52" s="1245"/>
      <c r="I52" s="107">
        <v>24461</v>
      </c>
      <c r="J52" s="108">
        <v>24795</v>
      </c>
      <c r="K52" s="108">
        <v>24811</v>
      </c>
      <c r="L52" s="108">
        <v>24771</v>
      </c>
      <c r="M52" s="109">
        <v>24850</v>
      </c>
    </row>
    <row r="53" spans="2:13" ht="27.75" customHeight="1" thickBot="1">
      <c r="B53" s="1246" t="s">
        <v>44</v>
      </c>
      <c r="C53" s="1247"/>
      <c r="D53" s="113"/>
      <c r="E53" s="1248" t="s">
        <v>45</v>
      </c>
      <c r="F53" s="1248"/>
      <c r="G53" s="1248"/>
      <c r="H53" s="1249"/>
      <c r="I53" s="114">
        <v>7624</v>
      </c>
      <c r="J53" s="115">
        <v>7009</v>
      </c>
      <c r="K53" s="115">
        <v>6651</v>
      </c>
      <c r="L53" s="115">
        <v>5034</v>
      </c>
      <c r="M53" s="116">
        <v>5423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u16VDli63o7no9y74sPKbrTtzBvw8E739XQzXvphw3Nh3nSkFcdKILuRoGpHyMj9eGF90f17wcGkXxlQha7zA==" saltValue="ue5+ys4ExonTlwsDRED/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5" t="s">
        <v>48</v>
      </c>
      <c r="D55" s="1265"/>
      <c r="E55" s="1266"/>
      <c r="F55" s="128">
        <v>4029</v>
      </c>
      <c r="G55" s="128">
        <v>4687</v>
      </c>
      <c r="H55" s="129">
        <v>3680</v>
      </c>
    </row>
    <row r="56" spans="2:8" ht="52.5" customHeight="1">
      <c r="B56" s="130"/>
      <c r="C56" s="1267" t="s">
        <v>49</v>
      </c>
      <c r="D56" s="1267"/>
      <c r="E56" s="1268"/>
      <c r="F56" s="131">
        <v>102</v>
      </c>
      <c r="G56" s="131">
        <v>52</v>
      </c>
      <c r="H56" s="132">
        <v>2</v>
      </c>
    </row>
    <row r="57" spans="2:8" ht="53.25" customHeight="1">
      <c r="B57" s="130"/>
      <c r="C57" s="1269" t="s">
        <v>50</v>
      </c>
      <c r="D57" s="1269"/>
      <c r="E57" s="1270"/>
      <c r="F57" s="133">
        <v>1257</v>
      </c>
      <c r="G57" s="133">
        <v>991</v>
      </c>
      <c r="H57" s="134">
        <v>620</v>
      </c>
    </row>
    <row r="58" spans="2:8" ht="45.75" customHeight="1">
      <c r="B58" s="135"/>
      <c r="C58" s="1257" t="s">
        <v>612</v>
      </c>
      <c r="D58" s="1258"/>
      <c r="E58" s="1259"/>
      <c r="F58" s="136">
        <v>352</v>
      </c>
      <c r="G58" s="136">
        <v>402</v>
      </c>
      <c r="H58" s="137">
        <v>452</v>
      </c>
    </row>
    <row r="59" spans="2:8" ht="45.75" customHeight="1">
      <c r="B59" s="135"/>
      <c r="C59" s="1257" t="s">
        <v>613</v>
      </c>
      <c r="D59" s="1258"/>
      <c r="E59" s="1259"/>
      <c r="F59" s="136">
        <v>67</v>
      </c>
      <c r="G59" s="136">
        <v>75</v>
      </c>
      <c r="H59" s="137">
        <v>82</v>
      </c>
    </row>
    <row r="60" spans="2:8" ht="45.75" customHeight="1">
      <c r="B60" s="135"/>
      <c r="C60" s="1257" t="s">
        <v>614</v>
      </c>
      <c r="D60" s="1258"/>
      <c r="E60" s="1259"/>
      <c r="F60" s="136">
        <v>177</v>
      </c>
      <c r="G60" s="136">
        <v>122</v>
      </c>
      <c r="H60" s="137">
        <v>74</v>
      </c>
    </row>
    <row r="61" spans="2:8" ht="45.75" customHeight="1">
      <c r="B61" s="135"/>
      <c r="C61" s="1257" t="s">
        <v>615</v>
      </c>
      <c r="D61" s="1258"/>
      <c r="E61" s="1259"/>
      <c r="F61" s="136">
        <v>6</v>
      </c>
      <c r="G61" s="136">
        <v>6</v>
      </c>
      <c r="H61" s="137">
        <v>6</v>
      </c>
    </row>
    <row r="62" spans="2:8" ht="45.75" customHeight="1" thickBot="1">
      <c r="B62" s="138"/>
      <c r="C62" s="1260" t="s">
        <v>616</v>
      </c>
      <c r="D62" s="1261"/>
      <c r="E62" s="1262"/>
      <c r="F62" s="139" t="s">
        <v>617</v>
      </c>
      <c r="G62" s="139" t="s">
        <v>618</v>
      </c>
      <c r="H62" s="140">
        <v>4</v>
      </c>
    </row>
    <row r="63" spans="2:8" ht="52.5" customHeight="1" thickBot="1">
      <c r="B63" s="141"/>
      <c r="C63" s="1263" t="s">
        <v>51</v>
      </c>
      <c r="D63" s="1263"/>
      <c r="E63" s="1264"/>
      <c r="F63" s="142">
        <v>5389</v>
      </c>
      <c r="G63" s="142">
        <v>5730</v>
      </c>
      <c r="H63" s="143">
        <v>4302</v>
      </c>
    </row>
    <row r="64" spans="2:8" ht="15" customHeight="1"/>
  </sheetData>
  <sheetProtection algorithmName="SHA-512" hashValue="smcIpLO7NV6kCgyDyOox9UBe0/Q5tBL2sjknhW8ZVOWunwJndFGT9KXlYL520u7iXBZ8+iKKL6DwB3B/wQcPqQ==" saltValue="GG16s2QLqqcIb/IPEajW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2EDE-D9B3-4C39-A240-D28E2DAD6446}">
  <sheetPr>
    <pageSetUpPr fitToPage="1"/>
  </sheetPr>
  <dimension ref="A1:WZM160"/>
  <sheetViews>
    <sheetView showGridLines="0" tabSelected="1" zoomScale="78" zoomScaleNormal="78" zoomScaleSheetLayoutView="55" workbookViewId="0">
      <selection activeCell="AN65" sqref="AN65:DC6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625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626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627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628</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629</v>
      </c>
      <c r="AO51" s="1309"/>
      <c r="AP51" s="1309"/>
      <c r="AQ51" s="1309"/>
      <c r="AR51" s="1309"/>
      <c r="AS51" s="1309"/>
      <c r="AT51" s="1309"/>
      <c r="AU51" s="1309"/>
      <c r="AV51" s="1309"/>
      <c r="AW51" s="1309"/>
      <c r="AX51" s="1309"/>
      <c r="AY51" s="1309"/>
      <c r="AZ51" s="1309"/>
      <c r="BA51" s="1309"/>
      <c r="BB51" s="1309" t="s">
        <v>630</v>
      </c>
      <c r="BC51" s="1309"/>
      <c r="BD51" s="1309"/>
      <c r="BE51" s="1309"/>
      <c r="BF51" s="1309"/>
      <c r="BG51" s="1309"/>
      <c r="BH51" s="1309"/>
      <c r="BI51" s="1309"/>
      <c r="BJ51" s="1309"/>
      <c r="BK51" s="1309"/>
      <c r="BL51" s="1309"/>
      <c r="BM51" s="1309"/>
      <c r="BN51" s="1309"/>
      <c r="BO51" s="1309"/>
      <c r="BP51" s="1310">
        <v>47.8</v>
      </c>
      <c r="BQ51" s="1310"/>
      <c r="BR51" s="1310"/>
      <c r="BS51" s="1310"/>
      <c r="BT51" s="1310"/>
      <c r="BU51" s="1310"/>
      <c r="BV51" s="1310"/>
      <c r="BW51" s="1310"/>
      <c r="BX51" s="1310">
        <v>43.1</v>
      </c>
      <c r="BY51" s="1310"/>
      <c r="BZ51" s="1310"/>
      <c r="CA51" s="1310"/>
      <c r="CB51" s="1310"/>
      <c r="CC51" s="1310"/>
      <c r="CD51" s="1310"/>
      <c r="CE51" s="1310"/>
      <c r="CF51" s="1310">
        <v>41</v>
      </c>
      <c r="CG51" s="1310"/>
      <c r="CH51" s="1310"/>
      <c r="CI51" s="1310"/>
      <c r="CJ51" s="1310"/>
      <c r="CK51" s="1310"/>
      <c r="CL51" s="1310"/>
      <c r="CM51" s="1310"/>
      <c r="CN51" s="1310">
        <v>30.6</v>
      </c>
      <c r="CO51" s="1310"/>
      <c r="CP51" s="1310"/>
      <c r="CQ51" s="1310"/>
      <c r="CR51" s="1310"/>
      <c r="CS51" s="1310"/>
      <c r="CT51" s="1310"/>
      <c r="CU51" s="1310"/>
      <c r="CV51" s="1310">
        <v>32.9</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631</v>
      </c>
      <c r="BC53" s="1309"/>
      <c r="BD53" s="1309"/>
      <c r="BE53" s="1309"/>
      <c r="BF53" s="1309"/>
      <c r="BG53" s="1309"/>
      <c r="BH53" s="1309"/>
      <c r="BI53" s="1309"/>
      <c r="BJ53" s="1309"/>
      <c r="BK53" s="1309"/>
      <c r="BL53" s="1309"/>
      <c r="BM53" s="1309"/>
      <c r="BN53" s="1309"/>
      <c r="BO53" s="1309"/>
      <c r="BP53" s="1310">
        <v>58.1</v>
      </c>
      <c r="BQ53" s="1310"/>
      <c r="BR53" s="1310"/>
      <c r="BS53" s="1310"/>
      <c r="BT53" s="1310"/>
      <c r="BU53" s="1310"/>
      <c r="BV53" s="1310"/>
      <c r="BW53" s="1310"/>
      <c r="BX53" s="1310">
        <v>57</v>
      </c>
      <c r="BY53" s="1310"/>
      <c r="BZ53" s="1310"/>
      <c r="CA53" s="1310"/>
      <c r="CB53" s="1310"/>
      <c r="CC53" s="1310"/>
      <c r="CD53" s="1310"/>
      <c r="CE53" s="1310"/>
      <c r="CF53" s="1310">
        <v>58.8</v>
      </c>
      <c r="CG53" s="1310"/>
      <c r="CH53" s="1310"/>
      <c r="CI53" s="1310"/>
      <c r="CJ53" s="1310"/>
      <c r="CK53" s="1310"/>
      <c r="CL53" s="1310"/>
      <c r="CM53" s="1310"/>
      <c r="CN53" s="1310">
        <v>60.5</v>
      </c>
      <c r="CO53" s="1310"/>
      <c r="CP53" s="1310"/>
      <c r="CQ53" s="1310"/>
      <c r="CR53" s="1310"/>
      <c r="CS53" s="1310"/>
      <c r="CT53" s="1310"/>
      <c r="CU53" s="1310"/>
      <c r="CV53" s="1310">
        <v>62.3</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632</v>
      </c>
      <c r="AO55" s="1305"/>
      <c r="AP55" s="1305"/>
      <c r="AQ55" s="1305"/>
      <c r="AR55" s="1305"/>
      <c r="AS55" s="1305"/>
      <c r="AT55" s="1305"/>
      <c r="AU55" s="1305"/>
      <c r="AV55" s="1305"/>
      <c r="AW55" s="1305"/>
      <c r="AX55" s="1305"/>
      <c r="AY55" s="1305"/>
      <c r="AZ55" s="1305"/>
      <c r="BA55" s="1305"/>
      <c r="BB55" s="1309" t="s">
        <v>630</v>
      </c>
      <c r="BC55" s="1309"/>
      <c r="BD55" s="1309"/>
      <c r="BE55" s="1309"/>
      <c r="BF55" s="1309"/>
      <c r="BG55" s="1309"/>
      <c r="BH55" s="1309"/>
      <c r="BI55" s="1309"/>
      <c r="BJ55" s="1309"/>
      <c r="BK55" s="1309"/>
      <c r="BL55" s="1309"/>
      <c r="BM55" s="1309"/>
      <c r="BN55" s="1309"/>
      <c r="BO55" s="1309"/>
      <c r="BP55" s="1310">
        <v>15.8</v>
      </c>
      <c r="BQ55" s="1310"/>
      <c r="BR55" s="1310"/>
      <c r="BS55" s="1310"/>
      <c r="BT55" s="1310"/>
      <c r="BU55" s="1310"/>
      <c r="BV55" s="1310"/>
      <c r="BW55" s="1310"/>
      <c r="BX55" s="1310">
        <v>15</v>
      </c>
      <c r="BY55" s="1310"/>
      <c r="BZ55" s="1310"/>
      <c r="CA55" s="1310"/>
      <c r="CB55" s="1310"/>
      <c r="CC55" s="1310"/>
      <c r="CD55" s="1310"/>
      <c r="CE55" s="1310"/>
      <c r="CF55" s="1310">
        <v>12.2</v>
      </c>
      <c r="CG55" s="1310"/>
      <c r="CH55" s="1310"/>
      <c r="CI55" s="1310"/>
      <c r="CJ55" s="1310"/>
      <c r="CK55" s="1310"/>
      <c r="CL55" s="1310"/>
      <c r="CM55" s="1310"/>
      <c r="CN55" s="1310">
        <v>5</v>
      </c>
      <c r="CO55" s="1310"/>
      <c r="CP55" s="1310"/>
      <c r="CQ55" s="1310"/>
      <c r="CR55" s="1310"/>
      <c r="CS55" s="1310"/>
      <c r="CT55" s="1310"/>
      <c r="CU55" s="1310"/>
      <c r="CV55" s="1310">
        <v>5.4</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631</v>
      </c>
      <c r="BC57" s="1309"/>
      <c r="BD57" s="1309"/>
      <c r="BE57" s="1309"/>
      <c r="BF57" s="1309"/>
      <c r="BG57" s="1309"/>
      <c r="BH57" s="1309"/>
      <c r="BI57" s="1309"/>
      <c r="BJ57" s="1309"/>
      <c r="BK57" s="1309"/>
      <c r="BL57" s="1309"/>
      <c r="BM57" s="1309"/>
      <c r="BN57" s="1309"/>
      <c r="BO57" s="1309"/>
      <c r="BP57" s="1310">
        <v>54.5</v>
      </c>
      <c r="BQ57" s="1310"/>
      <c r="BR57" s="1310"/>
      <c r="BS57" s="1310"/>
      <c r="BT57" s="1310"/>
      <c r="BU57" s="1310"/>
      <c r="BV57" s="1310"/>
      <c r="BW57" s="1310"/>
      <c r="BX57" s="1310">
        <v>60.1</v>
      </c>
      <c r="BY57" s="1310"/>
      <c r="BZ57" s="1310"/>
      <c r="CA57" s="1310"/>
      <c r="CB57" s="1310"/>
      <c r="CC57" s="1310"/>
      <c r="CD57" s="1310"/>
      <c r="CE57" s="1310"/>
      <c r="CF57" s="1310">
        <v>61.2</v>
      </c>
      <c r="CG57" s="1310"/>
      <c r="CH57" s="1310"/>
      <c r="CI57" s="1310"/>
      <c r="CJ57" s="1310"/>
      <c r="CK57" s="1310"/>
      <c r="CL57" s="1310"/>
      <c r="CM57" s="1310"/>
      <c r="CN57" s="1310">
        <v>61.7</v>
      </c>
      <c r="CO57" s="1310"/>
      <c r="CP57" s="1310"/>
      <c r="CQ57" s="1310"/>
      <c r="CR57" s="1310"/>
      <c r="CS57" s="1310"/>
      <c r="CT57" s="1310"/>
      <c r="CU57" s="1310"/>
      <c r="CV57" s="1310">
        <v>62.6</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633</v>
      </c>
    </row>
    <row r="64" spans="1:109">
      <c r="B64" s="1280"/>
      <c r="G64" s="1287"/>
      <c r="I64" s="1320"/>
      <c r="J64" s="1320"/>
      <c r="K64" s="1320"/>
      <c r="L64" s="1320"/>
      <c r="M64" s="1320"/>
      <c r="N64" s="1321"/>
      <c r="AM64" s="1287"/>
      <c r="AN64" s="1287" t="s">
        <v>626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634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628</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c r="B73" s="1280"/>
      <c r="G73" s="1306"/>
      <c r="H73" s="1306"/>
      <c r="I73" s="1306"/>
      <c r="J73" s="1306"/>
      <c r="K73" s="1327"/>
      <c r="L73" s="1327"/>
      <c r="M73" s="1327"/>
      <c r="N73" s="1327"/>
      <c r="AM73" s="1298"/>
      <c r="AN73" s="1309" t="s">
        <v>629</v>
      </c>
      <c r="AO73" s="1309"/>
      <c r="AP73" s="1309"/>
      <c r="AQ73" s="1309"/>
      <c r="AR73" s="1309"/>
      <c r="AS73" s="1309"/>
      <c r="AT73" s="1309"/>
      <c r="AU73" s="1309"/>
      <c r="AV73" s="1309"/>
      <c r="AW73" s="1309"/>
      <c r="AX73" s="1309"/>
      <c r="AY73" s="1309"/>
      <c r="AZ73" s="1309"/>
      <c r="BA73" s="1309"/>
      <c r="BB73" s="1309" t="s">
        <v>630</v>
      </c>
      <c r="BC73" s="1309"/>
      <c r="BD73" s="1309"/>
      <c r="BE73" s="1309"/>
      <c r="BF73" s="1309"/>
      <c r="BG73" s="1309"/>
      <c r="BH73" s="1309"/>
      <c r="BI73" s="1309"/>
      <c r="BJ73" s="1309"/>
      <c r="BK73" s="1309"/>
      <c r="BL73" s="1309"/>
      <c r="BM73" s="1309"/>
      <c r="BN73" s="1309"/>
      <c r="BO73" s="1309"/>
      <c r="BP73" s="1310">
        <v>47.8</v>
      </c>
      <c r="BQ73" s="1310"/>
      <c r="BR73" s="1310"/>
      <c r="BS73" s="1310"/>
      <c r="BT73" s="1310"/>
      <c r="BU73" s="1310"/>
      <c r="BV73" s="1310"/>
      <c r="BW73" s="1310"/>
      <c r="BX73" s="1310">
        <v>43.1</v>
      </c>
      <c r="BY73" s="1310"/>
      <c r="BZ73" s="1310"/>
      <c r="CA73" s="1310"/>
      <c r="CB73" s="1310"/>
      <c r="CC73" s="1310"/>
      <c r="CD73" s="1310"/>
      <c r="CE73" s="1310"/>
      <c r="CF73" s="1310">
        <v>41</v>
      </c>
      <c r="CG73" s="1310"/>
      <c r="CH73" s="1310"/>
      <c r="CI73" s="1310"/>
      <c r="CJ73" s="1310"/>
      <c r="CK73" s="1310"/>
      <c r="CL73" s="1310"/>
      <c r="CM73" s="1310"/>
      <c r="CN73" s="1310">
        <v>30.6</v>
      </c>
      <c r="CO73" s="1310"/>
      <c r="CP73" s="1310"/>
      <c r="CQ73" s="1310"/>
      <c r="CR73" s="1310"/>
      <c r="CS73" s="1310"/>
      <c r="CT73" s="1310"/>
      <c r="CU73" s="1310"/>
      <c r="CV73" s="1310">
        <v>32.9</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635</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4.5</v>
      </c>
      <c r="BY75" s="1310"/>
      <c r="BZ75" s="1310"/>
      <c r="CA75" s="1310"/>
      <c r="CB75" s="1310"/>
      <c r="CC75" s="1310"/>
      <c r="CD75" s="1310"/>
      <c r="CE75" s="1310"/>
      <c r="CF75" s="1310">
        <v>4.8</v>
      </c>
      <c r="CG75" s="1310"/>
      <c r="CH75" s="1310"/>
      <c r="CI75" s="1310"/>
      <c r="CJ75" s="1310"/>
      <c r="CK75" s="1310"/>
      <c r="CL75" s="1310"/>
      <c r="CM75" s="1310"/>
      <c r="CN75" s="1310">
        <v>5.0999999999999996</v>
      </c>
      <c r="CO75" s="1310"/>
      <c r="CP75" s="1310"/>
      <c r="CQ75" s="1310"/>
      <c r="CR75" s="1310"/>
      <c r="CS75" s="1310"/>
      <c r="CT75" s="1310"/>
      <c r="CU75" s="1310"/>
      <c r="CV75" s="1310">
        <v>5.6</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632</v>
      </c>
      <c r="AO77" s="1305"/>
      <c r="AP77" s="1305"/>
      <c r="AQ77" s="1305"/>
      <c r="AR77" s="1305"/>
      <c r="AS77" s="1305"/>
      <c r="AT77" s="1305"/>
      <c r="AU77" s="1305"/>
      <c r="AV77" s="1305"/>
      <c r="AW77" s="1305"/>
      <c r="AX77" s="1305"/>
      <c r="AY77" s="1305"/>
      <c r="AZ77" s="1305"/>
      <c r="BA77" s="1305"/>
      <c r="BB77" s="1309" t="s">
        <v>630</v>
      </c>
      <c r="BC77" s="1309"/>
      <c r="BD77" s="1309"/>
      <c r="BE77" s="1309"/>
      <c r="BF77" s="1309"/>
      <c r="BG77" s="1309"/>
      <c r="BH77" s="1309"/>
      <c r="BI77" s="1309"/>
      <c r="BJ77" s="1309"/>
      <c r="BK77" s="1309"/>
      <c r="BL77" s="1309"/>
      <c r="BM77" s="1309"/>
      <c r="BN77" s="1309"/>
      <c r="BO77" s="1309"/>
      <c r="BP77" s="1310">
        <v>15.8</v>
      </c>
      <c r="BQ77" s="1310"/>
      <c r="BR77" s="1310"/>
      <c r="BS77" s="1310"/>
      <c r="BT77" s="1310"/>
      <c r="BU77" s="1310"/>
      <c r="BV77" s="1310"/>
      <c r="BW77" s="1310"/>
      <c r="BX77" s="1310">
        <v>15</v>
      </c>
      <c r="BY77" s="1310"/>
      <c r="BZ77" s="1310"/>
      <c r="CA77" s="1310"/>
      <c r="CB77" s="1310"/>
      <c r="CC77" s="1310"/>
      <c r="CD77" s="1310"/>
      <c r="CE77" s="1310"/>
      <c r="CF77" s="1310">
        <v>12.2</v>
      </c>
      <c r="CG77" s="1310"/>
      <c r="CH77" s="1310"/>
      <c r="CI77" s="1310"/>
      <c r="CJ77" s="1310"/>
      <c r="CK77" s="1310"/>
      <c r="CL77" s="1310"/>
      <c r="CM77" s="1310"/>
      <c r="CN77" s="1310">
        <v>5</v>
      </c>
      <c r="CO77" s="1310"/>
      <c r="CP77" s="1310"/>
      <c r="CQ77" s="1310"/>
      <c r="CR77" s="1310"/>
      <c r="CS77" s="1310"/>
      <c r="CT77" s="1310"/>
      <c r="CU77" s="1310"/>
      <c r="CV77" s="1310">
        <v>5.4</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635</v>
      </c>
      <c r="BC79" s="1309"/>
      <c r="BD79" s="1309"/>
      <c r="BE79" s="1309"/>
      <c r="BF79" s="1309"/>
      <c r="BG79" s="1309"/>
      <c r="BH79" s="1309"/>
      <c r="BI79" s="1309"/>
      <c r="BJ79" s="1309"/>
      <c r="BK79" s="1309"/>
      <c r="BL79" s="1309"/>
      <c r="BM79" s="1309"/>
      <c r="BN79" s="1309"/>
      <c r="BO79" s="1309"/>
      <c r="BP79" s="1310">
        <v>6.2</v>
      </c>
      <c r="BQ79" s="1310"/>
      <c r="BR79" s="1310"/>
      <c r="BS79" s="1310"/>
      <c r="BT79" s="1310"/>
      <c r="BU79" s="1310"/>
      <c r="BV79" s="1310"/>
      <c r="BW79" s="1310"/>
      <c r="BX79" s="1310">
        <v>5</v>
      </c>
      <c r="BY79" s="1310"/>
      <c r="BZ79" s="1310"/>
      <c r="CA79" s="1310"/>
      <c r="CB79" s="1310"/>
      <c r="CC79" s="1310"/>
      <c r="CD79" s="1310"/>
      <c r="CE79" s="1310"/>
      <c r="CF79" s="1310">
        <v>4.8</v>
      </c>
      <c r="CG79" s="1310"/>
      <c r="CH79" s="1310"/>
      <c r="CI79" s="1310"/>
      <c r="CJ79" s="1310"/>
      <c r="CK79" s="1310"/>
      <c r="CL79" s="1310"/>
      <c r="CM79" s="1310"/>
      <c r="CN79" s="1310">
        <v>4.5</v>
      </c>
      <c r="CO79" s="1310"/>
      <c r="CP79" s="1310"/>
      <c r="CQ79" s="1310"/>
      <c r="CR79" s="1310"/>
      <c r="CS79" s="1310"/>
      <c r="CT79" s="1310"/>
      <c r="CU79" s="1310"/>
      <c r="CV79" s="1310">
        <v>4.2</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GxTGoVJYG/RQ0PNtrdcCevy8gxlr3gqvDrrDPvX1iDeKpzeOvwyWK2cV70RaBeEtrlB8GtNzMaOrSron1Xp+zg==" saltValue="MYlBdi/ClxFD1D+wINyF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18D0-B90F-47CE-ADFC-8D43D15F0703}">
  <sheetPr>
    <pageSetUpPr fitToPage="1"/>
  </sheetPr>
  <dimension ref="A1:DR125"/>
  <sheetViews>
    <sheetView showGridLines="0" topLeftCell="A104" zoomScaleNormal="10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1hcdIndpOLhEjgU77qW5r0tu8yoT0ea9ug3OA6TyaMTaWo86dYpuWvZAAWvFx/PBgI/yGXbKQjTDpZ0W48Fagg==" saltValue="+BOu+Oi1bYNMSuTfmJFc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C3C9-BA58-4ACA-9DA6-B4DF4DEA3E71}">
  <sheetPr>
    <pageSetUpPr fitToPage="1"/>
  </sheetPr>
  <dimension ref="A1:DR125"/>
  <sheetViews>
    <sheetView showGridLines="0" topLeftCell="A93" zoomScale="80" zoomScaleNormal="8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koQAQcBHpa63E90NJyOj7CLQiwQPl56jdkSD1hIHVZlGai4/aCq9rgh5++iDZc07fsLASmynGFU8GBNr+Bfm8w==" saltValue="JL/5ayxf22KkPmc6LciE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45796</v>
      </c>
      <c r="E3" s="162"/>
      <c r="F3" s="163">
        <v>46440</v>
      </c>
      <c r="G3" s="164"/>
      <c r="H3" s="165"/>
    </row>
    <row r="4" spans="1:8">
      <c r="A4" s="166"/>
      <c r="B4" s="167"/>
      <c r="C4" s="168"/>
      <c r="D4" s="169">
        <v>26632</v>
      </c>
      <c r="E4" s="170"/>
      <c r="F4" s="171">
        <v>27658</v>
      </c>
      <c r="G4" s="172"/>
      <c r="H4" s="173"/>
    </row>
    <row r="5" spans="1:8">
      <c r="A5" s="154" t="s">
        <v>543</v>
      </c>
      <c r="B5" s="159"/>
      <c r="C5" s="160"/>
      <c r="D5" s="161">
        <v>38798</v>
      </c>
      <c r="E5" s="162"/>
      <c r="F5" s="163">
        <v>40879</v>
      </c>
      <c r="G5" s="164"/>
      <c r="H5" s="165"/>
    </row>
    <row r="6" spans="1:8">
      <c r="A6" s="166"/>
      <c r="B6" s="167"/>
      <c r="C6" s="168"/>
      <c r="D6" s="169">
        <v>18504</v>
      </c>
      <c r="E6" s="170"/>
      <c r="F6" s="171">
        <v>24087</v>
      </c>
      <c r="G6" s="172"/>
      <c r="H6" s="173"/>
    </row>
    <row r="7" spans="1:8">
      <c r="A7" s="154" t="s">
        <v>544</v>
      </c>
      <c r="B7" s="159"/>
      <c r="C7" s="160"/>
      <c r="D7" s="161">
        <v>23626</v>
      </c>
      <c r="E7" s="162"/>
      <c r="F7" s="163">
        <v>42651</v>
      </c>
      <c r="G7" s="164"/>
      <c r="H7" s="165"/>
    </row>
    <row r="8" spans="1:8">
      <c r="A8" s="166"/>
      <c r="B8" s="167"/>
      <c r="C8" s="168"/>
      <c r="D8" s="169">
        <v>14828</v>
      </c>
      <c r="E8" s="170"/>
      <c r="F8" s="171">
        <v>22675</v>
      </c>
      <c r="G8" s="172"/>
      <c r="H8" s="173"/>
    </row>
    <row r="9" spans="1:8">
      <c r="A9" s="154" t="s">
        <v>545</v>
      </c>
      <c r="B9" s="159"/>
      <c r="C9" s="160"/>
      <c r="D9" s="161">
        <v>32241</v>
      </c>
      <c r="E9" s="162"/>
      <c r="F9" s="163">
        <v>43226</v>
      </c>
      <c r="G9" s="164"/>
      <c r="H9" s="165"/>
    </row>
    <row r="10" spans="1:8">
      <c r="A10" s="166"/>
      <c r="B10" s="167"/>
      <c r="C10" s="168"/>
      <c r="D10" s="169">
        <v>18946</v>
      </c>
      <c r="E10" s="170"/>
      <c r="F10" s="171">
        <v>22622</v>
      </c>
      <c r="G10" s="172"/>
      <c r="H10" s="173"/>
    </row>
    <row r="11" spans="1:8">
      <c r="A11" s="154" t="s">
        <v>546</v>
      </c>
      <c r="B11" s="159"/>
      <c r="C11" s="160"/>
      <c r="D11" s="161">
        <v>26996</v>
      </c>
      <c r="E11" s="162"/>
      <c r="F11" s="163">
        <v>42836</v>
      </c>
      <c r="G11" s="164"/>
      <c r="H11" s="165"/>
    </row>
    <row r="12" spans="1:8">
      <c r="A12" s="166"/>
      <c r="B12" s="167"/>
      <c r="C12" s="174"/>
      <c r="D12" s="169">
        <v>14727</v>
      </c>
      <c r="E12" s="170"/>
      <c r="F12" s="171">
        <v>22936</v>
      </c>
      <c r="G12" s="172"/>
      <c r="H12" s="173"/>
    </row>
    <row r="13" spans="1:8">
      <c r="A13" s="154"/>
      <c r="B13" s="159"/>
      <c r="C13" s="175"/>
      <c r="D13" s="176">
        <v>33491</v>
      </c>
      <c r="E13" s="177"/>
      <c r="F13" s="178">
        <v>43206</v>
      </c>
      <c r="G13" s="179"/>
      <c r="H13" s="165"/>
    </row>
    <row r="14" spans="1:8">
      <c r="A14" s="166"/>
      <c r="B14" s="167"/>
      <c r="C14" s="168"/>
      <c r="D14" s="169">
        <v>18727</v>
      </c>
      <c r="E14" s="170"/>
      <c r="F14" s="171">
        <v>23996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7.88</v>
      </c>
      <c r="C19" s="180">
        <f>ROUND(VALUE(SUBSTITUTE(実質収支比率等に係る経年分析!G$48,"▲","-")),2)</f>
        <v>5.16</v>
      </c>
      <c r="D19" s="180">
        <f>ROUND(VALUE(SUBSTITUTE(実質収支比率等に係る経年分析!H$48,"▲","-")),2)</f>
        <v>7.55</v>
      </c>
      <c r="E19" s="180">
        <f>ROUND(VALUE(SUBSTITUTE(実質収支比率等に係る経年分析!I$48,"▲","-")),2)</f>
        <v>5.19</v>
      </c>
      <c r="F19" s="180">
        <f>ROUND(VALUE(SUBSTITUTE(実質収支比率等に係る経年分析!J$48,"▲","-")),2)</f>
        <v>8.5399999999999991</v>
      </c>
    </row>
    <row r="20" spans="1:11">
      <c r="A20" s="180" t="s">
        <v>55</v>
      </c>
      <c r="B20" s="180">
        <f>ROUND(VALUE(SUBSTITUTE(実質収支比率等に係る経年分析!F$47,"▲","-")),2)</f>
        <v>19.52</v>
      </c>
      <c r="C20" s="180">
        <f>ROUND(VALUE(SUBSTITUTE(実質収支比率等に係る経年分析!G$47,"▲","-")),2)</f>
        <v>21.38</v>
      </c>
      <c r="D20" s="180">
        <f>ROUND(VALUE(SUBSTITUTE(実質収支比率等に係る経年分析!H$47,"▲","-")),2)</f>
        <v>22.01</v>
      </c>
      <c r="E20" s="180">
        <f>ROUND(VALUE(SUBSTITUTE(実質収支比率等に係る経年分析!I$47,"▲","-")),2)</f>
        <v>25.26</v>
      </c>
      <c r="F20" s="180">
        <f>ROUND(VALUE(SUBSTITUTE(実質収支比率等に係る経年分析!J$47,"▲","-")),2)</f>
        <v>19.84</v>
      </c>
    </row>
    <row r="21" spans="1:11">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3.02</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-2.08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坂戸中央２日の出町土地区画整理事業特別会計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関間四丁目土地区画整理事業特別会計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石井土地区画整理事業特別会計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片柳土地区画整理事業特別会計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2379</v>
      </c>
      <c r="E42" s="182"/>
      <c r="F42" s="182"/>
      <c r="G42" s="182">
        <f>'実質公債費比率（分子）の構造'!L$52</f>
        <v>2509</v>
      </c>
      <c r="H42" s="182"/>
      <c r="I42" s="182"/>
      <c r="J42" s="182">
        <f>'実質公債費比率（分子）の構造'!M$52</f>
        <v>2563</v>
      </c>
      <c r="K42" s="182"/>
      <c r="L42" s="182"/>
      <c r="M42" s="182">
        <f>'実質公債費比率（分子）の構造'!N$52</f>
        <v>2608</v>
      </c>
      <c r="N42" s="182"/>
      <c r="O42" s="182"/>
      <c r="P42" s="182">
        <f>'実質公債費比率（分子）の構造'!O$52</f>
        <v>2550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715</v>
      </c>
      <c r="C45" s="182"/>
      <c r="D45" s="182"/>
      <c r="E45" s="182">
        <f>'実質公債費比率（分子）の構造'!L$49</f>
        <v>719</v>
      </c>
      <c r="F45" s="182"/>
      <c r="G45" s="182"/>
      <c r="H45" s="182">
        <f>'実質公債費比率（分子）の構造'!M$49</f>
        <v>598</v>
      </c>
      <c r="I45" s="182"/>
      <c r="J45" s="182"/>
      <c r="K45" s="182">
        <f>'実質公債費比率（分子）の構造'!N$49</f>
        <v>628</v>
      </c>
      <c r="L45" s="182"/>
      <c r="M45" s="182"/>
      <c r="N45" s="182">
        <f>'実質公債費比率（分子）の構造'!O$49</f>
        <v>549</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2409</v>
      </c>
      <c r="C49" s="182"/>
      <c r="D49" s="182"/>
      <c r="E49" s="182">
        <f>'実質公債費比率（分子）の構造'!L$45</f>
        <v>2588</v>
      </c>
      <c r="F49" s="182"/>
      <c r="G49" s="182"/>
      <c r="H49" s="182">
        <f>'実質公債費比率（分子）の構造'!M$45</f>
        <v>2770</v>
      </c>
      <c r="I49" s="182"/>
      <c r="J49" s="182"/>
      <c r="K49" s="182">
        <f>'実質公債費比率（分子）の構造'!N$45</f>
        <v>2899</v>
      </c>
      <c r="L49" s="182"/>
      <c r="M49" s="182"/>
      <c r="N49" s="182">
        <f>'実質公債費比率（分子）の構造'!O$45</f>
        <v>3028</v>
      </c>
      <c r="O49" s="182"/>
      <c r="P49" s="182"/>
    </row>
    <row r="50" spans="1:16">
      <c r="A50" s="182" t="s">
        <v>71</v>
      </c>
      <c r="B50" s="182" t="e">
        <f>NA()</f>
        <v>#N/A</v>
      </c>
      <c r="C50" s="182">
        <f>IF(ISNUMBER('実質公債費比率（分子）の構造'!K$53),'実質公債費比率（分子）の構造'!K$53,NA())</f>
        <v>745</v>
      </c>
      <c r="D50" s="182" t="e">
        <f>NA()</f>
        <v>#N/A</v>
      </c>
      <c r="E50" s="182" t="e">
        <f>NA()</f>
        <v>#N/A</v>
      </c>
      <c r="F50" s="182">
        <f>IF(ISNUMBER('実質公債費比率（分子）の構造'!L$53),'実質公債費比率（分子）の構造'!L$53,NA())</f>
        <v>798</v>
      </c>
      <c r="G50" s="182" t="e">
        <f>NA()</f>
        <v>#N/A</v>
      </c>
      <c r="H50" s="182" t="e">
        <f>NA()</f>
        <v>#N/A</v>
      </c>
      <c r="I50" s="182">
        <f>IF(ISNUMBER('実質公債費比率（分子）の構造'!M$53),'実質公債費比率（分子）の構造'!M$53,NA())</f>
        <v>805</v>
      </c>
      <c r="J50" s="182" t="e">
        <f>NA()</f>
        <v>#N/A</v>
      </c>
      <c r="K50" s="182" t="e">
        <f>NA()</f>
        <v>#N/A</v>
      </c>
      <c r="L50" s="182">
        <f>IF(ISNUMBER('実質公債費比率（分子）の構造'!N$53),'実質公債費比率（分子）の構造'!N$53,NA())</f>
        <v>919</v>
      </c>
      <c r="M50" s="182" t="e">
        <f>NA()</f>
        <v>#N/A</v>
      </c>
      <c r="N50" s="182" t="e">
        <f>NA()</f>
        <v>#N/A</v>
      </c>
      <c r="O50" s="182">
        <f>IF(ISNUMBER('実質公債費比率（分子）の構造'!O$53),'実質公債費比率（分子）の構造'!O$53,NA())</f>
        <v>1027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24461</v>
      </c>
      <c r="E56" s="181"/>
      <c r="F56" s="181"/>
      <c r="G56" s="181">
        <f>'将来負担比率（分子）の構造'!J$52</f>
        <v>24795</v>
      </c>
      <c r="H56" s="181"/>
      <c r="I56" s="181"/>
      <c r="J56" s="181">
        <f>'将来負担比率（分子）の構造'!K$52</f>
        <v>24811</v>
      </c>
      <c r="K56" s="181"/>
      <c r="L56" s="181"/>
      <c r="M56" s="181">
        <f>'将来負担比率（分子）の構造'!L$52</f>
        <v>24771</v>
      </c>
      <c r="N56" s="181"/>
      <c r="O56" s="181"/>
      <c r="P56" s="181">
        <f>'将来負担比率（分子）の構造'!M$52</f>
        <v>24850</v>
      </c>
    </row>
    <row r="57" spans="1:16">
      <c r="A57" s="181" t="s">
        <v>42</v>
      </c>
      <c r="B57" s="181"/>
      <c r="C57" s="181"/>
      <c r="D57" s="181">
        <f>'将来負担比率（分子）の構造'!I$51</f>
        <v>4994</v>
      </c>
      <c r="E57" s="181"/>
      <c r="F57" s="181"/>
      <c r="G57" s="181">
        <f>'将来負担比率（分子）の構造'!J$51</f>
        <v>4972</v>
      </c>
      <c r="H57" s="181"/>
      <c r="I57" s="181"/>
      <c r="J57" s="181">
        <f>'将来負担比率（分子）の構造'!K$51</f>
        <v>5047</v>
      </c>
      <c r="K57" s="181"/>
      <c r="L57" s="181"/>
      <c r="M57" s="181">
        <f>'将来負担比率（分子）の構造'!L$51</f>
        <v>5066</v>
      </c>
      <c r="N57" s="181"/>
      <c r="O57" s="181"/>
      <c r="P57" s="181">
        <f>'将来負担比率（分子）の構造'!M$51</f>
        <v>4959</v>
      </c>
    </row>
    <row r="58" spans="1:16">
      <c r="A58" s="181" t="s">
        <v>41</v>
      </c>
      <c r="B58" s="181"/>
      <c r="C58" s="181"/>
      <c r="D58" s="181">
        <f>'将来負担比率（分子）の構造'!I$50</f>
        <v>6814</v>
      </c>
      <c r="E58" s="181"/>
      <c r="F58" s="181"/>
      <c r="G58" s="181">
        <f>'将来負担比率（分子）の構造'!J$50</f>
        <v>7244</v>
      </c>
      <c r="H58" s="181"/>
      <c r="I58" s="181"/>
      <c r="J58" s="181">
        <f>'将来負担比率（分子）の構造'!K$50</f>
        <v>6598</v>
      </c>
      <c r="K58" s="181"/>
      <c r="L58" s="181"/>
      <c r="M58" s="181">
        <f>'将来負担比率（分子）の構造'!L$50</f>
        <v>8150</v>
      </c>
      <c r="N58" s="181"/>
      <c r="O58" s="181"/>
      <c r="P58" s="181">
        <f>'将来負担比率（分子）の構造'!M$50</f>
        <v>6632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c r="A62" s="181" t="s">
        <v>35</v>
      </c>
      <c r="B62" s="181">
        <f>'将来負担比率（分子）の構造'!I$45</f>
        <v>3627</v>
      </c>
      <c r="C62" s="181"/>
      <c r="D62" s="181"/>
      <c r="E62" s="181">
        <f>'将来負担比率（分子）の構造'!J$45</f>
        <v>3561</v>
      </c>
      <c r="F62" s="181"/>
      <c r="G62" s="181"/>
      <c r="H62" s="181">
        <f>'将来負担比率（分子）の構造'!K$45</f>
        <v>3478</v>
      </c>
      <c r="I62" s="181"/>
      <c r="J62" s="181"/>
      <c r="K62" s="181">
        <f>'将来負担比率（分子）の構造'!L$45</f>
        <v>3306</v>
      </c>
      <c r="L62" s="181"/>
      <c r="M62" s="181"/>
      <c r="N62" s="181">
        <f>'将来負担比率（分子）の構造'!M$45</f>
        <v>3218</v>
      </c>
      <c r="O62" s="181"/>
      <c r="P62" s="181"/>
    </row>
    <row r="63" spans="1:16">
      <c r="A63" s="181" t="s">
        <v>34</v>
      </c>
      <c r="B63" s="181">
        <f>'将来負担比率（分子）の構造'!I$44</f>
        <v>6676</v>
      </c>
      <c r="C63" s="181"/>
      <c r="D63" s="181"/>
      <c r="E63" s="181">
        <f>'将来負担比率（分子）の構造'!J$44</f>
        <v>6625</v>
      </c>
      <c r="F63" s="181"/>
      <c r="G63" s="181"/>
      <c r="H63" s="181">
        <f>'将来負担比率（分子）の構造'!K$44</f>
        <v>6448</v>
      </c>
      <c r="I63" s="181"/>
      <c r="J63" s="181"/>
      <c r="K63" s="181">
        <f>'将来負担比率（分子）の構造'!L$44</f>
        <v>6811</v>
      </c>
      <c r="L63" s="181"/>
      <c r="M63" s="181"/>
      <c r="N63" s="181">
        <f>'将来負担比率（分子）の構造'!M$44</f>
        <v>6230</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f>'将来負担比率（分子）の構造'!I$42</f>
        <v>3062</v>
      </c>
      <c r="C65" s="181"/>
      <c r="D65" s="181"/>
      <c r="E65" s="181">
        <f>'将来負担比率（分子）の構造'!J$42</f>
        <v>2723</v>
      </c>
      <c r="F65" s="181"/>
      <c r="G65" s="181"/>
      <c r="H65" s="181">
        <f>'将来負担比率（分子）の構造'!K$42</f>
        <v>2551</v>
      </c>
      <c r="I65" s="181"/>
      <c r="J65" s="181"/>
      <c r="K65" s="181">
        <f>'将来負担比率（分子）の構造'!L$42</f>
        <v>2394</v>
      </c>
      <c r="L65" s="181"/>
      <c r="M65" s="181"/>
      <c r="N65" s="181">
        <f>'将来負担比率（分子）の構造'!M$42</f>
        <v>2366</v>
      </c>
      <c r="O65" s="181"/>
      <c r="P65" s="181"/>
    </row>
    <row r="66" spans="1:16">
      <c r="A66" s="181" t="s">
        <v>31</v>
      </c>
      <c r="B66" s="181">
        <f>'将来負担比率（分子）の構造'!I$41</f>
        <v>30529</v>
      </c>
      <c r="C66" s="181"/>
      <c r="D66" s="181"/>
      <c r="E66" s="181">
        <f>'将来負担比率（分子）の構造'!J$41</f>
        <v>31112</v>
      </c>
      <c r="F66" s="181"/>
      <c r="G66" s="181"/>
      <c r="H66" s="181">
        <f>'将来負担比率（分子）の構造'!K$41</f>
        <v>30629</v>
      </c>
      <c r="I66" s="181"/>
      <c r="J66" s="181"/>
      <c r="K66" s="181">
        <f>'将来負担比率（分子）の構造'!L$41</f>
        <v>30510</v>
      </c>
      <c r="L66" s="181"/>
      <c r="M66" s="181"/>
      <c r="N66" s="181">
        <f>'将来負担比率（分子）の構造'!M$41</f>
        <v>30051</v>
      </c>
      <c r="O66" s="181"/>
      <c r="P66" s="181"/>
    </row>
    <row r="67" spans="1:16">
      <c r="A67" s="181" t="s">
        <v>75</v>
      </c>
      <c r="B67" s="181" t="e">
        <f>NA()</f>
        <v>#N/A</v>
      </c>
      <c r="C67" s="181">
        <f>IF(ISNUMBER('将来負担比率（分子）の構造'!I$53), IF('将来負担比率（分子）の構造'!I$53 &lt; 0, 0, '将来負担比率（分子）の構造'!I$53), NA())</f>
        <v>7624</v>
      </c>
      <c r="D67" s="181" t="e">
        <f>NA()</f>
        <v>#N/A</v>
      </c>
      <c r="E67" s="181" t="e">
        <f>NA()</f>
        <v>#N/A</v>
      </c>
      <c r="F67" s="181">
        <f>IF(ISNUMBER('将来負担比率（分子）の構造'!J$53), IF('将来負担比率（分子）の構造'!J$53 &lt; 0, 0, '将来負担比率（分子）の構造'!J$53), NA())</f>
        <v>7009</v>
      </c>
      <c r="G67" s="181" t="e">
        <f>NA()</f>
        <v>#N/A</v>
      </c>
      <c r="H67" s="181" t="e">
        <f>NA()</f>
        <v>#N/A</v>
      </c>
      <c r="I67" s="181">
        <f>IF(ISNUMBER('将来負担比率（分子）の構造'!K$53), IF('将来負担比率（分子）の構造'!K$53 &lt; 0, 0, '将来負担比率（分子）の構造'!K$53), NA())</f>
        <v>6651</v>
      </c>
      <c r="J67" s="181" t="e">
        <f>NA()</f>
        <v>#N/A</v>
      </c>
      <c r="K67" s="181" t="e">
        <f>NA()</f>
        <v>#N/A</v>
      </c>
      <c r="L67" s="181">
        <f>IF(ISNUMBER('将来負担比率（分子）の構造'!L$53), IF('将来負担比率（分子）の構造'!L$53 &lt; 0, 0, '将来負担比率（分子）の構造'!L$53), NA())</f>
        <v>5034</v>
      </c>
      <c r="M67" s="181" t="e">
        <f>NA()</f>
        <v>#N/A</v>
      </c>
      <c r="N67" s="181" t="e">
        <f>NA()</f>
        <v>#N/A</v>
      </c>
      <c r="O67" s="181">
        <f>IF(ISNUMBER('将来負担比率（分子）の構造'!M$53), IF('将来負担比率（分子）の構造'!M$53 &lt; 0, 0, '将来負担比率（分子）の構造'!M$53), NA())</f>
        <v>5423</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4029</v>
      </c>
      <c r="C72" s="185">
        <f>基金残高に係る経年分析!G55</f>
        <v>4687</v>
      </c>
      <c r="D72" s="185">
        <f>基金残高に係る経年分析!H55</f>
        <v>3680</v>
      </c>
    </row>
    <row r="73" spans="1:16">
      <c r="A73" s="184" t="s">
        <v>78</v>
      </c>
      <c r="B73" s="185">
        <f>基金残高に係る経年分析!F56</f>
        <v>102</v>
      </c>
      <c r="C73" s="185">
        <f>基金残高に係る経年分析!G56</f>
        <v>52</v>
      </c>
      <c r="D73" s="185">
        <f>基金残高に係る経年分析!H56</f>
        <v>2</v>
      </c>
    </row>
    <row r="74" spans="1:16">
      <c r="A74" s="184" t="s">
        <v>79</v>
      </c>
      <c r="B74" s="185">
        <f>基金残高に係る経年分析!F57</f>
        <v>1257</v>
      </c>
      <c r="C74" s="185">
        <f>基金残高に係る経年分析!G57</f>
        <v>991</v>
      </c>
      <c r="D74" s="185">
        <f>基金残高に係る経年分析!H57</f>
        <v>620</v>
      </c>
    </row>
  </sheetData>
  <sheetProtection algorithmName="SHA-512" hashValue="XKK4xWvFOlNFHS1BkdiuOZRK2MNzohQ1SuaiIbcLbH4HPMGksDzQnTKU18enPsQiMofA/rEgvBsQ/Q72Eu/4eg==" saltValue="6IMEmbn8pRS9eMqVHOIh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2021-03-05T07:54:14Z</cp:lastPrinted>
  <dcterms:created xsi:type="dcterms:W3CDTF">2021-02-05T01:44:36Z</dcterms:created>
  <dcterms:modified xsi:type="dcterms:W3CDTF">2021-10-21T04:48:38Z</dcterms:modified>
  <cp:category/>
</cp:coreProperties>
</file>