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課\★照会\照会：県関係\Ｒ３年度\R3.9.16【埼玉県市町村課】（10_15〆・作業依頼）令和元年度財政状況資料集\03_回答\１回目分（合体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<sst xmlns="http://schemas.openxmlformats.org/spreadsheetml/2006/main" count="1117" uniqueCount="608">
  <si>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</si>
  <si>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</si>
  <si>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</si>
  <si>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</si>
  <si>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</si>
  <si>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</si>
  <si>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</si>
  <si>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</si>
  <si>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</si>
  <si>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</si>
  <si>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</si>
  <si>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</si>
  <si>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</si>
  <si>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</si>
  <si>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</si>
  <si>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</si>
  <si>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</si>
  <si>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</si>
  <si>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</si>
  <si>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</si>
  <si>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</si>
  <si>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</si>
  <si>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</si>
  <si>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</si>
  <si>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</si>
  <si>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</si>
  <si>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</si>
  <si>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</si>
  <si>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</si>
  <si>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</si>
  <si>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</si>
  <si>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</si>
  <si>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</si>
  <si>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</si>
  <si>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</si>
  <si>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</si>
  <si>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</si>
  <si>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</si>
  <si>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</si>
  <si>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</si>
  <si>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</si>
  <si>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</si>
  <si>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</si>
  <si>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</si>
  <si>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</si>
  <si>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</si>
  <si>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</si>
  <si>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</si>
  <si>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</si>
  <si>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</si>
  <si>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</si>
  <si>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</si>
  <si>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</si>
  <si>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</si>
  <si>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</si>
  <si>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</si>
  <si>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</si>
  <si>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</si>
  <si>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</si>
  <si>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</si>
  <si>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</si>
  <si>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</si>
  <si>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</si>
  <si>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</si>
  <si>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</si>
  <si>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</si>
  <si>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</si>
  <si>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</si>
  <si>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</si>
  <si>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</si>
  <si>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</si>
  <si>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</si>
  <si>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</si>
  <si>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</si>
  <si>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</si>
  <si>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</si>
  <si>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</si>
  <si>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</si>
  <si>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</si>
  <si>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</si>
  <si>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</si>
  <si>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</si>
  <si>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</si>
  <si>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</si>
  <si>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</si>
  <si>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</si>
  <si>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</si>
  <si>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</si>
  <si>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</si>
  <si>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</si>
  <si>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</si>
  <si>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</si>
  <si>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</si>
  <si>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</si>
  <si>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</si>
  <si>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</si>
  <si>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</si>
  <si>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</si>
  <si>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</si>
  <si>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</si>
  <si>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</si>
  <si>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</si>
  <si>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</si>
  <si>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</si>
  <si>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</si>
  <si>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</si>
  <si>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</si>
  <si>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</si>
  <si>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</si>
  <si>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</si>
  <si>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</si>
  <si>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</si>
  <si>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</si>
  <si>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</si>
  <si>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</si>
  <si>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</si>
  <si>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</si>
  <si>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</si>
  <si>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</si>
  <si>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</si>
  <si>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</si>
  <si>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</si>
  <si>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</si>
  <si>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</si>
  <si>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</si>
  <si>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</si>
  <si>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</si>
  <si>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</si>
  <si>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</si>
  <si>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</si>
  <si>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</si>
  <si>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</si>
  <si>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</si>
  <si>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</si>
  <si>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</si>
  <si>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</si>
  <si>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</si>
  <si>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</si>
  <si>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</si>
  <si>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</si>
  <si>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</si>
  <si>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</si>
  <si>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</si>
  <si>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</si>
  <si>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</si>
  <si>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</si>
  <si>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</si>
  <si>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</si>
  <si>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</si>
  <si>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</si>
  <si>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</si>
  <si>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</si>
  <si>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</si>
  <si>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</si>
  <si>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</si>
  <si>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</si>
  <si>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</si>
  <si>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</si>
  <si>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</si>
  <si>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</si>
  <si>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</si>
  <si>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</si>
  <si>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</si>
  <si>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</si>
  <si>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</si>
  <si>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</si>
  <si>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</si>
  <si>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</si>
  <si>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</si>
  <si>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</si>
  <si>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</si>
  <si>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</si>
  <si>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</si>
  <si>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</si>
  <si>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</si>
  <si>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</si>
  <si>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</si>
  <si>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</si>
  <si>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</si>
  <si>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</si>
  <si>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</si>
  <si>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</si>
  <si>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</si>
  <si>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</si>
  <si>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</si>
  <si>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</si>
  <si>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</si>
  <si>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</si>
  <si>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</si>
  <si>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</si>
  <si>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</si>
  <si>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</si>
  <si>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</si>
  <si>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</si>
  <si>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</si>
  <si>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</si>
  <si>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</si>
  <si>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</si>
  <si>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</si>
  <si>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</si>
  <si>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</si>
  <si>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</si>
  <si>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</si>
  <si>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</si>
  <si>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</si>
  <si>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</si>
  <si>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</si>
  <si>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</si>
  <si>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</si>
  <si>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埼玉県富士見市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</si>
  <si>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</si>
  <si>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</si>
  <si>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</si>
  <si>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</si>
  <si>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</si>
  <si>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</si>
  <si>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</si>
  <si>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</si>
  <si>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</si>
  <si>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</si>
  <si>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</si>
  <si>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</si>
  <si>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</si>
  <si>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</si>
  <si>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</si>
  <si>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</si>
  <si>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</si>
  <si>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</si>
  <si>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</si>
  <si>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</si>
  <si>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</si>
  <si>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</si>
  <si>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</si>
  <si>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</si>
  <si>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</si>
  <si>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</si>
  <si>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</si>
  <si>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</si>
  <si>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</si>
  <si>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</si>
  <si>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</si>
  <si>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</si>
  <si>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</si>
  <si>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</si>
  <si>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</si>
  <si>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</si>
  <si>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</si>
  <si>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</si>
  <si>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</si>
  <si>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</si>
  <si>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</si>
  <si>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</si>
  <si>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</si>
  <si>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</si>
  <si>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</si>
  <si>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</si>
  <si>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</si>
  <si>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</si>
  <si>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</si>
  <si>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</si>
  <si>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</si>
  <si>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</si>
  <si>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</si>
  <si>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</si>
  <si>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</si>
  <si>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</si>
  <si>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</si>
  <si>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</si>
  <si>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</si>
  <si>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</si>
  <si>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</si>
  <si>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</si>
  <si>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</si>
  <si>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</si>
  <si>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</si>
  <si>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</si>
  <si>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</si>
  <si>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</si>
  <si>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</si>
  <si>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</si>
  <si>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</si>
  <si>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</si>
  <si>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</si>
  <si>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</si>
  <si>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</si>
  <si>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</si>
  <si>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</si>
  <si>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</si>
  <si>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</si>
  <si>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</si>
  <si>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</si>
  <si>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</si>
  <si>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</si>
  <si>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</si>
  <si>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</si>
  <si>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</si>
  <si>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</si>
  <si>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</si>
  <si>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</si>
  <si>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</si>
  <si>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</si>
  <si>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</si>
  <si>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</si>
  <si>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</si>
  <si>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</si>
  <si>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</si>
  <si>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</si>
  <si>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</si>
  <si>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</si>
  <si>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</si>
  <si>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</si>
  <si>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</si>
  <si>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</si>
  <si>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</si>
  <si>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</si>
  <si>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</si>
  <si>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</si>
  <si>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</si>
  <si>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</si>
  <si>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</si>
  <si>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</si>
  <si>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</si>
  <si>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</si>
  <si>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</si>
  <si>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</si>
  <si>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</si>
  <si>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</si>
  <si>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</si>
  <si>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</si>
  <si>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</si>
  <si>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</si>
  <si>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</si>
  <si>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</si>
  <si>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</si>
  <si>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</si>
  <si>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</si>
  <si>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</si>
  <si>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</si>
  <si>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</si>
  <si>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</si>
  <si>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</si>
  <si>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</si>
  <si>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</si>
  <si>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</si>
  <si>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</si>
  <si>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</si>
  <si>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</si>
  <si>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</si>
  <si>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</si>
  <si>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</si>
  <si>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</si>
  <si>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</si>
  <si>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</si>
  <si>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</si>
  <si>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</si>
  <si>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</si>
  <si>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</si>
  <si>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</si>
  <si>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</si>
  <si>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</si>
  <si>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</si>
  <si>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</si>
  <si>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</si>
  <si>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</si>
  <si>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</si>
  <si>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埼玉県富士見市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</si>
  <si>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</si>
  <si>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</si>
  <si>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</si>
  <si>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</si>
  <si>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</si>
  <si>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</si>
  <si>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</si>
  <si>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</si>
  <si>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</si>
  <si>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</si>
  <si>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</si>
  <si>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</si>
  <si>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</si>
  <si>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</si>
  <si>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</si>
  <si>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</si>
  <si>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</si>
  <si>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</si>
  <si>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</si>
  <si>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</si>
  <si>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鶴瀬駅西口土地区画整理事業特別会計</t>
    <phoneticPr fontId="5"/>
  </si>
  <si>
    <t>鶴瀬駅東口土地区画整理事業特別会計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</si>
  <si>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</si>
  <si>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</si>
  <si>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</si>
  <si>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</si>
  <si>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</si>
  <si>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</si>
  <si>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</si>
  <si>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</si>
  <si>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</si>
  <si>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</si>
  <si>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</si>
  <si>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</si>
  <si>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</si>
  <si>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</si>
  <si>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</si>
  <si>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</si>
  <si>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</si>
  <si>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</si>
  <si>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</si>
  <si>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</si>
  <si>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</si>
  <si>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</si>
  <si>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</si>
  <si>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</si>
  <si>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</si>
  <si>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</si>
  <si>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</si>
  <si>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</si>
  <si>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</si>
  <si>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</si>
  <si>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</si>
  <si>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</si>
  <si>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</si>
  <si>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</si>
  <si>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</si>
  <si>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</si>
  <si>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</si>
  <si>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</si>
  <si>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</si>
  <si>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</si>
  <si>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</si>
  <si>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</si>
  <si>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</si>
  <si>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</si>
  <si>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</si>
  <si>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</si>
  <si>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</si>
  <si>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</si>
  <si>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</si>
  <si>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</si>
  <si>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</si>
  <si>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</si>
  <si>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</si>
  <si>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</si>
  <si>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</si>
  <si>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</si>
  <si>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</si>
  <si>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</si>
  <si>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</si>
  <si>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</si>
  <si>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</si>
  <si>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</si>
  <si>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</si>
  <si>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</si>
  <si>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</si>
  <si>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</si>
  <si>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</si>
  <si>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</si>
  <si>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</si>
  <si>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</si>
  <si>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</si>
  <si>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</si>
  <si>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</si>
  <si>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</si>
  <si>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</si>
  <si>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</si>
  <si>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</si>
  <si>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</si>
  <si>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</si>
  <si>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</si>
  <si>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</si>
  <si>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</si>
  <si>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</si>
  <si>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</si>
  <si>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</si>
  <si>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</si>
  <si>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</si>
  <si>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</si>
  <si>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</si>
  <si>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</si>
  <si>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</si>
  <si>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</si>
  <si>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</si>
  <si>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</si>
  <si>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</si>
  <si>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</si>
  <si>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</si>
  <si>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</si>
  <si>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</si>
  <si>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</si>
  <si>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</si>
  <si>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</si>
  <si>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</si>
  <si>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</si>
  <si>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</si>
  <si>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</si>
  <si>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</si>
  <si>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</si>
  <si>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</si>
  <si>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</si>
  <si>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</si>
  <si>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</si>
  <si>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</si>
  <si>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</si>
  <si>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</si>
  <si>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</si>
  <si>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</si>
  <si>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</si>
  <si>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</si>
  <si>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</si>
  <si>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</si>
  <si>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</si>
  <si>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</si>
  <si>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</si>
  <si>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</si>
  <si>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</si>
  <si>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</si>
  <si>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</si>
  <si>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</si>
  <si>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</si>
  <si>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</si>
  <si>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</si>
  <si>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</si>
  <si>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</si>
  <si>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</si>
  <si>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</si>
  <si>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</si>
  <si>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</si>
  <si>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</si>
  <si>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</si>
  <si>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</si>
  <si>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</si>
  <si>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</si>
  <si>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</si>
  <si>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</si>
  <si>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</si>
  <si>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</si>
  <si>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</si>
  <si>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</si>
  <si>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</si>
  <si>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</si>
  <si>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</si>
  <si>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</si>
  <si>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</si>
  <si>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</si>
  <si>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</si>
  <si>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</si>
  <si>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</si>
  <si>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</si>
  <si>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</si>
  <si>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</si>
  <si>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</si>
  <si>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</si>
  <si>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</si>
  <si>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</si>
  <si>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</si>
  <si>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</si>
  <si>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</si>
  <si>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</si>
  <si>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</si>
  <si>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</si>
  <si>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</si>
  <si>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</si>
  <si>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0.80</t>
  </si>
  <si>
    <t>▲ 2.08</t>
  </si>
  <si>
    <t>▲ 1.51</t>
  </si>
  <si>
    <t>▲ 1.64</t>
  </si>
  <si>
    <t>水道事業会計</t>
  </si>
  <si>
    <t>一般会計</t>
  </si>
  <si>
    <t>下水道事業会計</t>
  </si>
  <si>
    <t>介護保険特別会計</t>
  </si>
  <si>
    <t>国民健康保険特別会計（事業勘定）</t>
  </si>
  <si>
    <t>鶴瀬駅西口土地区画整理事業特別会計</t>
  </si>
  <si>
    <t>鶴瀬駅東口土地区画整理事業特別会計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</si>
  <si>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</si>
  <si>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</si>
  <si>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</si>
  <si>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</si>
  <si>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</si>
  <si>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</si>
  <si>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</si>
  <si>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</si>
  <si>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</si>
  <si>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5"/>
  </si>
  <si>
    <t>緑地保全基金</t>
    <rPh sb="0" eb="2">
      <t>リョクチ</t>
    </rPh>
    <rPh sb="2" eb="4">
      <t>ホゼン</t>
    </rPh>
    <rPh sb="4" eb="6">
      <t>キキン</t>
    </rPh>
    <phoneticPr fontId="5"/>
  </si>
  <si>
    <t>まちづくり寄附基金</t>
    <rPh sb="5" eb="7">
      <t>キフ</t>
    </rPh>
    <rPh sb="7" eb="9">
      <t>キキン</t>
    </rPh>
    <phoneticPr fontId="5"/>
  </si>
  <si>
    <t>文化振興基金</t>
    <rPh sb="0" eb="2">
      <t>ブンカ</t>
    </rPh>
    <rPh sb="2" eb="4">
      <t>シンコウ</t>
    </rPh>
    <rPh sb="4" eb="6">
      <t>キキン</t>
    </rPh>
    <phoneticPr fontId="2"/>
  </si>
  <si>
    <t>産業振興基金</t>
    <rPh sb="0" eb="2">
      <t>サンギョウ</t>
    </rPh>
    <rPh sb="2" eb="4">
      <t>シンコウ</t>
    </rPh>
    <rPh sb="4" eb="6">
      <t>キキン</t>
    </rPh>
    <phoneticPr fontId="5"/>
  </si>
  <si>
    <t>-</t>
    <phoneticPr fontId="2"/>
  </si>
  <si>
    <t>志木地区衛生組合</t>
    <rPh sb="0" eb="2">
      <t>シキ</t>
    </rPh>
    <rPh sb="2" eb="4">
      <t>チク</t>
    </rPh>
    <rPh sb="4" eb="6">
      <t>エイセイ</t>
    </rPh>
    <rPh sb="6" eb="8">
      <t>クミアイ</t>
    </rPh>
    <phoneticPr fontId="2"/>
  </si>
  <si>
    <t>入間東部地区事務組合</t>
    <rPh sb="0" eb="2">
      <t>イルマ</t>
    </rPh>
    <rPh sb="2" eb="4">
      <t>トウブ</t>
    </rPh>
    <rPh sb="4" eb="6">
      <t>チク</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</si>
  <si>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</si>
  <si>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</si>
  <si>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</si>
  <si>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</si>
  <si>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</si>
  <si>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</si>
  <si>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公益財団法人キラリ財団</t>
    <rPh sb="0" eb="2">
      <t>コウエキ</t>
    </rPh>
    <rPh sb="2" eb="4">
      <t>ザイダン</t>
    </rPh>
    <rPh sb="4" eb="6">
      <t>ホウジン</t>
    </rPh>
    <rPh sb="9" eb="11">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</si>
  <si>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</si>
  <si>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</si>
  <si>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</si>
  <si>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借入については、前年度と比べて増額となったものの、後年度の公債費抑制のために地方債の借入抑制を図ってきたことにより、将来負担比率はマイナスの状態を維持している。一方で、有形固定資産減価償却率は類似団体よりも高く、上昇傾向にあるが、主な要因としては、市役所本庁舎の完成が昭和48年であることや、小・中学校、特別支援学校校舎の多くが昭和40年代・50年代に集中して整備されているなど、公共建築物の約6割が築30年以上を経過している状況にあり、多くの公共施設が更新時期に近づいていることが理由として考えられる。富士見市公共施設等総合管理方針に基づき、老朽化した公共施設について適正な管理を行っていく。</t>
    <rPh sb="0" eb="3">
      <t>チホウサイ</t>
    </rPh>
    <rPh sb="4" eb="6">
      <t>カリイレ</t>
    </rPh>
    <rPh sb="12" eb="15">
      <t>ゼンネンド</t>
    </rPh>
    <rPh sb="16" eb="17">
      <t>クラ</t>
    </rPh>
    <rPh sb="19" eb="21">
      <t>ゾウガク</t>
    </rPh>
    <rPh sb="29" eb="32">
      <t>コウネンド</t>
    </rPh>
    <rPh sb="33" eb="36">
      <t>コウサイヒ</t>
    </rPh>
    <rPh sb="36" eb="38">
      <t>ヨクセイ</t>
    </rPh>
    <rPh sb="42" eb="44">
      <t>チホウ</t>
    </rPh>
    <rPh sb="44" eb="45">
      <t>サイ</t>
    </rPh>
    <rPh sb="46" eb="48">
      <t>カリイレ</t>
    </rPh>
    <rPh sb="48" eb="50">
      <t>ヨクセイ</t>
    </rPh>
    <rPh sb="51" eb="52">
      <t>ハカ</t>
    </rPh>
    <rPh sb="62" eb="64">
      <t>ショウライ</t>
    </rPh>
    <rPh sb="64" eb="66">
      <t>フタン</t>
    </rPh>
    <rPh sb="66" eb="68">
      <t>ヒリツ</t>
    </rPh>
    <rPh sb="74" eb="76">
      <t>ジョウタイ</t>
    </rPh>
    <rPh sb="77" eb="79">
      <t>イジ</t>
    </rPh>
    <rPh sb="84" eb="86">
      <t>イッポウ</t>
    </rPh>
    <rPh sb="88" eb="90">
      <t>ユウケイ</t>
    </rPh>
    <rPh sb="90" eb="92">
      <t>コテイ</t>
    </rPh>
    <rPh sb="92" eb="94">
      <t>シサン</t>
    </rPh>
    <rPh sb="94" eb="96">
      <t>ゲンカ</t>
    </rPh>
    <rPh sb="96" eb="98">
      <t>ショウキャク</t>
    </rPh>
    <rPh sb="98" eb="99">
      <t>リツ</t>
    </rPh>
    <rPh sb="100" eb="102">
      <t>ルイジ</t>
    </rPh>
    <rPh sb="102" eb="104">
      <t>ダンタイ</t>
    </rPh>
    <rPh sb="107" eb="108">
      <t>タカ</t>
    </rPh>
    <rPh sb="110" eb="112">
      <t>ジョウショウ</t>
    </rPh>
    <rPh sb="112" eb="114">
      <t>ケイコウ</t>
    </rPh>
    <rPh sb="119" eb="120">
      <t>オモ</t>
    </rPh>
    <rPh sb="121" eb="123">
      <t>ヨウイン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</si>
  <si>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</si>
  <si>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</si>
  <si>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</si>
  <si>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</si>
  <si>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</si>
  <si>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</si>
  <si>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平成26年度からマイナスに転じており、実質公債費比率についても減少が続いている。将来負担比率がマイナスとなった要因については、地方債残高は増加したものの退職手当負担見込額の減などにより将来負担額が減少しており、充当可能財源が前年度を上回ったことが考えられる。実質公債費比率が減となった要因については、標準財政規模が増加しているほか、元利償還金の額の減などによるものである。実質公債費比率については、公共施設の老朽化に伴う大規模修繕を控え地方債残高の増加が見込まれることから、これまで以上に公債費の適正化に取り組んでいく必要がある。</t>
    <rPh sb="91" eb="93">
      <t>フタン</t>
    </rPh>
    <rPh sb="93" eb="95">
      <t>ミコミ</t>
    </rPh>
    <rPh sb="127" eb="129">
      <t>ウワマワ</t>
    </rPh>
    <rPh sb="177" eb="179">
      <t>ガンリ</t>
    </rPh>
    <rPh sb="179" eb="182">
      <t>ショウカンキン</t>
    </rPh>
    <rPh sb="183" eb="184">
      <t>ガク</t>
    </rPh>
    <rPh sb="185" eb="186">
      <t>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</si>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</sst>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A6DC-435A-B22E-430FFEDCE8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37936</c:v>
                </c:pt>
                <c:pt idx="1">
                  <c:v>36527</c:v>
                </c:pt>
                <c:pt idx="2">
                  <c:v>37714</c:v>
                </c:pt>
                <c:pt idx="3">
                  <c:v>32980</c:v>
                </c:pt>
                <c:pt idx="4">
                  <c:v>32431</c:v>
                </c:pt>
              </c:numCache>
            </c:numRef>
          </c:val>
          <c:smooth val="0"/>
          <c:extLst>
            <c:ext xmlns:c16="http://schemas.microsoft.com/office/drawing/2014/chart" uri="{C3380CC4-5D6E-409C-BE32-E72D297353CC}">
              <c16:uniqueId val="{00000001-A6DC-435A-B22E-430FFEDCE8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5.77</c:v>
                </c:pt>
                <c:pt idx="1">
                  <c:v>3.66</c:v>
                </c:pt>
                <c:pt idx="2">
                  <c:v>3.63</c:v>
                </c:pt>
                <c:pt idx="3">
                  <c:v>5.0199999999999996</c:v>
                </c:pt>
                <c:pt idx="4">
                  <c:v>3.32</c:v>
                </c:pt>
              </c:numCache>
            </c:numRef>
          </c:val>
          <c:extLst>
            <c:ext xmlns:c16="http://schemas.microsoft.com/office/drawing/2014/chart" uri="{C3380CC4-5D6E-409C-BE32-E72D297353CC}">
              <c16:uniqueId val="{00000000-B632-4FC6-AAC9-70A0E712CB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12.42</c:v>
                </c:pt>
                <c:pt idx="1">
                  <c:v>15.1</c:v>
                </c:pt>
                <c:pt idx="2">
                  <c:v>15.16</c:v>
                </c:pt>
                <c:pt idx="3">
                  <c:v>16.68</c:v>
                </c:pt>
                <c:pt idx="4">
                  <c:v>18.59</c:v>
                </c:pt>
              </c:numCache>
            </c:numRef>
          </c:val>
          <c:extLst>
            <c:ext xmlns:c16="http://schemas.microsoft.com/office/drawing/2014/chart" uri="{C3380CC4-5D6E-409C-BE32-E72D297353CC}">
              <c16:uniqueId val="{00000001-B632-4FC6-AAC9-70A0E712CB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c:v>
                </c:pt>
                <c:pt idx="1">
                  <c:v>-2.08</c:v>
                </c:pt>
                <c:pt idx="2">
                  <c:v>-1.51</c:v>
                </c:pt>
                <c:pt idx="3">
                  <c:v>1.42</c:v>
                </c:pt>
                <c:pt idx="4">
                  <c:v>-1.64</c:v>
                </c:pt>
              </c:numCache>
            </c:numRef>
          </c:val>
          <c:smooth val="0"/>
          <c:extLst>
            <c:ext xmlns:c16="http://schemas.microsoft.com/office/drawing/2014/chart" uri="{C3380CC4-5D6E-409C-BE32-E72D297353CC}">
              <c16:uniqueId val="{00000002-B632-4FC6-AAC9-70A0E712CB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162-4480-8688-987BFDB4CD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62-4480-8688-987BFDB4CDA3}"/>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6162-4480-8688-987BFDB4CDA3}"/>
            </c:ext>
          </c:extLst>
        </c:ser>
        <c:ser>
          <c:idx val="3"/>
          <c:order val="3"/>
          <c:tx>
            <c:strRef>
              <c:f>データシート!$A$30</c:f>
              <c:strCache>
                <c:ptCount val="1"/>
                <c:pt idx="0">
                  <c:v>鶴瀬駅東口土地区画整理事業特別会計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0.13</c:v>
                </c:pt>
                <c:pt idx="4">
                  <c:v>#N/A</c:v>
                </c:pt>
                <c:pt idx="5">
                  <c:v>0.24</c:v>
                </c:pt>
                <c:pt idx="6">
                  <c:v>#N/A</c:v>
                </c:pt>
                <c:pt idx="7">
                  <c:v>0.06</c:v>
                </c:pt>
                <c:pt idx="8">
                  <c:v>#N/A</c:v>
                </c:pt>
                <c:pt idx="9">
                  <c:v>0.03</c:v>
                </c:pt>
              </c:numCache>
            </c:numRef>
          </c:val>
          <c:extLst>
            <c:ext xmlns:c16="http://schemas.microsoft.com/office/drawing/2014/chart" uri="{C3380CC4-5D6E-409C-BE32-E72D297353CC}">
              <c16:uniqueId val="{00000003-6162-4480-8688-987BFDB4CDA3}"/>
            </c:ext>
          </c:extLst>
        </c:ser>
        <c:ser>
          <c:idx val="4"/>
          <c:order val="4"/>
          <c:tx>
            <c:strRef>
              <c:f>データシート!$A$31</c:f>
              <c:strCache>
                <c:ptCount val="1"/>
                <c:pt idx="0">
                  <c:v>鶴瀬駅西口土地区画整理事業特別会計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0.19</c:v>
                </c:pt>
                <c:pt idx="2">
                  <c:v>#N/A</c:v>
                </c:pt>
                <c:pt idx="3">
                  <c:v>0.31</c:v>
                </c:pt>
                <c:pt idx="4">
                  <c:v>#N/A</c:v>
                </c:pt>
                <c:pt idx="5">
                  <c:v>0.15</c:v>
                </c:pt>
                <c:pt idx="6">
                  <c:v>#N/A</c:v>
                </c:pt>
                <c:pt idx="7">
                  <c:v>0.67</c:v>
                </c:pt>
                <c:pt idx="8">
                  <c:v>#N/A</c:v>
                </c:pt>
                <c:pt idx="9">
                  <c:v>0.08</c:v>
                </c:pt>
              </c:numCache>
            </c:numRef>
          </c:val>
          <c:extLst>
            <c:ext xmlns:c16="http://schemas.microsoft.com/office/drawing/2014/chart" uri="{C3380CC4-5D6E-409C-BE32-E72D297353CC}">
              <c16:uniqueId val="{00000004-6162-4480-8688-987BFDB4CDA3}"/>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0.35</c:v>
                </c:pt>
                <c:pt idx="2">
                  <c:v>#N/A</c:v>
                </c:pt>
                <c:pt idx="3">
                  <c:v>0.4</c:v>
                </c:pt>
                <c:pt idx="4">
                  <c:v>#N/A</c:v>
                </c:pt>
                <c:pt idx="5">
                  <c:v>0.35</c:v>
                </c:pt>
                <c:pt idx="6">
                  <c:v>#N/A</c:v>
                </c:pt>
                <c:pt idx="7">
                  <c:v>0.33</c:v>
                </c:pt>
                <c:pt idx="8">
                  <c:v>#N/A</c:v>
                </c:pt>
                <c:pt idx="9">
                  <c:v>0.18</c:v>
                </c:pt>
              </c:numCache>
            </c:numRef>
          </c:val>
          <c:extLst>
            <c:ext xmlns:c16="http://schemas.microsoft.com/office/drawing/2014/chart" uri="{C3380CC4-5D6E-409C-BE32-E72D297353CC}">
              <c16:uniqueId val="{00000005-6162-4480-8688-987BFDB4CDA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0.94</c:v>
                </c:pt>
                <c:pt idx="2">
                  <c:v>#N/A</c:v>
                </c:pt>
                <c:pt idx="3">
                  <c:v>1.05</c:v>
                </c:pt>
                <c:pt idx="4">
                  <c:v>#N/A</c:v>
                </c:pt>
                <c:pt idx="5">
                  <c:v>0.87</c:v>
                </c:pt>
                <c:pt idx="6">
                  <c:v>#N/A</c:v>
                </c:pt>
                <c:pt idx="7">
                  <c:v>0.8</c:v>
                </c:pt>
                <c:pt idx="8">
                  <c:v>#N/A</c:v>
                </c:pt>
                <c:pt idx="9">
                  <c:v>0.21</c:v>
                </c:pt>
              </c:numCache>
            </c:numRef>
          </c:val>
          <c:extLst>
            <c:ext xmlns:c16="http://schemas.microsoft.com/office/drawing/2014/chart" uri="{C3380CC4-5D6E-409C-BE32-E72D297353CC}">
              <c16:uniqueId val="{00000006-6162-4480-8688-987BFDB4CDA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2.12</c:v>
                </c:pt>
                <c:pt idx="2">
                  <c:v>#N/A</c:v>
                </c:pt>
                <c:pt idx="3">
                  <c:v>2.74</c:v>
                </c:pt>
                <c:pt idx="4">
                  <c:v>#N/A</c:v>
                </c:pt>
                <c:pt idx="5">
                  <c:v>3.17</c:v>
                </c:pt>
                <c:pt idx="6">
                  <c:v>#N/A</c:v>
                </c:pt>
                <c:pt idx="7">
                  <c:v>3.07</c:v>
                </c:pt>
                <c:pt idx="8">
                  <c:v>#N/A</c:v>
                </c:pt>
                <c:pt idx="9">
                  <c:v>2.94</c:v>
                </c:pt>
              </c:numCache>
            </c:numRef>
          </c:val>
          <c:extLst>
            <c:ext xmlns:c16="http://schemas.microsoft.com/office/drawing/2014/chart" uri="{C3380CC4-5D6E-409C-BE32-E72D297353CC}">
              <c16:uniqueId val="{00000007-6162-4480-8688-987BFDB4CDA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5.49</c:v>
                </c:pt>
                <c:pt idx="2">
                  <c:v>#N/A</c:v>
                </c:pt>
                <c:pt idx="3">
                  <c:v>3.21</c:v>
                </c:pt>
                <c:pt idx="4">
                  <c:v>#N/A</c:v>
                </c:pt>
                <c:pt idx="5">
                  <c:v>3.23</c:v>
                </c:pt>
                <c:pt idx="6">
                  <c:v>#N/A</c:v>
                </c:pt>
                <c:pt idx="7">
                  <c:v>4.2699999999999996</c:v>
                </c:pt>
                <c:pt idx="8">
                  <c:v>#N/A</c:v>
                </c:pt>
                <c:pt idx="9">
                  <c:v>3.19</c:v>
                </c:pt>
              </c:numCache>
            </c:numRef>
          </c:val>
          <c:extLst>
            <c:ext xmlns:c16="http://schemas.microsoft.com/office/drawing/2014/chart" uri="{C3380CC4-5D6E-409C-BE32-E72D297353CC}">
              <c16:uniqueId val="{00000008-6162-4480-8688-987BFDB4CDA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7.25</c:v>
                </c:pt>
                <c:pt idx="2">
                  <c:v>#N/A</c:v>
                </c:pt>
                <c:pt idx="3">
                  <c:v>6.24</c:v>
                </c:pt>
                <c:pt idx="4">
                  <c:v>#N/A</c:v>
                </c:pt>
                <c:pt idx="5">
                  <c:v>5.72</c:v>
                </c:pt>
                <c:pt idx="6">
                  <c:v>#N/A</c:v>
                </c:pt>
                <c:pt idx="7">
                  <c:v>5.89</c:v>
                </c:pt>
                <c:pt idx="8">
                  <c:v>#N/A</c:v>
                </c:pt>
                <c:pt idx="9">
                  <c:v>6.72</c:v>
                </c:pt>
              </c:numCache>
            </c:numRef>
          </c:val>
          <c:extLst>
            <c:ext xmlns:c16="http://schemas.microsoft.com/office/drawing/2014/chart" uri="{C3380CC4-5D6E-409C-BE32-E72D297353CC}">
              <c16:uniqueId val="{00000009-6162-4480-8688-987BFDB4CD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3009</c:v>
                </c:pt>
                <c:pt idx="5">
                  <c:v>2938</c:v>
                </c:pt>
                <c:pt idx="8">
                  <c:v>2890</c:v>
                </c:pt>
                <c:pt idx="11">
                  <c:v>2917</c:v>
                </c:pt>
                <c:pt idx="14">
                  <c:v>2800</c:v>
                </c:pt>
              </c:numCache>
            </c:numRef>
          </c:val>
          <c:extLst>
            <c:ext xmlns:c16="http://schemas.microsoft.com/office/drawing/2014/chart" uri="{C3380CC4-5D6E-409C-BE32-E72D297353CC}">
              <c16:uniqueId val="{00000000-3C5E-42A2-BBB4-BEB603E3C1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5E-42A2-BBB4-BEB603E3C1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164</c:v>
                </c:pt>
                <c:pt idx="3">
                  <c:v>324</c:v>
                </c:pt>
                <c:pt idx="6">
                  <c:v>36</c:v>
                </c:pt>
                <c:pt idx="9">
                  <c:v>36</c:v>
                </c:pt>
                <c:pt idx="12">
                  <c:v>36</c:v>
                </c:pt>
              </c:numCache>
            </c:numRef>
          </c:val>
          <c:extLst>
            <c:ext xmlns:c16="http://schemas.microsoft.com/office/drawing/2014/chart" uri="{C3380CC4-5D6E-409C-BE32-E72D297353CC}">
              <c16:uniqueId val="{00000002-3C5E-42A2-BBB4-BEB603E3C1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269</c:v>
                </c:pt>
                <c:pt idx="3">
                  <c:v>234</c:v>
                </c:pt>
                <c:pt idx="6">
                  <c:v>184</c:v>
                </c:pt>
                <c:pt idx="9">
                  <c:v>257</c:v>
                </c:pt>
                <c:pt idx="12">
                  <c:v>245</c:v>
                </c:pt>
              </c:numCache>
            </c:numRef>
          </c:val>
          <c:extLst>
            <c:ext xmlns:c16="http://schemas.microsoft.com/office/drawing/2014/chart" uri="{C3380CC4-5D6E-409C-BE32-E72D297353CC}">
              <c16:uniqueId val="{00000003-3C5E-42A2-BBB4-BEB603E3C1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514</c:v>
                </c:pt>
                <c:pt idx="3">
                  <c:v>491</c:v>
                </c:pt>
                <c:pt idx="6">
                  <c:v>457</c:v>
                </c:pt>
                <c:pt idx="9">
                  <c:v>368</c:v>
                </c:pt>
                <c:pt idx="12">
                  <c:v>339</c:v>
                </c:pt>
              </c:numCache>
            </c:numRef>
          </c:val>
          <c:extLst>
            <c:ext xmlns:c16="http://schemas.microsoft.com/office/drawing/2014/chart" uri="{C3380CC4-5D6E-409C-BE32-E72D297353CC}">
              <c16:uniqueId val="{00000004-3C5E-42A2-BBB4-BEB603E3C1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5E-42A2-BBB4-BEB603E3C1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5E-42A2-BBB4-BEB603E3C1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2736</c:v>
                </c:pt>
                <c:pt idx="3">
                  <c:v>2565</c:v>
                </c:pt>
                <c:pt idx="6">
                  <c:v>2608</c:v>
                </c:pt>
                <c:pt idx="9">
                  <c:v>2651</c:v>
                </c:pt>
                <c:pt idx="12">
                  <c:v>2613</c:v>
                </c:pt>
              </c:numCache>
            </c:numRef>
          </c:val>
          <c:extLst>
            <c:ext xmlns:c16="http://schemas.microsoft.com/office/drawing/2014/chart" uri="{C3380CC4-5D6E-409C-BE32-E72D297353CC}">
              <c16:uniqueId val="{00000007-3C5E-42A2-BBB4-BEB603E3C1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674</c:v>
                </c:pt>
                <c:pt idx="2">
                  <c:v>#N/A</c:v>
                </c:pt>
                <c:pt idx="3">
                  <c:v>#N/A</c:v>
                </c:pt>
                <c:pt idx="4">
                  <c:v>676</c:v>
                </c:pt>
                <c:pt idx="5">
                  <c:v>#N/A</c:v>
                </c:pt>
                <c:pt idx="6">
                  <c:v>#N/A</c:v>
                </c:pt>
                <c:pt idx="7">
                  <c:v>395</c:v>
                </c:pt>
                <c:pt idx="8">
                  <c:v>#N/A</c:v>
                </c:pt>
                <c:pt idx="9">
                  <c:v>#N/A</c:v>
                </c:pt>
                <c:pt idx="10">
                  <c:v>395</c:v>
                </c:pt>
                <c:pt idx="11">
                  <c:v>#N/A</c:v>
                </c:pt>
                <c:pt idx="12">
                  <c:v>#N/A</c:v>
                </c:pt>
                <c:pt idx="13">
                  <c:v>433</c:v>
                </c:pt>
                <c:pt idx="14">
                  <c:v>#N/A</c:v>
                </c:pt>
              </c:numCache>
            </c:numRef>
          </c:val>
          <c:smooth val="0"/>
          <c:extLst>
            <c:ext xmlns:c16="http://schemas.microsoft.com/office/drawing/2014/chart" uri="{C3380CC4-5D6E-409C-BE32-E72D297353CC}">
              <c16:uniqueId val="{00000008-3C5E-42A2-BBB4-BEB603E3C1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24675</c:v>
                </c:pt>
                <c:pt idx="5">
                  <c:v>24293</c:v>
                </c:pt>
                <c:pt idx="8">
                  <c:v>24599</c:v>
                </c:pt>
                <c:pt idx="11">
                  <c:v>24069</c:v>
                </c:pt>
                <c:pt idx="14">
                  <c:v>23916</c:v>
                </c:pt>
              </c:numCache>
            </c:numRef>
          </c:val>
          <c:extLst>
            <c:ext xmlns:c16="http://schemas.microsoft.com/office/drawing/2014/chart" uri="{C3380CC4-5D6E-409C-BE32-E72D297353CC}">
              <c16:uniqueId val="{00000000-A5A2-4D97-9C2D-06F58B6EED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5228</c:v>
                </c:pt>
                <c:pt idx="5">
                  <c:v>4531</c:v>
                </c:pt>
                <c:pt idx="8">
                  <c:v>4223</c:v>
                </c:pt>
                <c:pt idx="11">
                  <c:v>4987</c:v>
                </c:pt>
                <c:pt idx="14">
                  <c:v>5453</c:v>
                </c:pt>
              </c:numCache>
            </c:numRef>
          </c:val>
          <c:extLst>
            <c:ext xmlns:c16="http://schemas.microsoft.com/office/drawing/2014/chart" uri="{C3380CC4-5D6E-409C-BE32-E72D297353CC}">
              <c16:uniqueId val="{00000001-A5A2-4D97-9C2D-06F58B6EED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4339</c:v>
                </c:pt>
                <c:pt idx="5">
                  <c:v>5386</c:v>
                </c:pt>
                <c:pt idx="8">
                  <c:v>5378</c:v>
                </c:pt>
                <c:pt idx="11">
                  <c:v>6412</c:v>
                </c:pt>
                <c:pt idx="14">
                  <c:v>7333</c:v>
                </c:pt>
              </c:numCache>
            </c:numRef>
          </c:val>
          <c:extLst>
            <c:ext xmlns:c16="http://schemas.microsoft.com/office/drawing/2014/chart" uri="{C3380CC4-5D6E-409C-BE32-E72D297353CC}">
              <c16:uniqueId val="{00000002-A5A2-4D97-9C2D-06F58B6EED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A2-4D97-9C2D-06F58B6EED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A2-4D97-9C2D-06F58B6EED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A2-4D97-9C2D-06F58B6EED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4007</c:v>
                </c:pt>
                <c:pt idx="3">
                  <c:v>3875</c:v>
                </c:pt>
                <c:pt idx="6">
                  <c:v>3683</c:v>
                </c:pt>
                <c:pt idx="9">
                  <c:v>3514</c:v>
                </c:pt>
                <c:pt idx="12">
                  <c:v>3312</c:v>
                </c:pt>
              </c:numCache>
            </c:numRef>
          </c:val>
          <c:extLst>
            <c:ext xmlns:c16="http://schemas.microsoft.com/office/drawing/2014/chart" uri="{C3380CC4-5D6E-409C-BE32-E72D297353CC}">
              <c16:uniqueId val="{00000006-A5A2-4D97-9C2D-06F58B6EED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1814</c:v>
                </c:pt>
                <c:pt idx="3">
                  <c:v>1658</c:v>
                </c:pt>
                <c:pt idx="6">
                  <c:v>1526</c:v>
                </c:pt>
                <c:pt idx="9">
                  <c:v>1590</c:v>
                </c:pt>
                <c:pt idx="12">
                  <c:v>1548</c:v>
                </c:pt>
              </c:numCache>
            </c:numRef>
          </c:val>
          <c:extLst>
            <c:ext xmlns:c16="http://schemas.microsoft.com/office/drawing/2014/chart" uri="{C3380CC4-5D6E-409C-BE32-E72D297353CC}">
              <c16:uniqueId val="{00000007-A5A2-4D97-9C2D-06F58B6EED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4026</c:v>
                </c:pt>
                <c:pt idx="3">
                  <c:v>4027</c:v>
                </c:pt>
                <c:pt idx="6">
                  <c:v>3854</c:v>
                </c:pt>
                <c:pt idx="9">
                  <c:v>3534</c:v>
                </c:pt>
                <c:pt idx="12">
                  <c:v>3226</c:v>
                </c:pt>
              </c:numCache>
            </c:numRef>
          </c:val>
          <c:extLst>
            <c:ext xmlns:c16="http://schemas.microsoft.com/office/drawing/2014/chart" uri="{C3380CC4-5D6E-409C-BE32-E72D297353CC}">
              <c16:uniqueId val="{00000008-A5A2-4D97-9C2D-06F58B6EED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493</c:v>
                </c:pt>
                <c:pt idx="3">
                  <c:v>176</c:v>
                </c:pt>
                <c:pt idx="6">
                  <c:v>147</c:v>
                </c:pt>
                <c:pt idx="9">
                  <c:v>118</c:v>
                </c:pt>
                <c:pt idx="12">
                  <c:v>88</c:v>
                </c:pt>
              </c:numCache>
            </c:numRef>
          </c:val>
          <c:extLst>
            <c:ext xmlns:c16="http://schemas.microsoft.com/office/drawing/2014/chart" uri="{C3380CC4-5D6E-409C-BE32-E72D297353CC}">
              <c16:uniqueId val="{00000009-A5A2-4D97-9C2D-06F58B6EED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22478</c:v>
                </c:pt>
                <c:pt idx="3">
                  <c:v>23134</c:v>
                </c:pt>
                <c:pt idx="6">
                  <c:v>23223</c:v>
                </c:pt>
                <c:pt idx="9">
                  <c:v>23282</c:v>
                </c:pt>
                <c:pt idx="12">
                  <c:v>23679</c:v>
                </c:pt>
              </c:numCache>
            </c:numRef>
          </c:val>
          <c:extLst>
            <c:ext xmlns:c16="http://schemas.microsoft.com/office/drawing/2014/chart" uri="{C3380CC4-5D6E-409C-BE32-E72D297353CC}">
              <c16:uniqueId val="{0000000A-A5A2-4D97-9C2D-06F58B6EED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A2-4D97-9C2D-06F58B6EED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3043</c:v>
                </c:pt>
                <c:pt idx="1">
                  <c:v>3369</c:v>
                </c:pt>
                <c:pt idx="2">
                  <c:v>3802</c:v>
                </c:pt>
              </c:numCache>
            </c:numRef>
          </c:val>
          <c:extLst>
            <c:ext xmlns:c16="http://schemas.microsoft.com/office/drawing/2014/chart" uri="{C3380CC4-5D6E-409C-BE32-E72D297353CC}">
              <c16:uniqueId val="{00000000-1063-4BB7-A12E-55AAD4D70A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063-4BB7-A12E-55AAD4D70A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1770</c:v>
                </c:pt>
                <c:pt idx="1">
                  <c:v>2349</c:v>
                </c:pt>
                <c:pt idx="2">
                  <c:v>2730</c:v>
                </c:pt>
              </c:numCache>
            </c:numRef>
          </c:val>
          <c:extLst>
            <c:ext xmlns:c16="http://schemas.microsoft.com/office/drawing/2014/chart" uri="{C3380CC4-5D6E-409C-BE32-E72D297353CC}">
              <c16:uniqueId val="{00000002-1063-4BB7-A12E-55AAD4D70A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{157E46CF-2F46-4350-B434-B35E514AD60D}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1EF-4E8D-993F-7C9DC4B00E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{454C27B5-AA79-4D19-9EB0-CF0C12A14E60}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EF-4E8D-993F-7C9DC4B00E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{0EBD1762-F58A-4479-BC65-09CDC4DE4E8C}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EF-4E8D-993F-7C9DC4B00E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{8EBBB569-7729-48C0-8669-5209F4742310}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EF-4E8D-993F-7C9DC4B00E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{44853869-8503-4131-A21B-7D87DE552E6F}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EF-4E8D-993F-7C9DC4B00EF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{580DCCA0-0827-4223-9CE8-E285939A0457}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1EF-4E8D-993F-7C9DC4B00EF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{CDDE670E-A351-42EA-BC3F-8A7DEE12D107}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1EF-4E8D-993F-7C9DC4B00EF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{D1D2B920-F1AC-443B-9F2D-F0151A9B3BDD}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1EF-4E8D-993F-7C9DC4B00EF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{D1E895CF-6C0D-4216-BB48-811664BA5EBD}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1EF-4E8D-993F-7C9DC4B00E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63.1</c:v>
                </c:pt>
                <c:pt idx="16">
                  <c:v>63.5</c:v>
                </c:pt>
                <c:pt idx="24">
                  <c:v>64.7</c:v>
                </c:pt>
                <c:pt idx="32">
                  <c:v>69.5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1EF-4E8D-993F-7C9DC4B00E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{A365EE92-2627-46E0-A174-A21BA6734228}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1EF-4E8D-993F-7C9DC4B00E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{6A7AA9EA-BBDC-438B-9D1D-0BEAF5B4B557}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EF-4E8D-993F-7C9DC4B00E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{A5D13BAC-F909-4F19-B96D-1B34E28A4981}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EF-4E8D-993F-7C9DC4B00E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{6590470D-0B29-48F6-AF1B-D292E2E3E277}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EF-4E8D-993F-7C9DC4B00E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{C9E00A42-459D-4AFB-8826-0A66D6124299}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EF-4E8D-993F-7C9DC4B00EF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{A47A41CF-35C8-4586-85C1-50E4C03BDAD6}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1EF-4E8D-993F-7C9DC4B00EF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{E7FE184F-92F0-4707-8C60-FF5E6C7F43EE}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1EF-4E8D-993F-7C9DC4B00EF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{15E33DCA-46AA-4322-A5A6-335FA4E0E73C}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1EF-4E8D-993F-7C9DC4B00EF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{F0F3FE01-0E4E-436D-817E-D96CC803591B}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1EF-4E8D-993F-7C9DC4B00E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58.7</c:v>
                </c:pt>
                <c:pt idx="24">
                  <c:v>59.8</c:v>
                </c:pt>
                <c:pt idx="32">
                  <c:v>60.9</c:v>
                </c:pt>
              </c:numCache>
            </c:numRef>
          </c:xVal>
          <c:yVal>
            <c:numRef>
              <c:f>公会計指標分析・財政指標組合せ分析表!$BP$55:$DC$55</c:f>
              <c:numCache>
                <c:formatCode>#,##0.0;"▲ "#,##0.0</c:formatCode>
                <c:ptCount val="40"/>
                <c:pt idx="8">
                  <c:v>53.1</c:v>
                </c:pt>
                <c:pt idx="16">
                  <c:v>51.2</c:v>
                </c:pt>
                <c:pt idx="24">
                  <c:v>47.2</c:v>
                </c:pt>
                <c:pt idx="32">
                  <c:v>49.5</c:v>
                </c:pt>
              </c:numCache>
            </c:numRef>
          </c:yVal>
          <c:smooth val="0"/>
          <c:extLst>
            <c:ext xmlns:c16="http://schemas.microsoft.com/office/drawing/2014/chart" uri="{C3380CC4-5D6E-409C-BE32-E72D297353CC}">
              <c16:uniqueId val="{00000013-C1EF-4E8D-993F-7C9DC4B00EF5}"/>
            </c:ext>
          </c:extLst>
        </c:ser>
        <c:dLbls>
          <c:showLegendKey val="0"/>
          <c:showVal val="1"/>
          <c:showCatName val="0"/>
          <c:showSerName val="0"/>
          <c:showPercent val="0"/>
          <c:showBubbleSize val="0"/>
        </c:dLbls>
        <c:axId val="46179840"/>
        <c:axId val="46181760"/>
      </c:scatterChart>
      <c:valAx>
        <c:axId val="46179840"/>
        <c:scaling>
          <c:orientation val="minMax"/>
          <c:max val="61.2"/>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4.1"/>
          <c:min val="4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{086323D1-BFBD-49D6-B01E-FF911ADF78BB}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86F-4286-B485-6A633ECE21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{E289BE9A-DB3C-488A-8804-F3C20F4CAD78}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6F-4286-B485-6A633ECE21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{21C0CC0A-74AB-47F5-BE51-EC382E43D5A0}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6F-4286-B485-6A633ECE21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{5DDC1A95-0DE7-42D4-BAD8-D4E19BC97181}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6F-4286-B485-6A633ECE21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{26C3DAA1-4469-4D86-A833-16AB337E02DF}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6F-4286-B485-6A633ECE219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{AAFDB00A-3721-4768-B6BA-2F7118068E25}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86F-4286-B485-6A633ECE219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{5E0E6FCE-2EEB-4474-95CC-599B7B90E449}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86F-4286-B485-6A633ECE219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{DBA5148A-CC06-476B-A6BF-6093F14B224D}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86F-4286-B485-6A633ECE219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{EA789FFE-4970-49D6-9315-BB8CD7478A6A}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86F-4286-B485-6A633ECE21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3.6</c:v>
                </c:pt>
                <c:pt idx="16">
                  <c:v>3.2</c:v>
                </c:pt>
                <c:pt idx="24">
                  <c:v>2.7</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86F-4286-B485-6A633ECE21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{1A522C81-65D5-4081-AAE9-A9E74254625C}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86F-4286-B485-6A633ECE21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{34B8401B-68FA-4E54-8A79-111B0A91161F}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6F-4286-B485-6A633ECE21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{56741D1C-21D9-4CAC-B0B9-3562B06A12E3}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6F-4286-B485-6A633ECE21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{33F971E1-11CF-4C30-A295-A1DDA34E9707}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6F-4286-B485-6A633ECE21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{9F1F6E40-4121-4CAE-A536-B3912599CC34}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6F-4286-B485-6A633ECE2191}"/>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{84FD15C4-DA51-4E7E-AA54-196DE9872039}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86F-4286-B485-6A633ECE2191}"/>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{4657FE23-B39F-44A3-8509-467FB395749C}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86F-4286-B485-6A633ECE2191}"/>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{610E78C9-23BD-4183-9E97-5DE69ED06DDC}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86F-4286-B485-6A633ECE219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{3F8A421B-9416-40DD-A682-B40E9F73EE93}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86F-4286-B485-6A633ECE21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886F-4286-B485-6A633ECE2191}"/>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111,620
108,991
19.77
34,958,878
34,134,550
678,427
20,448,038
23,679,217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収入や地方特例交付金の増などによる基準財政収入額の増加幅が、高齢者人口の増加による高齢者福祉費の増加や臨時財政対策債の借入に伴う公債費の増などによる基準財政需要額の増加幅を上回ったため比率は改善しており（単年度</a:t>
          </a:r>
          <a:r>
            <a:rPr kumimoji="1" lang="en-US" altLang="ja-JP" sz="1300">
              <a:latin typeface="ＭＳ Ｐゴシック" panose="020B0600070205080204" pitchFamily="50" charset="-128"/>
              <a:ea typeface="ＭＳ Ｐゴシック" panose="020B0600070205080204" pitchFamily="50" charset="-128"/>
            </a:rPr>
            <a:t>0.829→0.840</a:t>
          </a:r>
          <a:r>
            <a:rPr kumimoji="1" lang="ja-JP" altLang="en-US" sz="1300">
              <a:latin typeface="ＭＳ Ｐゴシック" panose="020B0600070205080204" pitchFamily="50" charset="-128"/>
              <a:ea typeface="ＭＳ Ｐゴシック" panose="020B0600070205080204" pitchFamily="50" charset="-128"/>
            </a:rPr>
            <a:t>）、引き続き財政基盤の強化に努める。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93435</xdr:rowOff>
    </xdr:to>
    <xdr:cxnSp macro="">
      <xdr:nvCxnSpPr>
        <xdr:cNvPr id="71" name="直線コネクタ 70"/>
        <xdr:cNvCxnSpPr/>
      </xdr:nvCxnSpPr>
      <xdr:spPr>
        <a:xfrm flipV="1">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xdr:cNvCxnSpPr/>
      </xdr:nvCxnSpPr>
      <xdr:spPr>
        <a:xfrm flipV="1">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162378</xdr:rowOff>
    </xdr:to>
    <xdr:cxnSp macro="">
      <xdr:nvCxnSpPr>
        <xdr:cNvPr id="77" name="直線コネクタ 76"/>
        <xdr:cNvCxnSpPr/>
      </xdr:nvCxnSpPr>
      <xdr:spPr>
        <a:xfrm flipV="1">
          <a:off x="2336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8165</xdr:rowOff>
    </xdr:to>
    <xdr:cxnSp macro="">
      <xdr:nvCxnSpPr>
        <xdr:cNvPr id="80" name="直線コネクタ 79"/>
        <xdr:cNvCxnSpPr/>
      </xdr:nvCxnSpPr>
      <xdr:spPr>
        <a:xfrm flipV="1">
          <a:off x="1447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7" name="テキスト ボックス 96"/>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69142</xdr:rowOff>
    </xdr:from>
    <xdr:ext cx="762000" cy="259045"/>
    <xdr:sp macro="" textlink="">
      <xdr:nvSpPr>
        <xdr:cNvPr id="99" name="テキスト ボックス 98"/>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としては、障害介護給付費などの扶助費が増加したほか、介護保険特別会計への繰出金や後期高齢者医療費負担金などが増加したことにより、経常支出が増加した一方で、歳入は市税の増加により地方交付税が減少したことから比率は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156633</xdr:rowOff>
    </xdr:from>
    <xdr:to>
      <xdr:col>23</xdr:col>
      <xdr:colOff>133350</xdr:colOff>
      <xdr:row>61</xdr:row>
      <xdr:rowOff>71120</xdr:rowOff>
    </xdr:to>
    <xdr:cxnSp macro="">
      <xdr:nvCxnSpPr>
        <xdr:cNvPr id="134" name="直線コネクタ 133"/>
        <xdr:cNvCxnSpPr/>
      </xdr:nvCxnSpPr>
      <xdr:spPr>
        <a:xfrm>
          <a:off x="4114800" y="10272183"/>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129133</xdr:rowOff>
    </xdr:from>
    <xdr:ext cx="762000" cy="259045"/>
    <xdr:sp macro="" textlink="">
      <xdr:nvSpPr>
        <xdr:cNvPr id="135" name="財政構造の弾力性平均値テキスト"/>
        <xdr:cNvSpPr txBox="1"/>
      </xdr:nvSpPr>
      <xdr:spPr>
        <a:xfrm>
          <a:off x="5041900" y="1058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156633</xdr:rowOff>
    </xdr:from>
    <xdr:to>
      <xdr:col>19</xdr:col>
      <xdr:colOff>133350</xdr:colOff>
      <xdr:row>60</xdr:row>
      <xdr:rowOff>81704</xdr:rowOff>
    </xdr:to>
    <xdr:cxnSp macro="">
      <xdr:nvCxnSpPr>
        <xdr:cNvPr id="137" name="直線コネクタ 136"/>
        <xdr:cNvCxnSpPr/>
      </xdr:nvCxnSpPr>
      <xdr:spPr>
        <a:xfrm flipV="1">
          <a:off x="3225800" y="102721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9" name="テキスト ボックス 138"/>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81704</xdr:rowOff>
    </xdr:to>
    <xdr:cxnSp macro="">
      <xdr:nvCxnSpPr>
        <xdr:cNvPr id="140" name="直線コネクタ 139"/>
        <xdr:cNvCxnSpPr/>
      </xdr:nvCxnSpPr>
      <xdr:spPr>
        <a:xfrm>
          <a:off x="2336800" y="103124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42" name="テキスト ボックス 141"/>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60113</xdr:rowOff>
    </xdr:from>
    <xdr:to>
      <xdr:col>11</xdr:col>
      <xdr:colOff>31750</xdr:colOff>
      <xdr:row>60</xdr:row>
      <xdr:rowOff>25400</xdr:rowOff>
    </xdr:to>
    <xdr:cxnSp macro="">
      <xdr:nvCxnSpPr>
        <xdr:cNvPr id="143" name="直線コネクタ 142"/>
        <xdr:cNvCxnSpPr/>
      </xdr:nvCxnSpPr>
      <xdr:spPr>
        <a:xfrm>
          <a:off x="1447800" y="1017566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45" name="テキスト ボックス 144"/>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20760</xdr:rowOff>
    </xdr:from>
    <xdr:ext cx="762000" cy="259045"/>
    <xdr:sp macro="" textlink="">
      <xdr:nvSpPr>
        <xdr:cNvPr id="147" name="テキスト ボックス 146"/>
        <xdr:cNvSpPr txBox="1"/>
      </xdr:nvSpPr>
      <xdr:spPr>
        <a:xfrm>
          <a:off x="1066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3" name="楕円 152"/>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4"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105833</xdr:rowOff>
    </xdr:from>
    <xdr:to>
      <xdr:col>19</xdr:col>
      <xdr:colOff>184150</xdr:colOff>
      <xdr:row>60</xdr:row>
      <xdr:rowOff>35983</xdr:rowOff>
    </xdr:to>
    <xdr:sp macro="" textlink="">
      <xdr:nvSpPr>
        <xdr:cNvPr id="155" name="楕円 154"/>
        <xdr:cNvSpPr/>
      </xdr:nvSpPr>
      <xdr:spPr>
        <a:xfrm>
          <a:off x="4064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46160</xdr:rowOff>
    </xdr:from>
    <xdr:ext cx="736600" cy="259045"/>
    <xdr:sp macro="" textlink="">
      <xdr:nvSpPr>
        <xdr:cNvPr id="156" name="テキスト ボックス 155"/>
        <xdr:cNvSpPr txBox="1"/>
      </xdr:nvSpPr>
      <xdr:spPr>
        <a:xfrm>
          <a:off x="3733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30904</xdr:rowOff>
    </xdr:from>
    <xdr:to>
      <xdr:col>15</xdr:col>
      <xdr:colOff>133350</xdr:colOff>
      <xdr:row>60</xdr:row>
      <xdr:rowOff>132504</xdr:rowOff>
    </xdr:to>
    <xdr:sp macro="" textlink="">
      <xdr:nvSpPr>
        <xdr:cNvPr id="157" name="楕円 156"/>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142681</xdr:rowOff>
    </xdr:from>
    <xdr:ext cx="762000" cy="259045"/>
    <xdr:sp macro="" textlink="">
      <xdr:nvSpPr>
        <xdr:cNvPr id="158" name="テキスト ボックス 157"/>
        <xdr:cNvSpPr txBox="1"/>
      </xdr:nvSpPr>
      <xdr:spPr>
        <a:xfrm>
          <a:off x="2844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9" name="楕円 158"/>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60" name="テキスト ボックス 159"/>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9313</xdr:rowOff>
    </xdr:from>
    <xdr:to>
      <xdr:col>7</xdr:col>
      <xdr:colOff>31750</xdr:colOff>
      <xdr:row>59</xdr:row>
      <xdr:rowOff>110913</xdr:rowOff>
    </xdr:to>
    <xdr:sp macro="" textlink="">
      <xdr:nvSpPr>
        <xdr:cNvPr id="161" name="楕円 160"/>
        <xdr:cNvSpPr/>
      </xdr:nvSpPr>
      <xdr:spPr>
        <a:xfrm>
          <a:off x="1397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121090</xdr:rowOff>
    </xdr:from>
    <xdr:ext cx="762000" cy="259045"/>
    <xdr:sp macro="" textlink="">
      <xdr:nvSpPr>
        <xdr:cNvPr id="162" name="テキスト ボックス 161"/>
        <xdr:cNvSpPr txBox="1"/>
      </xdr:nvSpPr>
      <xdr:spPr>
        <a:xfrm>
          <a:off x="1066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人件費は職員数の増などにより増加しており、物件費は指定管理料や固定資産税評価替に伴う委託料等の増などにより増加となった。</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の積極的な導入や事務改善などの働き方改革を推進し、人件費の抑制を図るほか、競争原理を最大限に生かし、物件費の抑制に努める。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98690</xdr:rowOff>
    </xdr:from>
    <xdr:to>
      <xdr:col>23</xdr:col>
      <xdr:colOff>133350</xdr:colOff>
      <xdr:row>80</xdr:row>
      <xdr:rowOff>160756</xdr:rowOff>
    </xdr:to>
    <xdr:cxnSp macro="">
      <xdr:nvCxnSpPr>
        <xdr:cNvPr id="199" name="直線コネクタ 198"/>
        <xdr:cNvCxnSpPr/>
      </xdr:nvCxnSpPr>
      <xdr:spPr>
        <a:xfrm>
          <a:off x="4114800" y="13814690"/>
          <a:ext cx="838200" cy="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94539</xdr:rowOff>
    </xdr:from>
    <xdr:ext cx="762000" cy="259045"/>
    <xdr:sp macro="" textlink="">
      <xdr:nvSpPr>
        <xdr:cNvPr id="200" name="人件費・物件費等の状況平均値テキスト"/>
        <xdr:cNvSpPr txBox="1"/>
      </xdr:nvSpPr>
      <xdr:spPr>
        <a:xfrm>
          <a:off x="5041900" y="14496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87161</xdr:rowOff>
    </xdr:from>
    <xdr:to>
      <xdr:col>19</xdr:col>
      <xdr:colOff>133350</xdr:colOff>
      <xdr:row>80</xdr:row>
      <xdr:rowOff>98690</xdr:rowOff>
    </xdr:to>
    <xdr:cxnSp macro="">
      <xdr:nvCxnSpPr>
        <xdr:cNvPr id="202" name="直線コネクタ 201"/>
        <xdr:cNvCxnSpPr/>
      </xdr:nvCxnSpPr>
      <xdr:spPr>
        <a:xfrm>
          <a:off x="3225800" y="13803161"/>
          <a:ext cx="889000" cy="1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139223</xdr:rowOff>
    </xdr:from>
    <xdr:ext cx="736600" cy="259045"/>
    <xdr:sp macro="" textlink="">
      <xdr:nvSpPr>
        <xdr:cNvPr id="204" name="テキスト ボックス 203"/>
        <xdr:cNvSpPr txBox="1"/>
      </xdr:nvSpPr>
      <xdr:spPr>
        <a:xfrm>
          <a:off x="3733800" y="1454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54068</xdr:rowOff>
    </xdr:from>
    <xdr:to>
      <xdr:col>15</xdr:col>
      <xdr:colOff>82550</xdr:colOff>
      <xdr:row>80</xdr:row>
      <xdr:rowOff>87161</xdr:rowOff>
    </xdr:to>
    <xdr:cxnSp macro="">
      <xdr:nvCxnSpPr>
        <xdr:cNvPr id="205" name="直線コネクタ 204"/>
        <xdr:cNvCxnSpPr/>
      </xdr:nvCxnSpPr>
      <xdr:spPr>
        <a:xfrm>
          <a:off x="2336800" y="13770068"/>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118558</xdr:rowOff>
    </xdr:from>
    <xdr:ext cx="762000" cy="259045"/>
    <xdr:sp macro="" textlink="">
      <xdr:nvSpPr>
        <xdr:cNvPr id="207" name="テキスト ボックス 206"/>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54068</xdr:rowOff>
    </xdr:from>
    <xdr:to>
      <xdr:col>11</xdr:col>
      <xdr:colOff>31750</xdr:colOff>
      <xdr:row>80</xdr:row>
      <xdr:rowOff>85437</xdr:rowOff>
    </xdr:to>
    <xdr:cxnSp macro="">
      <xdr:nvCxnSpPr>
        <xdr:cNvPr id="208" name="直線コネクタ 207"/>
        <xdr:cNvCxnSpPr/>
      </xdr:nvCxnSpPr>
      <xdr:spPr>
        <a:xfrm flipV="1">
          <a:off x="1447800" y="1377006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68643</xdr:rowOff>
    </xdr:from>
    <xdr:ext cx="762000" cy="259045"/>
    <xdr:sp macro="" textlink="">
      <xdr:nvSpPr>
        <xdr:cNvPr id="210" name="テキスト ボックス 209"/>
        <xdr:cNvSpPr txBox="1"/>
      </xdr:nvSpPr>
      <xdr:spPr>
        <a:xfrm>
          <a:off x="1955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2" name="テキスト ボックス 211"/>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109956</xdr:rowOff>
    </xdr:from>
    <xdr:to>
      <xdr:col>23</xdr:col>
      <xdr:colOff>184150</xdr:colOff>
      <xdr:row>81</xdr:row>
      <xdr:rowOff>40106</xdr:rowOff>
    </xdr:to>
    <xdr:sp macro="" textlink="">
      <xdr:nvSpPr>
        <xdr:cNvPr id="218" name="楕円 217"/>
        <xdr:cNvSpPr/>
      </xdr:nvSpPr>
      <xdr:spPr>
        <a:xfrm>
          <a:off x="4902200" y="138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31233</xdr:rowOff>
    </xdr:from>
    <xdr:ext cx="762000" cy="259045"/>
    <xdr:sp macro="" textlink="">
      <xdr:nvSpPr>
        <xdr:cNvPr id="219" name="人件費・物件費等の状況該当値テキスト"/>
        <xdr:cNvSpPr txBox="1"/>
      </xdr:nvSpPr>
      <xdr:spPr>
        <a:xfrm>
          <a:off x="5041900" y="1374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47890</xdr:rowOff>
    </xdr:from>
    <xdr:to>
      <xdr:col>19</xdr:col>
      <xdr:colOff>184150</xdr:colOff>
      <xdr:row>80</xdr:row>
      <xdr:rowOff>149490</xdr:rowOff>
    </xdr:to>
    <xdr:sp macro="" textlink="">
      <xdr:nvSpPr>
        <xdr:cNvPr id="220" name="楕円 219"/>
        <xdr:cNvSpPr/>
      </xdr:nvSpPr>
      <xdr:spPr>
        <a:xfrm>
          <a:off x="4064000" y="137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159667</xdr:rowOff>
    </xdr:from>
    <xdr:ext cx="736600" cy="259045"/>
    <xdr:sp macro="" textlink="">
      <xdr:nvSpPr>
        <xdr:cNvPr id="221" name="テキスト ボックス 220"/>
        <xdr:cNvSpPr txBox="1"/>
      </xdr:nvSpPr>
      <xdr:spPr>
        <a:xfrm>
          <a:off x="3733800" y="13532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36361</xdr:rowOff>
    </xdr:from>
    <xdr:to>
      <xdr:col>15</xdr:col>
      <xdr:colOff>133350</xdr:colOff>
      <xdr:row>80</xdr:row>
      <xdr:rowOff>137961</xdr:rowOff>
    </xdr:to>
    <xdr:sp macro="" textlink="">
      <xdr:nvSpPr>
        <xdr:cNvPr id="222" name="楕円 221"/>
        <xdr:cNvSpPr/>
      </xdr:nvSpPr>
      <xdr:spPr>
        <a:xfrm>
          <a:off x="3175000" y="137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148138</xdr:rowOff>
    </xdr:from>
    <xdr:ext cx="762000" cy="259045"/>
    <xdr:sp macro="" textlink="">
      <xdr:nvSpPr>
        <xdr:cNvPr id="223" name="テキスト ボックス 222"/>
        <xdr:cNvSpPr txBox="1"/>
      </xdr:nvSpPr>
      <xdr:spPr>
        <a:xfrm>
          <a:off x="2844800" y="135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3268</xdr:rowOff>
    </xdr:from>
    <xdr:to>
      <xdr:col>11</xdr:col>
      <xdr:colOff>82550</xdr:colOff>
      <xdr:row>80</xdr:row>
      <xdr:rowOff>104868</xdr:rowOff>
    </xdr:to>
    <xdr:sp macro="" textlink="">
      <xdr:nvSpPr>
        <xdr:cNvPr id="224" name="楕円 223"/>
        <xdr:cNvSpPr/>
      </xdr:nvSpPr>
      <xdr:spPr>
        <a:xfrm>
          <a:off x="2286000" y="137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115045</xdr:rowOff>
    </xdr:from>
    <xdr:ext cx="762000" cy="259045"/>
    <xdr:sp macro="" textlink="">
      <xdr:nvSpPr>
        <xdr:cNvPr id="225" name="テキスト ボックス 224"/>
        <xdr:cNvSpPr txBox="1"/>
      </xdr:nvSpPr>
      <xdr:spPr>
        <a:xfrm>
          <a:off x="1955800" y="1348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34637</xdr:rowOff>
    </xdr:from>
    <xdr:to>
      <xdr:col>7</xdr:col>
      <xdr:colOff>31750</xdr:colOff>
      <xdr:row>80</xdr:row>
      <xdr:rowOff>136237</xdr:rowOff>
    </xdr:to>
    <xdr:sp macro="" textlink="">
      <xdr:nvSpPr>
        <xdr:cNvPr id="226" name="楕円 225"/>
        <xdr:cNvSpPr/>
      </xdr:nvSpPr>
      <xdr:spPr>
        <a:xfrm>
          <a:off x="1397000" y="1375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146414</xdr:rowOff>
    </xdr:from>
    <xdr:ext cx="762000" cy="259045"/>
    <xdr:sp macro="" textlink="">
      <xdr:nvSpPr>
        <xdr:cNvPr id="227" name="テキスト ボックス 226"/>
        <xdr:cNvSpPr txBox="1"/>
      </xdr:nvSpPr>
      <xdr:spPr>
        <a:xfrm>
          <a:off x="1066800" y="1351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職員の経験年数階層の変動等の影響により、昨年度から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ポイント減少した。類似団体内平均を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ポイント上回っていることも踏まえ、今後についても、引き続き給与の適正化に努める。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161925</xdr:rowOff>
    </xdr:to>
    <xdr:cxnSp macro="">
      <xdr:nvCxnSpPr>
        <xdr:cNvPr id="261" name="直線コネクタ 260"/>
        <xdr:cNvCxnSpPr/>
      </xdr:nvCxnSpPr>
      <xdr:spPr>
        <a:xfrm flipV="1">
          <a:off x="16179800" y="1480608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2"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161925</xdr:rowOff>
    </xdr:to>
    <xdr:cxnSp macro="">
      <xdr:nvCxnSpPr>
        <xdr:cNvPr id="264" name="直線コネクタ 263"/>
        <xdr:cNvCxnSpPr/>
      </xdr:nvCxnSpPr>
      <xdr:spPr>
        <a:xfrm>
          <a:off x="15290800" y="148865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141816</xdr:rowOff>
    </xdr:to>
    <xdr:cxnSp macro="">
      <xdr:nvCxnSpPr>
        <xdr:cNvPr id="267" name="直線コネクタ 266"/>
        <xdr:cNvCxnSpPr/>
      </xdr:nvCxnSpPr>
      <xdr:spPr>
        <a:xfrm>
          <a:off x="14401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88</xdr:row>
      <xdr:rowOff>0</xdr:rowOff>
    </xdr:to>
    <xdr:cxnSp macro="">
      <xdr:nvCxnSpPr>
        <xdr:cNvPr id="270" name="直線コネクタ 269"/>
        <xdr:cNvCxnSpPr/>
      </xdr:nvCxnSpPr>
      <xdr:spPr>
        <a:xfrm flipV="1">
          <a:off x="13512800" y="1488651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80" name="楕円 279"/>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81"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82" name="楕円 281"/>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83" name="テキスト ボックス 282"/>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4" name="楕円 283"/>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5" name="テキスト ボックス 284"/>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6" name="楕円 285"/>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7" name="テキスト ボックス 286"/>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8" name="楕円 287"/>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9" name="テキスト ボックス 288"/>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全国平均及び埼玉県平均を大きく下回っており、類似団体内順位についてもここ数年、上位となっている。</a:t>
          </a:r>
        </a:p>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人増加しているが、主な要因としては新規事業の増加等に伴う職員の増などが挙げられる。今後についても、引き続き定員の適正な管理に努める。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13335</xdr:rowOff>
    </xdr:from>
    <xdr:to>
      <xdr:col>81</xdr:col>
      <xdr:colOff>44450</xdr:colOff>
      <xdr:row>66</xdr:row>
      <xdr:rowOff>159766</xdr:rowOff>
    </xdr:to>
    <xdr:cxnSp macro="">
      <xdr:nvCxnSpPr>
        <xdr:cNvPr id="317" name="直線コネクタ 316"/>
        <xdr:cNvCxnSpPr/>
      </xdr:nvCxnSpPr>
      <xdr:spPr>
        <a:xfrm flipV="1">
          <a:off x="17018000" y="10300335"/>
          <a:ext cx="0" cy="11751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131843</xdr:rowOff>
    </xdr:from>
    <xdr:ext cx="762000" cy="259045"/>
    <xdr:sp macro="" textlink="">
      <xdr:nvSpPr>
        <xdr:cNvPr id="318" name="定員管理の状況最小値テキスト"/>
        <xdr:cNvSpPr txBox="1"/>
      </xdr:nvSpPr>
      <xdr:spPr>
        <a:xfrm>
          <a:off x="17106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159766</xdr:rowOff>
    </xdr:from>
    <xdr:to>
      <xdr:col>81</xdr:col>
      <xdr:colOff>133350</xdr:colOff>
      <xdr:row>66</xdr:row>
      <xdr:rowOff>159766</xdr:rowOff>
    </xdr:to>
    <xdr:cxnSp macro="">
      <xdr:nvCxnSpPr>
        <xdr:cNvPr id="319" name="直線コネクタ 318"/>
        <xdr:cNvCxnSpPr/>
      </xdr:nvCxnSpPr>
      <xdr:spPr>
        <a:xfrm>
          <a:off x="16929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99712</xdr:rowOff>
    </xdr:from>
    <xdr:ext cx="762000" cy="259045"/>
    <xdr:sp macro="" textlink="">
      <xdr:nvSpPr>
        <xdr:cNvPr id="320" name="定員管理の状況最大値テキスト"/>
        <xdr:cNvSpPr txBox="1"/>
      </xdr:nvSpPr>
      <xdr:spPr>
        <a:xfrm>
          <a:off x="171069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13335</xdr:rowOff>
    </xdr:from>
    <xdr:to>
      <xdr:col>81</xdr:col>
      <xdr:colOff>133350</xdr:colOff>
      <xdr:row>60</xdr:row>
      <xdr:rowOff>13335</xdr:rowOff>
    </xdr:to>
    <xdr:cxnSp macro="">
      <xdr:nvCxnSpPr>
        <xdr:cNvPr id="321" name="直線コネクタ 320"/>
        <xdr:cNvCxnSpPr/>
      </xdr:nvCxnSpPr>
      <xdr:spPr>
        <a:xfrm>
          <a:off x="16929100" y="1030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165481</xdr:rowOff>
    </xdr:from>
    <xdr:to>
      <xdr:col>81</xdr:col>
      <xdr:colOff>44450</xdr:colOff>
      <xdr:row>60</xdr:row>
      <xdr:rowOff>13335</xdr:rowOff>
    </xdr:to>
    <xdr:cxnSp macro="">
      <xdr:nvCxnSpPr>
        <xdr:cNvPr id="322" name="直線コネクタ 321"/>
        <xdr:cNvCxnSpPr/>
      </xdr:nvCxnSpPr>
      <xdr:spPr>
        <a:xfrm>
          <a:off x="16179800" y="1028103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134637</xdr:rowOff>
    </xdr:from>
    <xdr:ext cx="762000" cy="259045"/>
    <xdr:sp macro="" textlink="">
      <xdr:nvSpPr>
        <xdr:cNvPr id="323" name="定員管理の状況平均値テキスト"/>
        <xdr:cNvSpPr txBox="1"/>
      </xdr:nvSpPr>
      <xdr:spPr>
        <a:xfrm>
          <a:off x="17106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24" name="フローチャート: 判断 323"/>
        <xdr:cNvSpPr/>
      </xdr:nvSpPr>
      <xdr:spPr>
        <a:xfrm>
          <a:off x="16967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117221</xdr:rowOff>
    </xdr:from>
    <xdr:to>
      <xdr:col>77</xdr:col>
      <xdr:colOff>44450</xdr:colOff>
      <xdr:row>59</xdr:row>
      <xdr:rowOff>165481</xdr:rowOff>
    </xdr:to>
    <xdr:cxnSp macro="">
      <xdr:nvCxnSpPr>
        <xdr:cNvPr id="325" name="直線コネクタ 324"/>
        <xdr:cNvCxnSpPr/>
      </xdr:nvCxnSpPr>
      <xdr:spPr>
        <a:xfrm>
          <a:off x="15290800" y="1023277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152908</xdr:rowOff>
    </xdr:from>
    <xdr:to>
      <xdr:col>77</xdr:col>
      <xdr:colOff>95250</xdr:colOff>
      <xdr:row>63</xdr:row>
      <xdr:rowOff>83058</xdr:rowOff>
    </xdr:to>
    <xdr:sp macro="" textlink="">
      <xdr:nvSpPr>
        <xdr:cNvPr id="326" name="フローチャート: 判断 325"/>
        <xdr:cNvSpPr/>
      </xdr:nvSpPr>
      <xdr:spPr>
        <a:xfrm>
          <a:off x="16129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67835</xdr:rowOff>
    </xdr:from>
    <xdr:ext cx="736600" cy="259045"/>
    <xdr:sp macro="" textlink="">
      <xdr:nvSpPr>
        <xdr:cNvPr id="327" name="テキスト ボックス 326"/>
        <xdr:cNvSpPr txBox="1"/>
      </xdr:nvSpPr>
      <xdr:spPr>
        <a:xfrm>
          <a:off x="15798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117221</xdr:rowOff>
    </xdr:from>
    <xdr:to>
      <xdr:col>72</xdr:col>
      <xdr:colOff>203200</xdr:colOff>
      <xdr:row>59</xdr:row>
      <xdr:rowOff>134112</xdr:rowOff>
    </xdr:to>
    <xdr:cxnSp macro="">
      <xdr:nvCxnSpPr>
        <xdr:cNvPr id="328" name="直線コネクタ 327"/>
        <xdr:cNvCxnSpPr/>
      </xdr:nvCxnSpPr>
      <xdr:spPr>
        <a:xfrm flipV="1">
          <a:off x="14401800" y="1023277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136017</xdr:rowOff>
    </xdr:from>
    <xdr:to>
      <xdr:col>73</xdr:col>
      <xdr:colOff>44450</xdr:colOff>
      <xdr:row>63</xdr:row>
      <xdr:rowOff>66167</xdr:rowOff>
    </xdr:to>
    <xdr:sp macro="" textlink="">
      <xdr:nvSpPr>
        <xdr:cNvPr id="329" name="フローチャート: 判断 328"/>
        <xdr:cNvSpPr/>
      </xdr:nvSpPr>
      <xdr:spPr>
        <a:xfrm>
          <a:off x="15240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50944</xdr:rowOff>
    </xdr:from>
    <xdr:ext cx="762000" cy="259045"/>
    <xdr:sp macro="" textlink="">
      <xdr:nvSpPr>
        <xdr:cNvPr id="330" name="テキスト ボックス 329"/>
        <xdr:cNvSpPr txBox="1"/>
      </xdr:nvSpPr>
      <xdr:spPr>
        <a:xfrm>
          <a:off x="14909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117221</xdr:rowOff>
    </xdr:from>
    <xdr:to>
      <xdr:col>68</xdr:col>
      <xdr:colOff>152400</xdr:colOff>
      <xdr:row>59</xdr:row>
      <xdr:rowOff>134112</xdr:rowOff>
    </xdr:to>
    <xdr:cxnSp macro="">
      <xdr:nvCxnSpPr>
        <xdr:cNvPr id="331" name="直線コネクタ 330"/>
        <xdr:cNvCxnSpPr/>
      </xdr:nvCxnSpPr>
      <xdr:spPr>
        <a:xfrm>
          <a:off x="13512800" y="1023277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128778</xdr:rowOff>
    </xdr:from>
    <xdr:to>
      <xdr:col>68</xdr:col>
      <xdr:colOff>203200</xdr:colOff>
      <xdr:row>63</xdr:row>
      <xdr:rowOff>58928</xdr:rowOff>
    </xdr:to>
    <xdr:sp macro="" textlink="">
      <xdr:nvSpPr>
        <xdr:cNvPr id="332" name="フローチャート: 判断 331"/>
        <xdr:cNvSpPr/>
      </xdr:nvSpPr>
      <xdr:spPr>
        <a:xfrm>
          <a:off x="14351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43705</xdr:rowOff>
    </xdr:from>
    <xdr:ext cx="762000" cy="259045"/>
    <xdr:sp macro="" textlink="">
      <xdr:nvSpPr>
        <xdr:cNvPr id="333" name="テキスト ボックス 332"/>
        <xdr:cNvSpPr txBox="1"/>
      </xdr:nvSpPr>
      <xdr:spPr>
        <a:xfrm>
          <a:off x="14020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150622</xdr:rowOff>
    </xdr:from>
    <xdr:to>
      <xdr:col>64</xdr:col>
      <xdr:colOff>152400</xdr:colOff>
      <xdr:row>62</xdr:row>
      <xdr:rowOff>80772</xdr:rowOff>
    </xdr:to>
    <xdr:sp macro="" textlink="">
      <xdr:nvSpPr>
        <xdr:cNvPr id="334" name="フローチャート: 判断 333"/>
        <xdr:cNvSpPr/>
      </xdr:nvSpPr>
      <xdr:spPr>
        <a:xfrm>
          <a:off x="13462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65549</xdr:rowOff>
    </xdr:from>
    <xdr:ext cx="762000" cy="259045"/>
    <xdr:sp macro="" textlink="">
      <xdr:nvSpPr>
        <xdr:cNvPr id="335" name="テキスト ボックス 334"/>
        <xdr:cNvSpPr txBox="1"/>
      </xdr:nvSpPr>
      <xdr:spPr>
        <a:xfrm>
          <a:off x="13131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41" name="楕円 340"/>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55262</xdr:rowOff>
    </xdr:from>
    <xdr:ext cx="762000" cy="259045"/>
    <xdr:sp macro="" textlink="">
      <xdr:nvSpPr>
        <xdr:cNvPr id="342" name="定員管理の状況該当値テキスト"/>
        <xdr:cNvSpPr txBox="1"/>
      </xdr:nvSpPr>
      <xdr:spPr>
        <a:xfrm>
          <a:off x="17106900" y="1017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114681</xdr:rowOff>
    </xdr:from>
    <xdr:to>
      <xdr:col>77</xdr:col>
      <xdr:colOff>95250</xdr:colOff>
      <xdr:row>60</xdr:row>
      <xdr:rowOff>44831</xdr:rowOff>
    </xdr:to>
    <xdr:sp macro="" textlink="">
      <xdr:nvSpPr>
        <xdr:cNvPr id="343" name="楕円 342"/>
        <xdr:cNvSpPr/>
      </xdr:nvSpPr>
      <xdr:spPr>
        <a:xfrm>
          <a:off x="16129000" y="102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55008</xdr:rowOff>
    </xdr:from>
    <xdr:ext cx="736600" cy="259045"/>
    <xdr:sp macro="" textlink="">
      <xdr:nvSpPr>
        <xdr:cNvPr id="344" name="テキスト ボックス 343"/>
        <xdr:cNvSpPr txBox="1"/>
      </xdr:nvSpPr>
      <xdr:spPr>
        <a:xfrm>
          <a:off x="15798800" y="99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66421</xdr:rowOff>
    </xdr:from>
    <xdr:to>
      <xdr:col>73</xdr:col>
      <xdr:colOff>44450</xdr:colOff>
      <xdr:row>59</xdr:row>
      <xdr:rowOff>168021</xdr:rowOff>
    </xdr:to>
    <xdr:sp macro="" textlink="">
      <xdr:nvSpPr>
        <xdr:cNvPr id="345" name="楕円 344"/>
        <xdr:cNvSpPr/>
      </xdr:nvSpPr>
      <xdr:spPr>
        <a:xfrm>
          <a:off x="15240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6748</xdr:rowOff>
    </xdr:from>
    <xdr:ext cx="762000" cy="259045"/>
    <xdr:sp macro="" textlink="">
      <xdr:nvSpPr>
        <xdr:cNvPr id="346" name="テキスト ボックス 345"/>
        <xdr:cNvSpPr txBox="1"/>
      </xdr:nvSpPr>
      <xdr:spPr>
        <a:xfrm>
          <a:off x="14909800" y="995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83312</xdr:rowOff>
    </xdr:from>
    <xdr:to>
      <xdr:col>68</xdr:col>
      <xdr:colOff>203200</xdr:colOff>
      <xdr:row>60</xdr:row>
      <xdr:rowOff>13462</xdr:rowOff>
    </xdr:to>
    <xdr:sp macro="" textlink="">
      <xdr:nvSpPr>
        <xdr:cNvPr id="347" name="楕円 346"/>
        <xdr:cNvSpPr/>
      </xdr:nvSpPr>
      <xdr:spPr>
        <a:xfrm>
          <a:off x="14351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23639</xdr:rowOff>
    </xdr:from>
    <xdr:ext cx="762000" cy="259045"/>
    <xdr:sp macro="" textlink="">
      <xdr:nvSpPr>
        <xdr:cNvPr id="348" name="テキスト ボックス 347"/>
        <xdr:cNvSpPr txBox="1"/>
      </xdr:nvSpPr>
      <xdr:spPr>
        <a:xfrm>
          <a:off x="14020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66421</xdr:rowOff>
    </xdr:from>
    <xdr:to>
      <xdr:col>64</xdr:col>
      <xdr:colOff>152400</xdr:colOff>
      <xdr:row>59</xdr:row>
      <xdr:rowOff>168021</xdr:rowOff>
    </xdr:to>
    <xdr:sp macro="" textlink="">
      <xdr:nvSpPr>
        <xdr:cNvPr id="349" name="楕円 348"/>
        <xdr:cNvSpPr/>
      </xdr:nvSpPr>
      <xdr:spPr>
        <a:xfrm>
          <a:off x="13462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6748</xdr:rowOff>
    </xdr:from>
    <xdr:ext cx="762000" cy="259045"/>
    <xdr:sp macro="" textlink="">
      <xdr:nvSpPr>
        <xdr:cNvPr id="350" name="テキスト ボックス 349"/>
        <xdr:cNvSpPr txBox="1"/>
      </xdr:nvSpPr>
      <xdr:spPr>
        <a:xfrm>
          <a:off x="13131800" y="995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年度以降も起債の抑制を図ってきたことにより類似団体等、各種平均を下回っており、前年度比マイナス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ポイントとなっている。マイナスの主な要因は、低利率で借入が行えていること等により利子償還金が減少している一方で、標準財政規模が増加しているためであり、引き続き数値の低下を目指す。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79" name="直線コネクタ 378"/>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2"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3" name="直線コネクタ 382"/>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54187</xdr:rowOff>
    </xdr:to>
    <xdr:cxnSp macro="">
      <xdr:nvCxnSpPr>
        <xdr:cNvPr id="384" name="直線コネクタ 383"/>
        <xdr:cNvCxnSpPr/>
      </xdr:nvCxnSpPr>
      <xdr:spPr>
        <a:xfrm flipV="1">
          <a:off x="16179800" y="63576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5"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86" name="フローチャート: 判断 38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94403</xdr:rowOff>
    </xdr:to>
    <xdr:cxnSp macro="">
      <xdr:nvCxnSpPr>
        <xdr:cNvPr id="387" name="直線コネクタ 386"/>
        <xdr:cNvCxnSpPr/>
      </xdr:nvCxnSpPr>
      <xdr:spPr>
        <a:xfrm flipV="1">
          <a:off x="15290800" y="639783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88" name="フローチャート: 判断 387"/>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389" name="テキスト ボックス 388"/>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94403</xdr:rowOff>
    </xdr:from>
    <xdr:to>
      <xdr:col>72</xdr:col>
      <xdr:colOff>203200</xdr:colOff>
      <xdr:row>37</xdr:row>
      <xdr:rowOff>126577</xdr:rowOff>
    </xdr:to>
    <xdr:cxnSp macro="">
      <xdr:nvCxnSpPr>
        <xdr:cNvPr id="390" name="直線コネクタ 389"/>
        <xdr:cNvCxnSpPr/>
      </xdr:nvCxnSpPr>
      <xdr:spPr>
        <a:xfrm flipV="1">
          <a:off x="14401800" y="643805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1" name="フローチャート: 判断 390"/>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2" name="テキスト ボックス 391"/>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126577</xdr:rowOff>
    </xdr:from>
    <xdr:to>
      <xdr:col>68</xdr:col>
      <xdr:colOff>152400</xdr:colOff>
      <xdr:row>38</xdr:row>
      <xdr:rowOff>3387</xdr:rowOff>
    </xdr:to>
    <xdr:cxnSp macro="">
      <xdr:nvCxnSpPr>
        <xdr:cNvPr id="393" name="直線コネクタ 392"/>
        <xdr:cNvCxnSpPr/>
      </xdr:nvCxnSpPr>
      <xdr:spPr>
        <a:xfrm flipV="1">
          <a:off x="13512800" y="64702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4" name="フローチャート: 判断 393"/>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5" name="テキスト ボックス 394"/>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396" name="フローチャート: 判断 395"/>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108814</xdr:rowOff>
    </xdr:from>
    <xdr:ext cx="762000" cy="259045"/>
    <xdr:sp macro="" textlink="">
      <xdr:nvSpPr>
        <xdr:cNvPr id="397" name="テキスト ボックス 396"/>
        <xdr:cNvSpPr txBox="1"/>
      </xdr:nvSpPr>
      <xdr:spPr>
        <a:xfrm>
          <a:off x="13131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3" name="楕円 402"/>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4" name="公債費負担の状況該当値テキスト"/>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5" name="楕円 404"/>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115164</xdr:rowOff>
    </xdr:from>
    <xdr:ext cx="736600" cy="259045"/>
    <xdr:sp macro="" textlink="">
      <xdr:nvSpPr>
        <xdr:cNvPr id="406" name="テキスト ボックス 405"/>
        <xdr:cNvSpPr txBox="1"/>
      </xdr:nvSpPr>
      <xdr:spPr>
        <a:xfrm>
          <a:off x="15798800" y="611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43603</xdr:rowOff>
    </xdr:from>
    <xdr:to>
      <xdr:col>73</xdr:col>
      <xdr:colOff>44450</xdr:colOff>
      <xdr:row>37</xdr:row>
      <xdr:rowOff>145203</xdr:rowOff>
    </xdr:to>
    <xdr:sp macro="" textlink="">
      <xdr:nvSpPr>
        <xdr:cNvPr id="407" name="楕円 406"/>
        <xdr:cNvSpPr/>
      </xdr:nvSpPr>
      <xdr:spPr>
        <a:xfrm>
          <a:off x="15240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155380</xdr:rowOff>
    </xdr:from>
    <xdr:ext cx="762000" cy="259045"/>
    <xdr:sp macro="" textlink="">
      <xdr:nvSpPr>
        <xdr:cNvPr id="408" name="テキスト ボックス 407"/>
        <xdr:cNvSpPr txBox="1"/>
      </xdr:nvSpPr>
      <xdr:spPr>
        <a:xfrm>
          <a:off x="14909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75777</xdr:rowOff>
    </xdr:from>
    <xdr:to>
      <xdr:col>68</xdr:col>
      <xdr:colOff>203200</xdr:colOff>
      <xdr:row>38</xdr:row>
      <xdr:rowOff>5927</xdr:rowOff>
    </xdr:to>
    <xdr:sp macro="" textlink="">
      <xdr:nvSpPr>
        <xdr:cNvPr id="409" name="楕円 408"/>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16104</xdr:rowOff>
    </xdr:from>
    <xdr:ext cx="762000" cy="259045"/>
    <xdr:sp macro="" textlink="">
      <xdr:nvSpPr>
        <xdr:cNvPr id="410" name="テキスト ボックス 409"/>
        <xdr:cNvSpPr txBox="1"/>
      </xdr:nvSpPr>
      <xdr:spPr>
        <a:xfrm>
          <a:off x="14020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124037</xdr:rowOff>
    </xdr:from>
    <xdr:to>
      <xdr:col>64</xdr:col>
      <xdr:colOff>152400</xdr:colOff>
      <xdr:row>38</xdr:row>
      <xdr:rowOff>54187</xdr:rowOff>
    </xdr:to>
    <xdr:sp macro="" textlink="">
      <xdr:nvSpPr>
        <xdr:cNvPr id="411" name="楕円 410"/>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64364</xdr:rowOff>
    </xdr:from>
    <xdr:ext cx="762000" cy="259045"/>
    <xdr:sp macro="" textlink="">
      <xdr:nvSpPr>
        <xdr:cNvPr id="412" name="テキスト ボックス 411"/>
        <xdr:cNvSpPr txBox="1"/>
      </xdr:nvSpPr>
      <xdr:spPr>
        <a:xfrm>
          <a:off x="13131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償還満了や債務負担行為の解消のほか、充当可能特定財源の増や充当可能基金が増加したことにより、平成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引き続きマイナスとなっている。今後、施設の老朽化に伴う改修工事や防災関連工事の増加により地方債残高の増加も見込まれることから、事業費の削減や交付税算入のある有利な起債の活用を図り、現在の水準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3" name="直線コネクタ 442"/>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4"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5" name="直線コネクタ 444"/>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60070</xdr:rowOff>
    </xdr:from>
    <xdr:ext cx="762000" cy="259045"/>
    <xdr:sp macro="" textlink="">
      <xdr:nvSpPr>
        <xdr:cNvPr id="448" name="将来負担の状況平均値テキスト"/>
        <xdr:cNvSpPr txBox="1"/>
      </xdr:nvSpPr>
      <xdr:spPr>
        <a:xfrm>
          <a:off x="17106900" y="280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49" name="フローチャート: 判断 448"/>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0" name="フローチャート: 判断 449"/>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1892</xdr:rowOff>
    </xdr:from>
    <xdr:ext cx="736600" cy="259045"/>
    <xdr:sp macro="" textlink="">
      <xdr:nvSpPr>
        <xdr:cNvPr id="451" name="テキスト ボックス 450"/>
        <xdr:cNvSpPr txBox="1"/>
      </xdr:nvSpPr>
      <xdr:spPr>
        <a:xfrm>
          <a:off x="15798800" y="257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107527</xdr:rowOff>
    </xdr:from>
    <xdr:to>
      <xdr:col>73</xdr:col>
      <xdr:colOff>44450</xdr:colOff>
      <xdr:row>17</xdr:row>
      <xdr:rowOff>37677</xdr:rowOff>
    </xdr:to>
    <xdr:sp macro="" textlink="">
      <xdr:nvSpPr>
        <xdr:cNvPr id="452" name="フローチャート: 判断 451"/>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47854</xdr:rowOff>
    </xdr:from>
    <xdr:ext cx="762000" cy="259045"/>
    <xdr:sp macro="" textlink="">
      <xdr:nvSpPr>
        <xdr:cNvPr id="453" name="テキスト ボックス 452"/>
        <xdr:cNvSpPr txBox="1"/>
      </xdr:nvSpPr>
      <xdr:spPr>
        <a:xfrm>
          <a:off x="14909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129359</xdr:rowOff>
    </xdr:from>
    <xdr:to>
      <xdr:col>68</xdr:col>
      <xdr:colOff>203200</xdr:colOff>
      <xdr:row>17</xdr:row>
      <xdr:rowOff>59509</xdr:rowOff>
    </xdr:to>
    <xdr:sp macro="" textlink="">
      <xdr:nvSpPr>
        <xdr:cNvPr id="454" name="フローチャート: 判断 453"/>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69686</xdr:rowOff>
    </xdr:from>
    <xdr:ext cx="762000" cy="259045"/>
    <xdr:sp macro="" textlink="">
      <xdr:nvSpPr>
        <xdr:cNvPr id="455" name="テキスト ボックス 454"/>
        <xdr:cNvSpPr txBox="1"/>
      </xdr:nvSpPr>
      <xdr:spPr>
        <a:xfrm>
          <a:off x="14020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56" name="フローチャート: 判断 455"/>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57" name="テキスト ボックス 456"/>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111,620
108,991
19.77
34,958,878
34,134,550
678,427
20,448,038
23,679,217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職員数の増加や人事院勧告の影響等により対前年度比では増加したものの、職員数としては他の類似団体と比べて少ないため、経常収支比率は</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と低い数値を示している。</a:t>
          </a:r>
        </a:p>
        <a:p>
          <a:r>
            <a:rPr kumimoji="1" lang="ja-JP" altLang="en-US" sz="1300">
              <a:latin typeface="ＭＳ Ｐゴシック" panose="020B0600070205080204" pitchFamily="50" charset="-128"/>
              <a:ea typeface="ＭＳ Ｐゴシック" panose="020B0600070205080204" pitchFamily="50" charset="-128"/>
            </a:rPr>
            <a:t>　今後も、引き続き職員の新陳代謝を図りながら</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の導入等を推進し、人件費の抑制に努める。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35</xdr:row>
      <xdr:rowOff>151493</xdr:rowOff>
    </xdr:to>
    <xdr:cxnSp macro="">
      <xdr:nvCxnSpPr>
        <xdr:cNvPr id="68" name="直線コネクタ 67"/>
        <xdr:cNvCxnSpPr/>
      </xdr:nvCxnSpPr>
      <xdr:spPr>
        <a:xfrm>
          <a:off x="3987800" y="6119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80934</xdr:rowOff>
    </xdr:from>
    <xdr:ext cx="762000" cy="259045"/>
    <xdr:sp macro="" textlink="">
      <xdr:nvSpPr>
        <xdr:cNvPr id="69" name="人件費平均値テキスト"/>
        <xdr:cNvSpPr txBox="1"/>
      </xdr:nvSpPr>
      <xdr:spPr>
        <a:xfrm>
          <a:off x="4914900" y="6253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35</xdr:row>
      <xdr:rowOff>167822</xdr:rowOff>
    </xdr:to>
    <xdr:cxnSp macro="">
      <xdr:nvCxnSpPr>
        <xdr:cNvPr id="71" name="直線コネクタ 70"/>
        <xdr:cNvCxnSpPr/>
      </xdr:nvCxnSpPr>
      <xdr:spPr>
        <a:xfrm flipV="1">
          <a:off x="3098800" y="61195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167822</xdr:rowOff>
    </xdr:from>
    <xdr:to>
      <xdr:col>15</xdr:col>
      <xdr:colOff>98425</xdr:colOff>
      <xdr:row>36</xdr:row>
      <xdr:rowOff>12700</xdr:rowOff>
    </xdr:to>
    <xdr:cxnSp macro="">
      <xdr:nvCxnSpPr>
        <xdr:cNvPr id="74" name="直線コネクタ 73"/>
        <xdr:cNvCxnSpPr/>
      </xdr:nvCxnSpPr>
      <xdr:spPr>
        <a:xfrm flipV="1">
          <a:off x="2209800" y="6168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29028</xdr:rowOff>
    </xdr:to>
    <xdr:cxnSp macro="">
      <xdr:nvCxnSpPr>
        <xdr:cNvPr id="77" name="直線コネクタ 76"/>
        <xdr:cNvCxnSpPr/>
      </xdr:nvCxnSpPr>
      <xdr:spPr>
        <a:xfrm flipV="1">
          <a:off x="1320800" y="6184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79" name="テキスト ボックス 78"/>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129920</xdr:rowOff>
    </xdr:from>
    <xdr:ext cx="762000" cy="259045"/>
    <xdr:sp macro="" textlink="">
      <xdr:nvSpPr>
        <xdr:cNvPr id="81" name="テキスト ボックス 80"/>
        <xdr:cNvSpPr txBox="1"/>
      </xdr:nvSpPr>
      <xdr:spPr>
        <a:xfrm>
          <a:off x="939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117220</xdr:rowOff>
    </xdr:from>
    <xdr:ext cx="762000" cy="259045"/>
    <xdr:sp macro="" textlink="">
      <xdr:nvSpPr>
        <xdr:cNvPr id="88"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9" name="楕円 88"/>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90" name="テキスト ボックス 89"/>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117022</xdr:rowOff>
    </xdr:from>
    <xdr:to>
      <xdr:col>15</xdr:col>
      <xdr:colOff>149225</xdr:colOff>
      <xdr:row>36</xdr:row>
      <xdr:rowOff>47172</xdr:rowOff>
    </xdr:to>
    <xdr:sp macro="" textlink="">
      <xdr:nvSpPr>
        <xdr:cNvPr id="91" name="楕円 90"/>
        <xdr:cNvSpPr/>
      </xdr:nvSpPr>
      <xdr:spPr>
        <a:xfrm>
          <a:off x="3048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57349</xdr:rowOff>
    </xdr:from>
    <xdr:ext cx="762000" cy="259045"/>
    <xdr:sp macro="" textlink="">
      <xdr:nvSpPr>
        <xdr:cNvPr id="92" name="テキスト ボックス 91"/>
        <xdr:cNvSpPr txBox="1"/>
      </xdr:nvSpPr>
      <xdr:spPr>
        <a:xfrm>
          <a:off x="2717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4" name="テキスト ボックス 93"/>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149678</xdr:rowOff>
    </xdr:from>
    <xdr:to>
      <xdr:col>6</xdr:col>
      <xdr:colOff>171450</xdr:colOff>
      <xdr:row>36</xdr:row>
      <xdr:rowOff>79828</xdr:rowOff>
    </xdr:to>
    <xdr:sp macro="" textlink="">
      <xdr:nvSpPr>
        <xdr:cNvPr id="95" name="楕円 94"/>
        <xdr:cNvSpPr/>
      </xdr:nvSpPr>
      <xdr:spPr>
        <a:xfrm>
          <a:off x="1270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90005</xdr:rowOff>
    </xdr:from>
    <xdr:ext cx="762000" cy="259045"/>
    <xdr:sp macro="" textlink="">
      <xdr:nvSpPr>
        <xdr:cNvPr id="96" name="テキスト ボックス 95"/>
        <xdr:cNvSpPr txBox="1"/>
      </xdr:nvSpPr>
      <xdr:spPr>
        <a:xfrm>
          <a:off x="939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令和元年度は、指定管理料や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度の固定資産税評価替えに伴う不動産鑑定料の歳出増等が影響し、対前年度比で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今後は、競争原理を生かしコスト削減を図る。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4536</xdr:rowOff>
    </xdr:from>
    <xdr:to>
      <xdr:col>82</xdr:col>
      <xdr:colOff>107950</xdr:colOff>
      <xdr:row>19</xdr:row>
      <xdr:rowOff>151493</xdr:rowOff>
    </xdr:to>
    <xdr:cxnSp macro="">
      <xdr:nvCxnSpPr>
        <xdr:cNvPr id="131" name="直線コネクタ 130"/>
        <xdr:cNvCxnSpPr/>
      </xdr:nvCxnSpPr>
      <xdr:spPr>
        <a:xfrm>
          <a:off x="15671800" y="3262086"/>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2"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4536</xdr:rowOff>
    </xdr:from>
    <xdr:to>
      <xdr:col>78</xdr:col>
      <xdr:colOff>69850</xdr:colOff>
      <xdr:row>19</xdr:row>
      <xdr:rowOff>53522</xdr:rowOff>
    </xdr:to>
    <xdr:cxnSp macro="">
      <xdr:nvCxnSpPr>
        <xdr:cNvPr id="134" name="直線コネクタ 133"/>
        <xdr:cNvCxnSpPr/>
      </xdr:nvCxnSpPr>
      <xdr:spPr>
        <a:xfrm flipV="1">
          <a:off x="14782800" y="32620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114498</xdr:rowOff>
    </xdr:from>
    <xdr:ext cx="736600" cy="259045"/>
    <xdr:sp macro="" textlink="">
      <xdr:nvSpPr>
        <xdr:cNvPr id="136" name="テキスト ボックス 135"/>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53522</xdr:rowOff>
    </xdr:to>
    <xdr:cxnSp macro="">
      <xdr:nvCxnSpPr>
        <xdr:cNvPr id="137" name="直線コネクタ 136"/>
        <xdr:cNvCxnSpPr/>
      </xdr:nvCxnSpPr>
      <xdr:spPr>
        <a:xfrm>
          <a:off x="13893800" y="3213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9" name="テキスト ボックス 138"/>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78014</xdr:rowOff>
    </xdr:from>
    <xdr:to>
      <xdr:col>69</xdr:col>
      <xdr:colOff>92075</xdr:colOff>
      <xdr:row>18</xdr:row>
      <xdr:rowOff>127000</xdr:rowOff>
    </xdr:to>
    <xdr:cxnSp macro="">
      <xdr:nvCxnSpPr>
        <xdr:cNvPr id="140" name="直線コネクタ 139"/>
        <xdr:cNvCxnSpPr/>
      </xdr:nvCxnSpPr>
      <xdr:spPr>
        <a:xfrm>
          <a:off x="13004800" y="31641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100693</xdr:rowOff>
    </xdr:from>
    <xdr:to>
      <xdr:col>82</xdr:col>
      <xdr:colOff>158750</xdr:colOff>
      <xdr:row>20</xdr:row>
      <xdr:rowOff>30843</xdr:rowOff>
    </xdr:to>
    <xdr:sp macro="" textlink="">
      <xdr:nvSpPr>
        <xdr:cNvPr id="150" name="楕円 149"/>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72770</xdr:rowOff>
    </xdr:from>
    <xdr:ext cx="762000" cy="259045"/>
    <xdr:sp macro="" textlink="">
      <xdr:nvSpPr>
        <xdr:cNvPr id="151" name="物件費該当値テキスト"/>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125186</xdr:rowOff>
    </xdr:from>
    <xdr:to>
      <xdr:col>78</xdr:col>
      <xdr:colOff>120650</xdr:colOff>
      <xdr:row>19</xdr:row>
      <xdr:rowOff>55336</xdr:rowOff>
    </xdr:to>
    <xdr:sp macro="" textlink="">
      <xdr:nvSpPr>
        <xdr:cNvPr id="152" name="楕円 151"/>
        <xdr:cNvSpPr/>
      </xdr:nvSpPr>
      <xdr:spPr>
        <a:xfrm>
          <a:off x="15621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40113</xdr:rowOff>
    </xdr:from>
    <xdr:ext cx="736600" cy="259045"/>
    <xdr:sp macro="" textlink="">
      <xdr:nvSpPr>
        <xdr:cNvPr id="153" name="テキスト ボックス 152"/>
        <xdr:cNvSpPr txBox="1"/>
      </xdr:nvSpPr>
      <xdr:spPr>
        <a:xfrm>
          <a:off x="15290800" y="329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4" name="楕円 153"/>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5" name="テキスト ボックス 154"/>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6" name="楕円 155"/>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7" name="テキスト ボックス 156"/>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27214</xdr:rowOff>
    </xdr:from>
    <xdr:to>
      <xdr:col>65</xdr:col>
      <xdr:colOff>53975</xdr:colOff>
      <xdr:row>18</xdr:row>
      <xdr:rowOff>128814</xdr:rowOff>
    </xdr:to>
    <xdr:sp macro="" textlink="">
      <xdr:nvSpPr>
        <xdr:cNvPr id="158" name="楕円 157"/>
        <xdr:cNvSpPr/>
      </xdr:nvSpPr>
      <xdr:spPr>
        <a:xfrm>
          <a:off x="12954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113591</xdr:rowOff>
    </xdr:from>
    <xdr:ext cx="762000" cy="259045"/>
    <xdr:sp macro="" textlink="">
      <xdr:nvSpPr>
        <xdr:cNvPr id="159" name="テキスト ボックス 158"/>
        <xdr:cNvSpPr txBox="1"/>
      </xdr:nvSpPr>
      <xdr:spPr>
        <a:xfrm>
          <a:off x="12623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障害介護給付費の増加や当該歳出に係る充当財源の減少等の影響により、対前年度比で比率が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今後も扶助費の増加が見込まれるが、産業団地の誘致等を推進し、自主財源の確保に努める。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74422</xdr:rowOff>
    </xdr:from>
    <xdr:to>
      <xdr:col>24</xdr:col>
      <xdr:colOff>25400</xdr:colOff>
      <xdr:row>56</xdr:row>
      <xdr:rowOff>94996</xdr:rowOff>
    </xdr:to>
    <xdr:cxnSp macro="">
      <xdr:nvCxnSpPr>
        <xdr:cNvPr id="190" name="直線コネクタ 189"/>
        <xdr:cNvCxnSpPr/>
      </xdr:nvCxnSpPr>
      <xdr:spPr>
        <a:xfrm>
          <a:off x="3987800" y="950417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91" name="扶助費平均値テキスト"/>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74422</xdr:rowOff>
    </xdr:from>
    <xdr:to>
      <xdr:col>19</xdr:col>
      <xdr:colOff>187325</xdr:colOff>
      <xdr:row>55</xdr:row>
      <xdr:rowOff>156718</xdr:rowOff>
    </xdr:to>
    <xdr:cxnSp macro="">
      <xdr:nvCxnSpPr>
        <xdr:cNvPr id="193" name="直線コネクタ 192"/>
        <xdr:cNvCxnSpPr/>
      </xdr:nvCxnSpPr>
      <xdr:spPr>
        <a:xfrm flipV="1">
          <a:off x="3098800" y="9504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195" name="テキスト ボックス 194"/>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156718</xdr:rowOff>
    </xdr:from>
    <xdr:to>
      <xdr:col>15</xdr:col>
      <xdr:colOff>98425</xdr:colOff>
      <xdr:row>56</xdr:row>
      <xdr:rowOff>3556</xdr:rowOff>
    </xdr:to>
    <xdr:cxnSp macro="">
      <xdr:nvCxnSpPr>
        <xdr:cNvPr id="196" name="直線コネクタ 195"/>
        <xdr:cNvCxnSpPr/>
      </xdr:nvCxnSpPr>
      <xdr:spPr>
        <a:xfrm flipV="1">
          <a:off x="2209800" y="9586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71391</xdr:rowOff>
    </xdr:from>
    <xdr:ext cx="762000" cy="259045"/>
    <xdr:sp macro="" textlink="">
      <xdr:nvSpPr>
        <xdr:cNvPr id="198" name="テキスト ボックス 197"/>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83566</xdr:rowOff>
    </xdr:from>
    <xdr:to>
      <xdr:col>11</xdr:col>
      <xdr:colOff>9525</xdr:colOff>
      <xdr:row>56</xdr:row>
      <xdr:rowOff>3556</xdr:rowOff>
    </xdr:to>
    <xdr:cxnSp macro="">
      <xdr:nvCxnSpPr>
        <xdr:cNvPr id="199" name="直線コネクタ 198"/>
        <xdr:cNvCxnSpPr/>
      </xdr:nvCxnSpPr>
      <xdr:spPr>
        <a:xfrm>
          <a:off x="1320800" y="95133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34815</xdr:rowOff>
    </xdr:from>
    <xdr:ext cx="762000" cy="259045"/>
    <xdr:sp macro="" textlink="">
      <xdr:nvSpPr>
        <xdr:cNvPr id="201" name="テキスト ボックス 200"/>
        <xdr:cNvSpPr txBox="1"/>
      </xdr:nvSpPr>
      <xdr:spPr>
        <a:xfrm>
          <a:off x="1828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43959</xdr:rowOff>
    </xdr:from>
    <xdr:ext cx="762000" cy="259045"/>
    <xdr:sp macro="" textlink="">
      <xdr:nvSpPr>
        <xdr:cNvPr id="203" name="テキスト ボックス 202"/>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44196</xdr:rowOff>
    </xdr:from>
    <xdr:to>
      <xdr:col>24</xdr:col>
      <xdr:colOff>76200</xdr:colOff>
      <xdr:row>56</xdr:row>
      <xdr:rowOff>145796</xdr:rowOff>
    </xdr:to>
    <xdr:sp macro="" textlink="">
      <xdr:nvSpPr>
        <xdr:cNvPr id="209" name="楕円 208"/>
        <xdr:cNvSpPr/>
      </xdr:nvSpPr>
      <xdr:spPr>
        <a:xfrm>
          <a:off x="4775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16273</xdr:rowOff>
    </xdr:from>
    <xdr:ext cx="762000" cy="259045"/>
    <xdr:sp macro="" textlink="">
      <xdr:nvSpPr>
        <xdr:cNvPr id="210" name="扶助費該当値テキスト"/>
        <xdr:cNvSpPr txBox="1"/>
      </xdr:nvSpPr>
      <xdr:spPr>
        <a:xfrm>
          <a:off x="4914900" y="96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23622</xdr:rowOff>
    </xdr:from>
    <xdr:to>
      <xdr:col>20</xdr:col>
      <xdr:colOff>38100</xdr:colOff>
      <xdr:row>55</xdr:row>
      <xdr:rowOff>125222</xdr:rowOff>
    </xdr:to>
    <xdr:sp macro="" textlink="">
      <xdr:nvSpPr>
        <xdr:cNvPr id="211" name="楕円 210"/>
        <xdr:cNvSpPr/>
      </xdr:nvSpPr>
      <xdr:spPr>
        <a:xfrm>
          <a:off x="3937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109999</xdr:rowOff>
    </xdr:from>
    <xdr:ext cx="736600" cy="259045"/>
    <xdr:sp macro="" textlink="">
      <xdr:nvSpPr>
        <xdr:cNvPr id="212" name="テキスト ボックス 211"/>
        <xdr:cNvSpPr txBox="1"/>
      </xdr:nvSpPr>
      <xdr:spPr>
        <a:xfrm>
          <a:off x="3606800" y="953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105918</xdr:rowOff>
    </xdr:from>
    <xdr:to>
      <xdr:col>15</xdr:col>
      <xdr:colOff>149225</xdr:colOff>
      <xdr:row>56</xdr:row>
      <xdr:rowOff>36068</xdr:rowOff>
    </xdr:to>
    <xdr:sp macro="" textlink="">
      <xdr:nvSpPr>
        <xdr:cNvPr id="213" name="楕円 212"/>
        <xdr:cNvSpPr/>
      </xdr:nvSpPr>
      <xdr:spPr>
        <a:xfrm>
          <a:off x="3048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20845</xdr:rowOff>
    </xdr:from>
    <xdr:ext cx="762000" cy="259045"/>
    <xdr:sp macro="" textlink="">
      <xdr:nvSpPr>
        <xdr:cNvPr id="214" name="テキスト ボックス 213"/>
        <xdr:cNvSpPr txBox="1"/>
      </xdr:nvSpPr>
      <xdr:spPr>
        <a:xfrm>
          <a:off x="2717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124206</xdr:rowOff>
    </xdr:from>
    <xdr:to>
      <xdr:col>11</xdr:col>
      <xdr:colOff>60325</xdr:colOff>
      <xdr:row>56</xdr:row>
      <xdr:rowOff>54356</xdr:rowOff>
    </xdr:to>
    <xdr:sp macro="" textlink="">
      <xdr:nvSpPr>
        <xdr:cNvPr id="215" name="楕円 214"/>
        <xdr:cNvSpPr/>
      </xdr:nvSpPr>
      <xdr:spPr>
        <a:xfrm>
          <a:off x="2159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216" name="テキスト ボックス 215"/>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32766</xdr:rowOff>
    </xdr:from>
    <xdr:to>
      <xdr:col>6</xdr:col>
      <xdr:colOff>171450</xdr:colOff>
      <xdr:row>55</xdr:row>
      <xdr:rowOff>134366</xdr:rowOff>
    </xdr:to>
    <xdr:sp macro="" textlink="">
      <xdr:nvSpPr>
        <xdr:cNvPr id="217" name="楕円 216"/>
        <xdr:cNvSpPr/>
      </xdr:nvSpPr>
      <xdr:spPr>
        <a:xfrm>
          <a:off x="1270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119143</xdr:rowOff>
    </xdr:from>
    <xdr:ext cx="762000" cy="259045"/>
    <xdr:sp macro="" textlink="">
      <xdr:nvSpPr>
        <xdr:cNvPr id="218" name="テキスト ボックス 217"/>
        <xdr:cNvSpPr txBox="1"/>
      </xdr:nvSpPr>
      <xdr:spPr>
        <a:xfrm>
          <a:off x="939800" y="954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その他については、類似団体平均を下回っている。しかし、後期高齢者医療事業特別会計繰出金や介護保険特別会計繰出金においては、歳出額が増加したことが影響し、比率としては対前年度比で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今後については、公共施設の老朽化により、維持補修費の増加が見込まれるため、計画的な施設修繕に努めるとともに、その他経費の削減に努める。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102507</xdr:rowOff>
    </xdr:from>
    <xdr:to>
      <xdr:col>82</xdr:col>
      <xdr:colOff>107950</xdr:colOff>
      <xdr:row>55</xdr:row>
      <xdr:rowOff>167822</xdr:rowOff>
    </xdr:to>
    <xdr:cxnSp macro="">
      <xdr:nvCxnSpPr>
        <xdr:cNvPr id="253" name="直線コネクタ 252"/>
        <xdr:cNvCxnSpPr/>
      </xdr:nvCxnSpPr>
      <xdr:spPr>
        <a:xfrm>
          <a:off x="15671800" y="95322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23784</xdr:rowOff>
    </xdr:from>
    <xdr:ext cx="762000" cy="259045"/>
    <xdr:sp macro="" textlink="">
      <xdr:nvSpPr>
        <xdr:cNvPr id="254" name="その他平均値テキスト"/>
        <xdr:cNvSpPr txBox="1"/>
      </xdr:nvSpPr>
      <xdr:spPr>
        <a:xfrm>
          <a:off x="16598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102507</xdr:rowOff>
    </xdr:to>
    <xdr:cxnSp macro="">
      <xdr:nvCxnSpPr>
        <xdr:cNvPr id="256" name="直線コネクタ 255"/>
        <xdr:cNvCxnSpPr/>
      </xdr:nvCxnSpPr>
      <xdr:spPr>
        <a:xfrm>
          <a:off x="14782800" y="94179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58" name="テキスト ボックス 257"/>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61685</xdr:rowOff>
    </xdr:from>
    <xdr:to>
      <xdr:col>73</xdr:col>
      <xdr:colOff>180975</xdr:colOff>
      <xdr:row>54</xdr:row>
      <xdr:rowOff>159657</xdr:rowOff>
    </xdr:to>
    <xdr:cxnSp macro="">
      <xdr:nvCxnSpPr>
        <xdr:cNvPr id="259" name="直線コネクタ 258"/>
        <xdr:cNvCxnSpPr/>
      </xdr:nvCxnSpPr>
      <xdr:spPr>
        <a:xfrm>
          <a:off x="13893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154412</xdr:rowOff>
    </xdr:from>
    <xdr:ext cx="762000" cy="259045"/>
    <xdr:sp macro="" textlink="">
      <xdr:nvSpPr>
        <xdr:cNvPr id="261" name="テキスト ボックス 260"/>
        <xdr:cNvSpPr txBox="1"/>
      </xdr:nvSpPr>
      <xdr:spPr>
        <a:xfrm>
          <a:off x="1440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54</xdr:row>
      <xdr:rowOff>61685</xdr:rowOff>
    </xdr:to>
    <xdr:cxnSp macro="">
      <xdr:nvCxnSpPr>
        <xdr:cNvPr id="262" name="直線コネクタ 261"/>
        <xdr:cNvCxnSpPr/>
      </xdr:nvCxnSpPr>
      <xdr:spPr>
        <a:xfrm>
          <a:off x="13004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4" name="テキスト ボックス 263"/>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117022</xdr:rowOff>
    </xdr:from>
    <xdr:to>
      <xdr:col>82</xdr:col>
      <xdr:colOff>158750</xdr:colOff>
      <xdr:row>56</xdr:row>
      <xdr:rowOff>47172</xdr:rowOff>
    </xdr:to>
    <xdr:sp macro="" textlink="">
      <xdr:nvSpPr>
        <xdr:cNvPr id="272" name="楕円 271"/>
        <xdr:cNvSpPr/>
      </xdr:nvSpPr>
      <xdr:spPr>
        <a:xfrm>
          <a:off x="16459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133549</xdr:rowOff>
    </xdr:from>
    <xdr:ext cx="762000" cy="259045"/>
    <xdr:sp macro="" textlink="">
      <xdr:nvSpPr>
        <xdr:cNvPr id="273" name="その他該当値テキスト"/>
        <xdr:cNvSpPr txBox="1"/>
      </xdr:nvSpPr>
      <xdr:spPr>
        <a:xfrm>
          <a:off x="16598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51707</xdr:rowOff>
    </xdr:from>
    <xdr:to>
      <xdr:col>78</xdr:col>
      <xdr:colOff>120650</xdr:colOff>
      <xdr:row>55</xdr:row>
      <xdr:rowOff>153307</xdr:rowOff>
    </xdr:to>
    <xdr:sp macro="" textlink="">
      <xdr:nvSpPr>
        <xdr:cNvPr id="274" name="楕円 273"/>
        <xdr:cNvSpPr/>
      </xdr:nvSpPr>
      <xdr:spPr>
        <a:xfrm>
          <a:off x="15621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163484</xdr:rowOff>
    </xdr:from>
    <xdr:ext cx="736600" cy="259045"/>
    <xdr:sp macro="" textlink="">
      <xdr:nvSpPr>
        <xdr:cNvPr id="275" name="テキスト ボックス 274"/>
        <xdr:cNvSpPr txBox="1"/>
      </xdr:nvSpPr>
      <xdr:spPr>
        <a:xfrm>
          <a:off x="15290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6" name="楕円 275"/>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7" name="テキスト ボックス 276"/>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xdr:rowOff>
    </xdr:from>
    <xdr:to>
      <xdr:col>69</xdr:col>
      <xdr:colOff>142875</xdr:colOff>
      <xdr:row>54</xdr:row>
      <xdr:rowOff>112485</xdr:rowOff>
    </xdr:to>
    <xdr:sp macro="" textlink="">
      <xdr:nvSpPr>
        <xdr:cNvPr id="278" name="楕円 277"/>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79" name="テキスト ボックス 278"/>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80" name="楕円 279"/>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81" name="テキスト ボックス 280"/>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令和元年度は、幼児教育・保育無償化に伴い、幼稚園就園奨励費が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日以降皆減となったこと等が影響し、対前年度比で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本市は、消防、ごみ、し尿処理、火葬場業務を一部事務組合で行っているため、例年類似団体の平均値を上回っている状況にあるが、共同処理及び広域処理のメリットを生かし、他市町と連携してコスト削減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137885</xdr:rowOff>
    </xdr:from>
    <xdr:to>
      <xdr:col>82</xdr:col>
      <xdr:colOff>107950</xdr:colOff>
      <xdr:row>39</xdr:row>
      <xdr:rowOff>31750</xdr:rowOff>
    </xdr:to>
    <xdr:cxnSp macro="">
      <xdr:nvCxnSpPr>
        <xdr:cNvPr id="316" name="直線コネクタ 315"/>
        <xdr:cNvCxnSpPr/>
      </xdr:nvCxnSpPr>
      <xdr:spPr>
        <a:xfrm flipV="1">
          <a:off x="15671800" y="6652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7"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31750</xdr:rowOff>
    </xdr:from>
    <xdr:to>
      <xdr:col>78</xdr:col>
      <xdr:colOff>69850</xdr:colOff>
      <xdr:row>39</xdr:row>
      <xdr:rowOff>31750</xdr:rowOff>
    </xdr:to>
    <xdr:cxnSp macro="">
      <xdr:nvCxnSpPr>
        <xdr:cNvPr id="319" name="直線コネクタ 318"/>
        <xdr:cNvCxnSpPr/>
      </xdr:nvCxnSpPr>
      <xdr:spPr>
        <a:xfrm>
          <a:off x="14782800" y="671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141713</xdr:rowOff>
    </xdr:from>
    <xdr:ext cx="736600" cy="259045"/>
    <xdr:sp macro="" textlink="">
      <xdr:nvSpPr>
        <xdr:cNvPr id="321" name="テキスト ボックス 320"/>
        <xdr:cNvSpPr txBox="1"/>
      </xdr:nvSpPr>
      <xdr:spPr>
        <a:xfrm>
          <a:off x="15290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31750</xdr:rowOff>
    </xdr:from>
    <xdr:to>
      <xdr:col>73</xdr:col>
      <xdr:colOff>180975</xdr:colOff>
      <xdr:row>39</xdr:row>
      <xdr:rowOff>64407</xdr:rowOff>
    </xdr:to>
    <xdr:cxnSp macro="">
      <xdr:nvCxnSpPr>
        <xdr:cNvPr id="322" name="直線コネクタ 321"/>
        <xdr:cNvCxnSpPr/>
      </xdr:nvCxnSpPr>
      <xdr:spPr>
        <a:xfrm flipV="1">
          <a:off x="13893800" y="6718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152599</xdr:rowOff>
    </xdr:from>
    <xdr:ext cx="762000" cy="259045"/>
    <xdr:sp macro="" textlink="">
      <xdr:nvSpPr>
        <xdr:cNvPr id="324" name="テキスト ボックス 323"/>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159657</xdr:rowOff>
    </xdr:from>
    <xdr:to>
      <xdr:col>69</xdr:col>
      <xdr:colOff>92075</xdr:colOff>
      <xdr:row>39</xdr:row>
      <xdr:rowOff>64407</xdr:rowOff>
    </xdr:to>
    <xdr:cxnSp macro="">
      <xdr:nvCxnSpPr>
        <xdr:cNvPr id="325" name="直線コネクタ 324"/>
        <xdr:cNvCxnSpPr/>
      </xdr:nvCxnSpPr>
      <xdr:spPr>
        <a:xfrm>
          <a:off x="13004800" y="6674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76399</xdr:rowOff>
    </xdr:from>
    <xdr:ext cx="762000" cy="259045"/>
    <xdr:sp macro="" textlink="">
      <xdr:nvSpPr>
        <xdr:cNvPr id="327" name="テキスト ボックス 326"/>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macro="" textlink="">
      <xdr:nvSpPr>
        <xdr:cNvPr id="329" name="テキスト ボックス 328"/>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87085</xdr:rowOff>
    </xdr:from>
    <xdr:to>
      <xdr:col>82</xdr:col>
      <xdr:colOff>158750</xdr:colOff>
      <xdr:row>39</xdr:row>
      <xdr:rowOff>17235</xdr:rowOff>
    </xdr:to>
    <xdr:sp macro="" textlink="">
      <xdr:nvSpPr>
        <xdr:cNvPr id="335" name="楕円 334"/>
        <xdr:cNvSpPr/>
      </xdr:nvSpPr>
      <xdr:spPr>
        <a:xfrm>
          <a:off x="16459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59162</xdr:rowOff>
    </xdr:from>
    <xdr:ext cx="762000" cy="259045"/>
    <xdr:sp macro="" textlink="">
      <xdr:nvSpPr>
        <xdr:cNvPr id="336" name="補助費等該当値テキスト"/>
        <xdr:cNvSpPr txBox="1"/>
      </xdr:nvSpPr>
      <xdr:spPr>
        <a:xfrm>
          <a:off x="16598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152400</xdr:rowOff>
    </xdr:from>
    <xdr:to>
      <xdr:col>78</xdr:col>
      <xdr:colOff>120650</xdr:colOff>
      <xdr:row>39</xdr:row>
      <xdr:rowOff>82550</xdr:rowOff>
    </xdr:to>
    <xdr:sp macro="" textlink="">
      <xdr:nvSpPr>
        <xdr:cNvPr id="337" name="楕円 336"/>
        <xdr:cNvSpPr/>
      </xdr:nvSpPr>
      <xdr:spPr>
        <a:xfrm>
          <a:off x="15621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67327</xdr:rowOff>
    </xdr:from>
    <xdr:ext cx="736600" cy="259045"/>
    <xdr:sp macro="" textlink="">
      <xdr:nvSpPr>
        <xdr:cNvPr id="338" name="テキスト ボックス 337"/>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152400</xdr:rowOff>
    </xdr:from>
    <xdr:to>
      <xdr:col>74</xdr:col>
      <xdr:colOff>31750</xdr:colOff>
      <xdr:row>39</xdr:row>
      <xdr:rowOff>82550</xdr:rowOff>
    </xdr:to>
    <xdr:sp macro="" textlink="">
      <xdr:nvSpPr>
        <xdr:cNvPr id="339" name="楕円 338"/>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40" name="テキスト ボックス 339"/>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13607</xdr:rowOff>
    </xdr:from>
    <xdr:to>
      <xdr:col>69</xdr:col>
      <xdr:colOff>142875</xdr:colOff>
      <xdr:row>39</xdr:row>
      <xdr:rowOff>115207</xdr:rowOff>
    </xdr:to>
    <xdr:sp macro="" textlink="">
      <xdr:nvSpPr>
        <xdr:cNvPr id="341" name="楕円 340"/>
        <xdr:cNvSpPr/>
      </xdr:nvSpPr>
      <xdr:spPr>
        <a:xfrm>
          <a:off x="13843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99984</xdr:rowOff>
    </xdr:from>
    <xdr:ext cx="762000" cy="259045"/>
    <xdr:sp macro="" textlink="">
      <xdr:nvSpPr>
        <xdr:cNvPr id="342" name="テキスト ボックス 341"/>
        <xdr:cNvSpPr txBox="1"/>
      </xdr:nvSpPr>
      <xdr:spPr>
        <a:xfrm>
          <a:off x="13512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108857</xdr:rowOff>
    </xdr:from>
    <xdr:to>
      <xdr:col>65</xdr:col>
      <xdr:colOff>53975</xdr:colOff>
      <xdr:row>39</xdr:row>
      <xdr:rowOff>39007</xdr:rowOff>
    </xdr:to>
    <xdr:sp macro="" textlink="">
      <xdr:nvSpPr>
        <xdr:cNvPr id="343" name="楕円 342"/>
        <xdr:cNvSpPr/>
      </xdr:nvSpPr>
      <xdr:spPr>
        <a:xfrm>
          <a:off x="1295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23784</xdr:rowOff>
    </xdr:from>
    <xdr:ext cx="762000" cy="259045"/>
    <xdr:sp macro="" textlink="">
      <xdr:nvSpPr>
        <xdr:cNvPr id="344" name="テキスト ボックス 343"/>
        <xdr:cNvSpPr txBox="1"/>
      </xdr:nvSpPr>
      <xdr:spPr>
        <a:xfrm>
          <a:off x="12623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類似団体の平均値を下回っているものの、対前年度比で比率は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　債務残高全体に占める臨時財政対策債残高の割合が高い水準を示しており（</a:t>
          </a:r>
          <a:r>
            <a:rPr kumimoji="1" lang="en-US" altLang="ja-JP" sz="1300">
              <a:latin typeface="ＭＳ Ｐゴシック" panose="020B0600070205080204" pitchFamily="50" charset="-128"/>
              <a:ea typeface="ＭＳ Ｐゴシック" panose="020B0600070205080204" pitchFamily="50" charset="-128"/>
            </a:rPr>
            <a:t>61.0%</a:t>
          </a:r>
          <a:r>
            <a:rPr kumimoji="1" lang="ja-JP" altLang="en-US" sz="1300">
              <a:latin typeface="ＭＳ Ｐゴシック" panose="020B0600070205080204" pitchFamily="50" charset="-128"/>
              <a:ea typeface="ＭＳ Ｐゴシック" panose="020B0600070205080204" pitchFamily="50" charset="-128"/>
            </a:rPr>
            <a:t>）、債務残高も増加してきている。</a:t>
          </a:r>
        </a:p>
        <a:p>
          <a:r>
            <a:rPr kumimoji="1" lang="ja-JP" altLang="en-US" sz="1300">
              <a:latin typeface="ＭＳ Ｐゴシック" panose="020B0600070205080204" pitchFamily="50" charset="-128"/>
              <a:ea typeface="ＭＳ Ｐゴシック" panose="020B0600070205080204" pitchFamily="50" charset="-128"/>
            </a:rPr>
            <a:t>　今後も、地方債の新規借入れの抑制に努めるとともに借入れの競争原理を働かせ、低利での借入に努める。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137885</xdr:rowOff>
    </xdr:from>
    <xdr:to>
      <xdr:col>24</xdr:col>
      <xdr:colOff>25400</xdr:colOff>
      <xdr:row>74</xdr:row>
      <xdr:rowOff>159657</xdr:rowOff>
    </xdr:to>
    <xdr:cxnSp macro="">
      <xdr:nvCxnSpPr>
        <xdr:cNvPr id="379" name="直線コネクタ 378"/>
        <xdr:cNvCxnSpPr/>
      </xdr:nvCxnSpPr>
      <xdr:spPr>
        <a:xfrm>
          <a:off x="3987800" y="12825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0"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137885</xdr:rowOff>
    </xdr:from>
    <xdr:to>
      <xdr:col>19</xdr:col>
      <xdr:colOff>187325</xdr:colOff>
      <xdr:row>75</xdr:row>
      <xdr:rowOff>9978</xdr:rowOff>
    </xdr:to>
    <xdr:cxnSp macro="">
      <xdr:nvCxnSpPr>
        <xdr:cNvPr id="382" name="直線コネクタ 381"/>
        <xdr:cNvCxnSpPr/>
      </xdr:nvCxnSpPr>
      <xdr:spPr>
        <a:xfrm flipV="1">
          <a:off x="3098800" y="12825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4" name="テキスト ボックス 383"/>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170543</xdr:rowOff>
    </xdr:from>
    <xdr:to>
      <xdr:col>15</xdr:col>
      <xdr:colOff>98425</xdr:colOff>
      <xdr:row>75</xdr:row>
      <xdr:rowOff>9978</xdr:rowOff>
    </xdr:to>
    <xdr:cxnSp macro="">
      <xdr:nvCxnSpPr>
        <xdr:cNvPr id="385" name="直線コネクタ 384"/>
        <xdr:cNvCxnSpPr/>
      </xdr:nvCxnSpPr>
      <xdr:spPr>
        <a:xfrm>
          <a:off x="2209800" y="12857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170543</xdr:rowOff>
    </xdr:from>
    <xdr:to>
      <xdr:col>11</xdr:col>
      <xdr:colOff>9525</xdr:colOff>
      <xdr:row>75</xdr:row>
      <xdr:rowOff>53522</xdr:rowOff>
    </xdr:to>
    <xdr:cxnSp macro="">
      <xdr:nvCxnSpPr>
        <xdr:cNvPr id="388" name="直線コネクタ 387"/>
        <xdr:cNvCxnSpPr/>
      </xdr:nvCxnSpPr>
      <xdr:spPr>
        <a:xfrm flipV="1">
          <a:off x="1320800" y="12857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0" name="テキスト ボックス 389"/>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92" name="テキスト ボックス 391"/>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398" name="楕円 397"/>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125384</xdr:rowOff>
    </xdr:from>
    <xdr:ext cx="762000" cy="259045"/>
    <xdr:sp macro="" textlink="">
      <xdr:nvSpPr>
        <xdr:cNvPr id="399" name="公債費該当値テキスト"/>
        <xdr:cNvSpPr txBox="1"/>
      </xdr:nvSpPr>
      <xdr:spPr>
        <a:xfrm>
          <a:off x="4914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87085</xdr:rowOff>
    </xdr:from>
    <xdr:to>
      <xdr:col>20</xdr:col>
      <xdr:colOff>38100</xdr:colOff>
      <xdr:row>75</xdr:row>
      <xdr:rowOff>17235</xdr:rowOff>
    </xdr:to>
    <xdr:sp macro="" textlink="">
      <xdr:nvSpPr>
        <xdr:cNvPr id="400" name="楕円 399"/>
        <xdr:cNvSpPr/>
      </xdr:nvSpPr>
      <xdr:spPr>
        <a:xfrm>
          <a:off x="3937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27412</xdr:rowOff>
    </xdr:from>
    <xdr:ext cx="736600" cy="259045"/>
    <xdr:sp macro="" textlink="">
      <xdr:nvSpPr>
        <xdr:cNvPr id="401" name="テキスト ボックス 400"/>
        <xdr:cNvSpPr txBox="1"/>
      </xdr:nvSpPr>
      <xdr:spPr>
        <a:xfrm>
          <a:off x="3606800" y="1254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130628</xdr:rowOff>
    </xdr:from>
    <xdr:to>
      <xdr:col>15</xdr:col>
      <xdr:colOff>149225</xdr:colOff>
      <xdr:row>75</xdr:row>
      <xdr:rowOff>60778</xdr:rowOff>
    </xdr:to>
    <xdr:sp macro="" textlink="">
      <xdr:nvSpPr>
        <xdr:cNvPr id="402" name="楕円 401"/>
        <xdr:cNvSpPr/>
      </xdr:nvSpPr>
      <xdr:spPr>
        <a:xfrm>
          <a:off x="3048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70955</xdr:rowOff>
    </xdr:from>
    <xdr:ext cx="762000" cy="259045"/>
    <xdr:sp macro="" textlink="">
      <xdr:nvSpPr>
        <xdr:cNvPr id="403" name="テキスト ボックス 402"/>
        <xdr:cNvSpPr txBox="1"/>
      </xdr:nvSpPr>
      <xdr:spPr>
        <a:xfrm>
          <a:off x="2717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119743</xdr:rowOff>
    </xdr:from>
    <xdr:to>
      <xdr:col>11</xdr:col>
      <xdr:colOff>60325</xdr:colOff>
      <xdr:row>75</xdr:row>
      <xdr:rowOff>49893</xdr:rowOff>
    </xdr:to>
    <xdr:sp macro="" textlink="">
      <xdr:nvSpPr>
        <xdr:cNvPr id="404" name="楕円 403"/>
        <xdr:cNvSpPr/>
      </xdr:nvSpPr>
      <xdr:spPr>
        <a:xfrm>
          <a:off x="2159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60070</xdr:rowOff>
    </xdr:from>
    <xdr:ext cx="762000" cy="259045"/>
    <xdr:sp macro="" textlink="">
      <xdr:nvSpPr>
        <xdr:cNvPr id="405" name="テキスト ボックス 404"/>
        <xdr:cNvSpPr txBox="1"/>
      </xdr:nvSpPr>
      <xdr:spPr>
        <a:xfrm>
          <a:off x="1828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2722</xdr:rowOff>
    </xdr:from>
    <xdr:to>
      <xdr:col>6</xdr:col>
      <xdr:colOff>171450</xdr:colOff>
      <xdr:row>75</xdr:row>
      <xdr:rowOff>104322</xdr:rowOff>
    </xdr:to>
    <xdr:sp macro="" textlink="">
      <xdr:nvSpPr>
        <xdr:cNvPr id="406" name="楕円 405"/>
        <xdr:cNvSpPr/>
      </xdr:nvSpPr>
      <xdr:spPr>
        <a:xfrm>
          <a:off x="1270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114499</xdr:rowOff>
    </xdr:from>
    <xdr:ext cx="762000" cy="259045"/>
    <xdr:sp macro="" textlink="">
      <xdr:nvSpPr>
        <xdr:cNvPr id="407" name="テキスト ボックス 406"/>
        <xdr:cNvSpPr txBox="1"/>
      </xdr:nvSpPr>
      <xdr:spPr>
        <a:xfrm>
          <a:off x="939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公債費以外については、類似団体平均を上回っている。補助費等以外の経費において、全般的に指標が悪化したことが影響し、比率は対前年度比で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今後については、引き続き、健全な財政運営に関する条例に基づき、計画的な財政運営により、弾力的かつ持続可能な財政基盤の確立を目指す。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77</xdr:row>
      <xdr:rowOff>1270</xdr:rowOff>
    </xdr:to>
    <xdr:cxnSp macro="">
      <xdr:nvCxnSpPr>
        <xdr:cNvPr id="440" name="直線コネクタ 439"/>
        <xdr:cNvCxnSpPr/>
      </xdr:nvCxnSpPr>
      <xdr:spPr>
        <a:xfrm>
          <a:off x="15671800" y="129743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41" name="公債費以外平均値テキスト"/>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5080</xdr:rowOff>
    </xdr:to>
    <xdr:cxnSp macro="">
      <xdr:nvCxnSpPr>
        <xdr:cNvPr id="443" name="直線コネクタ 442"/>
        <xdr:cNvCxnSpPr/>
      </xdr:nvCxnSpPr>
      <xdr:spPr>
        <a:xfrm flipV="1">
          <a:off x="14782800" y="12974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5" name="テキスト ボックス 444"/>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76</xdr:row>
      <xdr:rowOff>5080</xdr:rowOff>
    </xdr:to>
    <xdr:cxnSp macro="">
      <xdr:nvCxnSpPr>
        <xdr:cNvPr id="446" name="直線コネクタ 445"/>
        <xdr:cNvCxnSpPr/>
      </xdr:nvCxnSpPr>
      <xdr:spPr>
        <a:xfrm>
          <a:off x="13893800" y="12989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48" name="テキスト ボックス 447"/>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134620</xdr:rowOff>
    </xdr:from>
    <xdr:to>
      <xdr:col>69</xdr:col>
      <xdr:colOff>92075</xdr:colOff>
      <xdr:row>75</xdr:row>
      <xdr:rowOff>130810</xdr:rowOff>
    </xdr:to>
    <xdr:cxnSp macro="">
      <xdr:nvCxnSpPr>
        <xdr:cNvPr id="449" name="直線コネクタ 448"/>
        <xdr:cNvCxnSpPr/>
      </xdr:nvCxnSpPr>
      <xdr:spPr>
        <a:xfrm>
          <a:off x="13004800" y="12821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134637</xdr:rowOff>
    </xdr:from>
    <xdr:ext cx="762000" cy="259045"/>
    <xdr:sp macro="" textlink="">
      <xdr:nvSpPr>
        <xdr:cNvPr id="451" name="テキスト ボックス 450"/>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3" name="テキスト ボックス 452"/>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9" name="楕円 458"/>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60" name="公債費以外該当値テキスト"/>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61" name="楕円 460"/>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151147</xdr:rowOff>
    </xdr:from>
    <xdr:ext cx="736600" cy="259045"/>
    <xdr:sp macro="" textlink="">
      <xdr:nvSpPr>
        <xdr:cNvPr id="462" name="テキスト ボックス 461"/>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125730</xdr:rowOff>
    </xdr:from>
    <xdr:to>
      <xdr:col>74</xdr:col>
      <xdr:colOff>31750</xdr:colOff>
      <xdr:row>76</xdr:row>
      <xdr:rowOff>55880</xdr:rowOff>
    </xdr:to>
    <xdr:sp macro="" textlink="">
      <xdr:nvSpPr>
        <xdr:cNvPr id="463" name="楕円 462"/>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40657</xdr:rowOff>
    </xdr:from>
    <xdr:ext cx="762000" cy="259045"/>
    <xdr:sp macro="" textlink="">
      <xdr:nvSpPr>
        <xdr:cNvPr id="464" name="テキスト ボックス 463"/>
        <xdr:cNvSpPr txBox="1"/>
      </xdr:nvSpPr>
      <xdr:spPr>
        <a:xfrm>
          <a:off x="14401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65" name="楕円 464"/>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166388</xdr:rowOff>
    </xdr:from>
    <xdr:ext cx="762000" cy="259045"/>
    <xdr:sp macro="" textlink="">
      <xdr:nvSpPr>
        <xdr:cNvPr id="466" name="テキスト ボックス 465"/>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83820</xdr:rowOff>
    </xdr:from>
    <xdr:to>
      <xdr:col>65</xdr:col>
      <xdr:colOff>53975</xdr:colOff>
      <xdr:row>75</xdr:row>
      <xdr:rowOff>13970</xdr:rowOff>
    </xdr:to>
    <xdr:sp macro="" textlink="">
      <xdr:nvSpPr>
        <xdr:cNvPr id="467" name="楕円 466"/>
        <xdr:cNvSpPr/>
      </xdr:nvSpPr>
      <xdr:spPr>
        <a:xfrm>
          <a:off x="12954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170197</xdr:rowOff>
    </xdr:from>
    <xdr:ext cx="762000" cy="259045"/>
    <xdr:sp macro="" textlink="">
      <xdr:nvSpPr>
        <xdr:cNvPr id="468" name="テキスト ボックス 467"/>
        <xdr:cNvSpPr txBox="1"/>
      </xdr:nvSpPr>
      <xdr:spPr>
        <a:xfrm>
          <a:off x="126238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134412</xdr:rowOff>
    </xdr:from>
    <xdr:ext cx="762000" cy="259045"/>
    <xdr:sp macro="" textlink="">
      <xdr:nvSpPr>
        <xdr:cNvPr id="48" name="人口1人当たり決算額の推移最小値テキスト130"/>
        <xdr:cNvSpPr txBox="1"/>
      </xdr:nvSpPr>
      <xdr:spPr>
        <a:xfrm>
          <a:off x="5740400" y="343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124235</xdr:rowOff>
    </xdr:from>
    <xdr:to>
      <xdr:col>29</xdr:col>
      <xdr:colOff>127000</xdr:colOff>
      <xdr:row>19</xdr:row>
      <xdr:rowOff>156566</xdr:rowOff>
    </xdr:to>
    <xdr:cxnSp macro="">
      <xdr:nvCxnSpPr>
        <xdr:cNvPr id="52" name="直線コネクタ 51"/>
        <xdr:cNvCxnSpPr/>
      </xdr:nvCxnSpPr>
      <xdr:spPr bwMode="auto">
        <a:xfrm flipV="1">
          <a:off x="5003800" y="3429410"/>
          <a:ext cx="647700" cy="3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121215</xdr:rowOff>
    </xdr:from>
    <xdr:ext cx="762000" cy="259045"/>
    <xdr:sp macro="" textlink="">
      <xdr:nvSpPr>
        <xdr:cNvPr id="53" name="人口1人当たり決算額の推移平均値テキスト130"/>
        <xdr:cNvSpPr txBox="1"/>
      </xdr:nvSpPr>
      <xdr:spPr>
        <a:xfrm>
          <a:off x="5740400" y="256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154182</xdr:rowOff>
    </xdr:from>
    <xdr:to>
      <xdr:col>26</xdr:col>
      <xdr:colOff>50800</xdr:colOff>
      <xdr:row>19</xdr:row>
      <xdr:rowOff>156566</xdr:rowOff>
    </xdr:to>
    <xdr:cxnSp macro="">
      <xdr:nvCxnSpPr>
        <xdr:cNvPr id="55" name="直線コネクタ 54"/>
        <xdr:cNvCxnSpPr/>
      </xdr:nvCxnSpPr>
      <xdr:spPr bwMode="auto">
        <a:xfrm>
          <a:off x="4305300" y="3459357"/>
          <a:ext cx="698500" cy="2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96580</xdr:rowOff>
    </xdr:from>
    <xdr:ext cx="736600" cy="259045"/>
    <xdr:sp macro="" textlink="">
      <xdr:nvSpPr>
        <xdr:cNvPr id="57" name="テキスト ボックス 56"/>
        <xdr:cNvSpPr txBox="1"/>
      </xdr:nvSpPr>
      <xdr:spPr>
        <a:xfrm>
          <a:off x="4622800" y="25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154182</xdr:rowOff>
    </xdr:from>
    <xdr:to>
      <xdr:col>22</xdr:col>
      <xdr:colOff>114300</xdr:colOff>
      <xdr:row>20</xdr:row>
      <xdr:rowOff>19667</xdr:rowOff>
    </xdr:to>
    <xdr:cxnSp macro="">
      <xdr:nvCxnSpPr>
        <xdr:cNvPr id="58" name="直線コネクタ 57"/>
        <xdr:cNvCxnSpPr/>
      </xdr:nvCxnSpPr>
      <xdr:spPr bwMode="auto">
        <a:xfrm flipV="1">
          <a:off x="3606800" y="3459357"/>
          <a:ext cx="698500" cy="3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127866</xdr:rowOff>
    </xdr:from>
    <xdr:ext cx="762000" cy="259045"/>
    <xdr:sp macro="" textlink="">
      <xdr:nvSpPr>
        <xdr:cNvPr id="60" name="テキスト ボックス 59"/>
        <xdr:cNvSpPr txBox="1"/>
      </xdr:nvSpPr>
      <xdr:spPr>
        <a:xfrm>
          <a:off x="39243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139845</xdr:rowOff>
    </xdr:from>
    <xdr:to>
      <xdr:col>18</xdr:col>
      <xdr:colOff>177800</xdr:colOff>
      <xdr:row>20</xdr:row>
      <xdr:rowOff>19667</xdr:rowOff>
    </xdr:to>
    <xdr:cxnSp macro="">
      <xdr:nvCxnSpPr>
        <xdr:cNvPr id="61" name="直線コネクタ 60"/>
        <xdr:cNvCxnSpPr/>
      </xdr:nvCxnSpPr>
      <xdr:spPr bwMode="auto">
        <a:xfrm>
          <a:off x="2908300" y="3445020"/>
          <a:ext cx="698500" cy="5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152294</xdr:rowOff>
    </xdr:from>
    <xdr:ext cx="762000" cy="259045"/>
    <xdr:sp macro="" textlink="">
      <xdr:nvSpPr>
        <xdr:cNvPr id="63" name="テキスト ボックス 62"/>
        <xdr:cNvSpPr txBox="1"/>
      </xdr:nvSpPr>
      <xdr:spPr>
        <a:xfrm>
          <a:off x="32258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150269</xdr:rowOff>
    </xdr:from>
    <xdr:ext cx="762000" cy="259045"/>
    <xdr:sp macro="" textlink="">
      <xdr:nvSpPr>
        <xdr:cNvPr id="65" name="テキスト ボックス 64"/>
        <xdr:cNvSpPr txBox="1"/>
      </xdr:nvSpPr>
      <xdr:spPr>
        <a:xfrm>
          <a:off x="25273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73435</xdr:rowOff>
    </xdr:from>
    <xdr:to>
      <xdr:col>29</xdr:col>
      <xdr:colOff>177800</xdr:colOff>
      <xdr:row>20</xdr:row>
      <xdr:rowOff>3585</xdr:rowOff>
    </xdr:to>
    <xdr:sp macro="" textlink="">
      <xdr:nvSpPr>
        <xdr:cNvPr id="71" name="楕円 70"/>
        <xdr:cNvSpPr/>
      </xdr:nvSpPr>
      <xdr:spPr bwMode="auto">
        <a:xfrm>
          <a:off x="5600700" y="337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153462</xdr:rowOff>
    </xdr:from>
    <xdr:ext cx="762000" cy="259045"/>
    <xdr:sp macro="" textlink="">
      <xdr:nvSpPr>
        <xdr:cNvPr id="72" name="人口1人当たり決算額の推移該当値テキスト130"/>
        <xdr:cNvSpPr txBox="1"/>
      </xdr:nvSpPr>
      <xdr:spPr>
        <a:xfrm>
          <a:off x="5740400" y="328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105766</xdr:rowOff>
    </xdr:from>
    <xdr:to>
      <xdr:col>26</xdr:col>
      <xdr:colOff>101600</xdr:colOff>
      <xdr:row>20</xdr:row>
      <xdr:rowOff>35916</xdr:rowOff>
    </xdr:to>
    <xdr:sp macro="" textlink="">
      <xdr:nvSpPr>
        <xdr:cNvPr id="73" name="楕円 72"/>
        <xdr:cNvSpPr/>
      </xdr:nvSpPr>
      <xdr:spPr bwMode="auto">
        <a:xfrm>
          <a:off x="4953000" y="3410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20693</xdr:rowOff>
    </xdr:from>
    <xdr:ext cx="736600" cy="259045"/>
    <xdr:sp macro="" textlink="">
      <xdr:nvSpPr>
        <xdr:cNvPr id="74" name="テキスト ボックス 73"/>
        <xdr:cNvSpPr txBox="1"/>
      </xdr:nvSpPr>
      <xdr:spPr>
        <a:xfrm>
          <a:off x="4622800" y="3497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103382</xdr:rowOff>
    </xdr:from>
    <xdr:to>
      <xdr:col>22</xdr:col>
      <xdr:colOff>165100</xdr:colOff>
      <xdr:row>20</xdr:row>
      <xdr:rowOff>33532</xdr:rowOff>
    </xdr:to>
    <xdr:sp macro="" textlink="">
      <xdr:nvSpPr>
        <xdr:cNvPr id="75" name="楕円 74"/>
        <xdr:cNvSpPr/>
      </xdr:nvSpPr>
      <xdr:spPr bwMode="auto">
        <a:xfrm>
          <a:off x="4254500" y="3408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18309</xdr:rowOff>
    </xdr:from>
    <xdr:ext cx="762000" cy="259045"/>
    <xdr:sp macro="" textlink="">
      <xdr:nvSpPr>
        <xdr:cNvPr id="76" name="テキスト ボックス 75"/>
        <xdr:cNvSpPr txBox="1"/>
      </xdr:nvSpPr>
      <xdr:spPr>
        <a:xfrm>
          <a:off x="3924300" y="349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140317</xdr:rowOff>
    </xdr:from>
    <xdr:to>
      <xdr:col>19</xdr:col>
      <xdr:colOff>38100</xdr:colOff>
      <xdr:row>20</xdr:row>
      <xdr:rowOff>70467</xdr:rowOff>
    </xdr:to>
    <xdr:sp macro="" textlink="">
      <xdr:nvSpPr>
        <xdr:cNvPr id="77" name="楕円 76"/>
        <xdr:cNvSpPr/>
      </xdr:nvSpPr>
      <xdr:spPr bwMode="auto">
        <a:xfrm>
          <a:off x="3556000" y="344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55244</xdr:rowOff>
    </xdr:from>
    <xdr:ext cx="762000" cy="259045"/>
    <xdr:sp macro="" textlink="">
      <xdr:nvSpPr>
        <xdr:cNvPr id="78" name="テキスト ボックス 77"/>
        <xdr:cNvSpPr txBox="1"/>
      </xdr:nvSpPr>
      <xdr:spPr>
        <a:xfrm>
          <a:off x="3225800" y="353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89045</xdr:rowOff>
    </xdr:from>
    <xdr:to>
      <xdr:col>15</xdr:col>
      <xdr:colOff>101600</xdr:colOff>
      <xdr:row>20</xdr:row>
      <xdr:rowOff>19195</xdr:rowOff>
    </xdr:to>
    <xdr:sp macro="" textlink="">
      <xdr:nvSpPr>
        <xdr:cNvPr id="79" name="楕円 78"/>
        <xdr:cNvSpPr/>
      </xdr:nvSpPr>
      <xdr:spPr bwMode="auto">
        <a:xfrm>
          <a:off x="2857500" y="3394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3972</xdr:rowOff>
    </xdr:from>
    <xdr:ext cx="762000" cy="259045"/>
    <xdr:sp macro="" textlink="">
      <xdr:nvSpPr>
        <xdr:cNvPr id="80" name="テキスト ボックス 79"/>
        <xdr:cNvSpPr txBox="1"/>
      </xdr:nvSpPr>
      <xdr:spPr>
        <a:xfrm>
          <a:off x="2527300" y="34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284049</xdr:rowOff>
    </xdr:from>
    <xdr:to>
      <xdr:col>29</xdr:col>
      <xdr:colOff>127000</xdr:colOff>
      <xdr:row>37</xdr:row>
      <xdr:rowOff>296316</xdr:rowOff>
    </xdr:to>
    <xdr:cxnSp macro="">
      <xdr:nvCxnSpPr>
        <xdr:cNvPr id="114" name="直線コネクタ 113"/>
        <xdr:cNvCxnSpPr/>
      </xdr:nvCxnSpPr>
      <xdr:spPr bwMode="auto">
        <a:xfrm flipV="1">
          <a:off x="5003800" y="7408749"/>
          <a:ext cx="647700" cy="12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129150</xdr:rowOff>
    </xdr:from>
    <xdr:ext cx="762000" cy="259045"/>
    <xdr:sp macro="" textlink="">
      <xdr:nvSpPr>
        <xdr:cNvPr id="115" name="人口1人当たり決算額の推移平均値テキスト445"/>
        <xdr:cNvSpPr txBox="1"/>
      </xdr:nvSpPr>
      <xdr:spPr>
        <a:xfrm>
          <a:off x="5740400" y="673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295897</xdr:rowOff>
    </xdr:from>
    <xdr:to>
      <xdr:col>26</xdr:col>
      <xdr:colOff>50800</xdr:colOff>
      <xdr:row>37</xdr:row>
      <xdr:rowOff>296316</xdr:rowOff>
    </xdr:to>
    <xdr:cxnSp macro="">
      <xdr:nvCxnSpPr>
        <xdr:cNvPr id="117" name="直線コネクタ 116"/>
        <xdr:cNvCxnSpPr/>
      </xdr:nvCxnSpPr>
      <xdr:spPr bwMode="auto">
        <a:xfrm>
          <a:off x="4305300" y="7420597"/>
          <a:ext cx="698500" cy="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55084</xdr:rowOff>
    </xdr:from>
    <xdr:ext cx="736600" cy="259045"/>
    <xdr:sp macro="" textlink="">
      <xdr:nvSpPr>
        <xdr:cNvPr id="119" name="テキスト ボックス 118"/>
        <xdr:cNvSpPr txBox="1"/>
      </xdr:nvSpPr>
      <xdr:spPr>
        <a:xfrm>
          <a:off x="4622800" y="666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198551</xdr:rowOff>
    </xdr:from>
    <xdr:to>
      <xdr:col>22</xdr:col>
      <xdr:colOff>114300</xdr:colOff>
      <xdr:row>37</xdr:row>
      <xdr:rowOff>295897</xdr:rowOff>
    </xdr:to>
    <xdr:cxnSp macro="">
      <xdr:nvCxnSpPr>
        <xdr:cNvPr id="120" name="直線コネクタ 119"/>
        <xdr:cNvCxnSpPr/>
      </xdr:nvCxnSpPr>
      <xdr:spPr bwMode="auto">
        <a:xfrm>
          <a:off x="3606800" y="7323251"/>
          <a:ext cx="698500" cy="9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32758</xdr:rowOff>
    </xdr:from>
    <xdr:ext cx="762000" cy="259045"/>
    <xdr:sp macro="" textlink="">
      <xdr:nvSpPr>
        <xdr:cNvPr id="122" name="テキスト ボックス 121"/>
        <xdr:cNvSpPr txBox="1"/>
      </xdr:nvSpPr>
      <xdr:spPr>
        <a:xfrm>
          <a:off x="3924300" y="66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198513</xdr:rowOff>
    </xdr:from>
    <xdr:to>
      <xdr:col>18</xdr:col>
      <xdr:colOff>177800</xdr:colOff>
      <xdr:row>37</xdr:row>
      <xdr:rowOff>198551</xdr:rowOff>
    </xdr:to>
    <xdr:cxnSp macro="">
      <xdr:nvCxnSpPr>
        <xdr:cNvPr id="123" name="直線コネクタ 122"/>
        <xdr:cNvCxnSpPr/>
      </xdr:nvCxnSpPr>
      <xdr:spPr bwMode="auto">
        <a:xfrm>
          <a:off x="2908300" y="7323213"/>
          <a:ext cx="698500" cy="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3573</xdr:rowOff>
    </xdr:from>
    <xdr:ext cx="762000" cy="259045"/>
    <xdr:sp macro="" textlink="">
      <xdr:nvSpPr>
        <xdr:cNvPr id="125" name="テキスト ボックス 124"/>
        <xdr:cNvSpPr txBox="1"/>
      </xdr:nvSpPr>
      <xdr:spPr>
        <a:xfrm>
          <a:off x="3225800" y="661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152316</xdr:rowOff>
    </xdr:from>
    <xdr:ext cx="762000" cy="259045"/>
    <xdr:sp macro="" textlink="">
      <xdr:nvSpPr>
        <xdr:cNvPr id="127" name="テキスト ボックス 126"/>
        <xdr:cNvSpPr txBox="1"/>
      </xdr:nvSpPr>
      <xdr:spPr>
        <a:xfrm>
          <a:off x="2527300" y="676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233249</xdr:rowOff>
    </xdr:from>
    <xdr:to>
      <xdr:col>29</xdr:col>
      <xdr:colOff>177800</xdr:colOff>
      <xdr:row>37</xdr:row>
      <xdr:rowOff>334849</xdr:rowOff>
    </xdr:to>
    <xdr:sp macro="" textlink="">
      <xdr:nvSpPr>
        <xdr:cNvPr id="133" name="楕円 132"/>
        <xdr:cNvSpPr/>
      </xdr:nvSpPr>
      <xdr:spPr bwMode="auto">
        <a:xfrm>
          <a:off x="5600700" y="7357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205326</xdr:rowOff>
    </xdr:from>
    <xdr:ext cx="762000" cy="259045"/>
    <xdr:sp macro="" textlink="">
      <xdr:nvSpPr>
        <xdr:cNvPr id="134" name="人口1人当たり決算額の推移該当値テキスト445"/>
        <xdr:cNvSpPr txBox="1"/>
      </xdr:nvSpPr>
      <xdr:spPr>
        <a:xfrm>
          <a:off x="5740400" y="733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245516</xdr:rowOff>
    </xdr:from>
    <xdr:to>
      <xdr:col>26</xdr:col>
      <xdr:colOff>101600</xdr:colOff>
      <xdr:row>38</xdr:row>
      <xdr:rowOff>4216</xdr:rowOff>
    </xdr:to>
    <xdr:sp macro="" textlink="">
      <xdr:nvSpPr>
        <xdr:cNvPr id="135" name="楕円 134"/>
        <xdr:cNvSpPr/>
      </xdr:nvSpPr>
      <xdr:spPr bwMode="auto">
        <a:xfrm>
          <a:off x="4953000" y="7370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331893</xdr:rowOff>
    </xdr:from>
    <xdr:ext cx="736600" cy="259045"/>
    <xdr:sp macro="" textlink="">
      <xdr:nvSpPr>
        <xdr:cNvPr id="136" name="テキスト ボックス 135"/>
        <xdr:cNvSpPr txBox="1"/>
      </xdr:nvSpPr>
      <xdr:spPr>
        <a:xfrm>
          <a:off x="4622800" y="7456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245097</xdr:rowOff>
    </xdr:from>
    <xdr:to>
      <xdr:col>22</xdr:col>
      <xdr:colOff>165100</xdr:colOff>
      <xdr:row>38</xdr:row>
      <xdr:rowOff>3797</xdr:rowOff>
    </xdr:to>
    <xdr:sp macro="" textlink="">
      <xdr:nvSpPr>
        <xdr:cNvPr id="137" name="楕円 136"/>
        <xdr:cNvSpPr/>
      </xdr:nvSpPr>
      <xdr:spPr bwMode="auto">
        <a:xfrm>
          <a:off x="4254500" y="7369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331474</xdr:rowOff>
    </xdr:from>
    <xdr:ext cx="762000" cy="259045"/>
    <xdr:sp macro="" textlink="">
      <xdr:nvSpPr>
        <xdr:cNvPr id="138" name="テキスト ボックス 137"/>
        <xdr:cNvSpPr txBox="1"/>
      </xdr:nvSpPr>
      <xdr:spPr>
        <a:xfrm>
          <a:off x="3924300" y="745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147751</xdr:rowOff>
    </xdr:from>
    <xdr:to>
      <xdr:col>19</xdr:col>
      <xdr:colOff>38100</xdr:colOff>
      <xdr:row>37</xdr:row>
      <xdr:rowOff>249351</xdr:rowOff>
    </xdr:to>
    <xdr:sp macro="" textlink="">
      <xdr:nvSpPr>
        <xdr:cNvPr id="139" name="楕円 138"/>
        <xdr:cNvSpPr/>
      </xdr:nvSpPr>
      <xdr:spPr bwMode="auto">
        <a:xfrm>
          <a:off x="3556000" y="727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234128</xdr:rowOff>
    </xdr:from>
    <xdr:ext cx="762000" cy="259045"/>
    <xdr:sp macro="" textlink="">
      <xdr:nvSpPr>
        <xdr:cNvPr id="140" name="テキスト ボックス 139"/>
        <xdr:cNvSpPr txBox="1"/>
      </xdr:nvSpPr>
      <xdr:spPr>
        <a:xfrm>
          <a:off x="3225800" y="735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147713</xdr:rowOff>
    </xdr:from>
    <xdr:to>
      <xdr:col>15</xdr:col>
      <xdr:colOff>101600</xdr:colOff>
      <xdr:row>37</xdr:row>
      <xdr:rowOff>249313</xdr:rowOff>
    </xdr:to>
    <xdr:sp macro="" textlink="">
      <xdr:nvSpPr>
        <xdr:cNvPr id="141" name="楕円 140"/>
        <xdr:cNvSpPr/>
      </xdr:nvSpPr>
      <xdr:spPr bwMode="auto">
        <a:xfrm>
          <a:off x="2857500" y="7272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234090</xdr:rowOff>
    </xdr:from>
    <xdr:ext cx="762000" cy="259045"/>
    <xdr:sp macro="" textlink="">
      <xdr:nvSpPr>
        <xdr:cNvPr id="142" name="テキスト ボックス 141"/>
        <xdr:cNvSpPr txBox="1"/>
      </xdr:nvSpPr>
      <xdr:spPr>
        <a:xfrm>
          <a:off x="2527300" y="735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111,620
108,991
19.77
34,958,878
34,134,550
678,427
20,448,038
23,679,217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136340</xdr:rowOff>
    </xdr:from>
    <xdr:to>
      <xdr:col>24</xdr:col>
      <xdr:colOff>62865</xdr:colOff>
      <xdr:row>38</xdr:row>
      <xdr:rowOff>73840</xdr:rowOff>
    </xdr:to>
    <xdr:cxnSp macro="">
      <xdr:nvCxnSpPr>
        <xdr:cNvPr id="54" name="直線コネクタ 53"/>
        <xdr:cNvCxnSpPr/>
      </xdr:nvCxnSpPr>
      <xdr:spPr>
        <a:xfrm flipV="1">
          <a:off x="4633595" y="5451290"/>
          <a:ext cx="1270" cy="1137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77667</xdr:rowOff>
    </xdr:from>
    <xdr:ext cx="534377" cy="259045"/>
    <xdr:sp macro="" textlink="">
      <xdr:nvSpPr>
        <xdr:cNvPr id="55" name="人件費最小値テキスト"/>
        <xdr:cNvSpPr txBox="1"/>
      </xdr:nvSpPr>
      <xdr:spPr>
        <a:xfrm>
          <a:off x="4686300" y="659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73840</xdr:rowOff>
    </xdr:from>
    <xdr:to>
      <xdr:col>24</xdr:col>
      <xdr:colOff>152400</xdr:colOff>
      <xdr:row>38</xdr:row>
      <xdr:rowOff>73840</xdr:rowOff>
    </xdr:to>
    <xdr:cxnSp macro="">
      <xdr:nvCxnSpPr>
        <xdr:cNvPr id="56" name="直線コネクタ 55"/>
        <xdr:cNvCxnSpPr/>
      </xdr:nvCxnSpPr>
      <xdr:spPr>
        <a:xfrm>
          <a:off x="4546600" y="658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83017</xdr:rowOff>
    </xdr:from>
    <xdr:ext cx="534377" cy="259045"/>
    <xdr:sp macro="" textlink="">
      <xdr:nvSpPr>
        <xdr:cNvPr id="57" name="人件費最大値テキスト"/>
        <xdr:cNvSpPr txBox="1"/>
      </xdr:nvSpPr>
      <xdr:spPr>
        <a:xfrm>
          <a:off x="4686300" y="522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136340</xdr:rowOff>
    </xdr:from>
    <xdr:to>
      <xdr:col>24</xdr:col>
      <xdr:colOff>152400</xdr:colOff>
      <xdr:row>31</xdr:row>
      <xdr:rowOff>136340</xdr:rowOff>
    </xdr:to>
    <xdr:cxnSp macro="">
      <xdr:nvCxnSpPr>
        <xdr:cNvPr id="58" name="直線コネクタ 57"/>
        <xdr:cNvCxnSpPr/>
      </xdr:nvCxnSpPr>
      <xdr:spPr>
        <a:xfrm>
          <a:off x="4546600" y="545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73840</xdr:rowOff>
    </xdr:from>
    <xdr:to>
      <xdr:col>24</xdr:col>
      <xdr:colOff>63500</xdr:colOff>
      <xdr:row>38</xdr:row>
      <xdr:rowOff>86916</xdr:rowOff>
    </xdr:to>
    <xdr:cxnSp macro="">
      <xdr:nvCxnSpPr>
        <xdr:cNvPr id="59" name="直線コネクタ 58"/>
        <xdr:cNvCxnSpPr/>
      </xdr:nvCxnSpPr>
      <xdr:spPr>
        <a:xfrm flipV="1">
          <a:off x="3797300" y="6588940"/>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81145</xdr:rowOff>
    </xdr:from>
    <xdr:ext cx="534377" cy="259045"/>
    <xdr:sp macro="" textlink="">
      <xdr:nvSpPr>
        <xdr:cNvPr id="60" name="人件費平均値テキスト"/>
        <xdr:cNvSpPr txBox="1"/>
      </xdr:nvSpPr>
      <xdr:spPr>
        <a:xfrm>
          <a:off x="4686300" y="5910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58268</xdr:rowOff>
    </xdr:from>
    <xdr:to>
      <xdr:col>24</xdr:col>
      <xdr:colOff>114300</xdr:colOff>
      <xdr:row>35</xdr:row>
      <xdr:rowOff>159868</xdr:rowOff>
    </xdr:to>
    <xdr:sp macro="" textlink="">
      <xdr:nvSpPr>
        <xdr:cNvPr id="61" name="フローチャート: 判断 60"/>
        <xdr:cNvSpPr/>
      </xdr:nvSpPr>
      <xdr:spPr>
        <a:xfrm>
          <a:off x="45847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86413</xdr:rowOff>
    </xdr:from>
    <xdr:to>
      <xdr:col>19</xdr:col>
      <xdr:colOff>177800</xdr:colOff>
      <xdr:row>38</xdr:row>
      <xdr:rowOff>86916</xdr:rowOff>
    </xdr:to>
    <xdr:cxnSp macro="">
      <xdr:nvCxnSpPr>
        <xdr:cNvPr id="62" name="直線コネクタ 61"/>
        <xdr:cNvCxnSpPr/>
      </xdr:nvCxnSpPr>
      <xdr:spPr>
        <a:xfrm>
          <a:off x="2908300" y="660151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69721</xdr:rowOff>
    </xdr:from>
    <xdr:to>
      <xdr:col>20</xdr:col>
      <xdr:colOff>38100</xdr:colOff>
      <xdr:row>35</xdr:row>
      <xdr:rowOff>171321</xdr:rowOff>
    </xdr:to>
    <xdr:sp macro="" textlink="">
      <xdr:nvSpPr>
        <xdr:cNvPr id="63" name="フローチャート: 判断 62"/>
        <xdr:cNvSpPr/>
      </xdr:nvSpPr>
      <xdr:spPr>
        <a:xfrm>
          <a:off x="3746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16398</xdr:rowOff>
    </xdr:from>
    <xdr:ext cx="534377" cy="259045"/>
    <xdr:sp macro="" textlink="">
      <xdr:nvSpPr>
        <xdr:cNvPr id="64" name="テキスト ボックス 63"/>
        <xdr:cNvSpPr txBox="1"/>
      </xdr:nvSpPr>
      <xdr:spPr>
        <a:xfrm>
          <a:off x="3530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73886</xdr:rowOff>
    </xdr:from>
    <xdr:to>
      <xdr:col>15</xdr:col>
      <xdr:colOff>50800</xdr:colOff>
      <xdr:row>38</xdr:row>
      <xdr:rowOff>86413</xdr:rowOff>
    </xdr:to>
    <xdr:cxnSp macro="">
      <xdr:nvCxnSpPr>
        <xdr:cNvPr id="65" name="直線コネクタ 64"/>
        <xdr:cNvCxnSpPr/>
      </xdr:nvCxnSpPr>
      <xdr:spPr>
        <a:xfrm>
          <a:off x="2019300" y="6588986"/>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100581</xdr:rowOff>
    </xdr:from>
    <xdr:to>
      <xdr:col>15</xdr:col>
      <xdr:colOff>101600</xdr:colOff>
      <xdr:row>36</xdr:row>
      <xdr:rowOff>30731</xdr:rowOff>
    </xdr:to>
    <xdr:sp macro="" textlink="">
      <xdr:nvSpPr>
        <xdr:cNvPr id="66" name="フローチャート: 判断 65"/>
        <xdr:cNvSpPr/>
      </xdr:nvSpPr>
      <xdr:spPr>
        <a:xfrm>
          <a:off x="2857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47258</xdr:rowOff>
    </xdr:from>
    <xdr:ext cx="534377" cy="259045"/>
    <xdr:sp macro="" textlink="">
      <xdr:nvSpPr>
        <xdr:cNvPr id="67" name="テキスト ボックス 66"/>
        <xdr:cNvSpPr txBox="1"/>
      </xdr:nvSpPr>
      <xdr:spPr>
        <a:xfrm>
          <a:off x="2641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39596</xdr:rowOff>
    </xdr:from>
    <xdr:to>
      <xdr:col>10</xdr:col>
      <xdr:colOff>114300</xdr:colOff>
      <xdr:row>38</xdr:row>
      <xdr:rowOff>73886</xdr:rowOff>
    </xdr:to>
    <xdr:cxnSp macro="">
      <xdr:nvCxnSpPr>
        <xdr:cNvPr id="68" name="直線コネクタ 67"/>
        <xdr:cNvCxnSpPr/>
      </xdr:nvCxnSpPr>
      <xdr:spPr>
        <a:xfrm>
          <a:off x="1130300" y="65546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98844</xdr:rowOff>
    </xdr:from>
    <xdr:to>
      <xdr:col>10</xdr:col>
      <xdr:colOff>165100</xdr:colOff>
      <xdr:row>36</xdr:row>
      <xdr:rowOff>28994</xdr:rowOff>
    </xdr:to>
    <xdr:sp macro="" textlink="">
      <xdr:nvSpPr>
        <xdr:cNvPr id="69" name="フローチャート: 判断 68"/>
        <xdr:cNvSpPr/>
      </xdr:nvSpPr>
      <xdr:spPr>
        <a:xfrm>
          <a:off x="1968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45521</xdr:rowOff>
    </xdr:from>
    <xdr:ext cx="534377" cy="259045"/>
    <xdr:sp macro="" textlink="">
      <xdr:nvSpPr>
        <xdr:cNvPr id="70" name="テキスト ボックス 69"/>
        <xdr:cNvSpPr txBox="1"/>
      </xdr:nvSpPr>
      <xdr:spPr>
        <a:xfrm>
          <a:off x="1752111" y="587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159195</xdr:rowOff>
    </xdr:from>
    <xdr:to>
      <xdr:col>6</xdr:col>
      <xdr:colOff>38100</xdr:colOff>
      <xdr:row>36</xdr:row>
      <xdr:rowOff>89345</xdr:rowOff>
    </xdr:to>
    <xdr:sp macro="" textlink="">
      <xdr:nvSpPr>
        <xdr:cNvPr id="71" name="フローチャート: 判断 70"/>
        <xdr:cNvSpPr/>
      </xdr:nvSpPr>
      <xdr:spPr>
        <a:xfrm>
          <a:off x="1079500" y="615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105872</xdr:rowOff>
    </xdr:from>
    <xdr:ext cx="534377" cy="259045"/>
    <xdr:sp macro="" textlink="">
      <xdr:nvSpPr>
        <xdr:cNvPr id="72" name="テキスト ボックス 71"/>
        <xdr:cNvSpPr txBox="1"/>
      </xdr:nvSpPr>
      <xdr:spPr>
        <a:xfrm>
          <a:off x="863111" y="59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23040</xdr:rowOff>
    </xdr:from>
    <xdr:to>
      <xdr:col>24</xdr:col>
      <xdr:colOff>114300</xdr:colOff>
      <xdr:row>38</xdr:row>
      <xdr:rowOff>124640</xdr:rowOff>
    </xdr:to>
    <xdr:sp macro="" textlink="">
      <xdr:nvSpPr>
        <xdr:cNvPr id="78" name="楕円 77"/>
        <xdr:cNvSpPr/>
      </xdr:nvSpPr>
      <xdr:spPr>
        <a:xfrm>
          <a:off x="4584700" y="65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109417</xdr:rowOff>
    </xdr:from>
    <xdr:ext cx="534377" cy="259045"/>
    <xdr:sp macro="" textlink="">
      <xdr:nvSpPr>
        <xdr:cNvPr id="79" name="人件費該当値テキスト"/>
        <xdr:cNvSpPr txBox="1"/>
      </xdr:nvSpPr>
      <xdr:spPr>
        <a:xfrm>
          <a:off x="4686300" y="645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36116</xdr:rowOff>
    </xdr:from>
    <xdr:to>
      <xdr:col>20</xdr:col>
      <xdr:colOff>38100</xdr:colOff>
      <xdr:row>38</xdr:row>
      <xdr:rowOff>137716</xdr:rowOff>
    </xdr:to>
    <xdr:sp macro="" textlink="">
      <xdr:nvSpPr>
        <xdr:cNvPr id="80" name="楕円 79"/>
        <xdr:cNvSpPr/>
      </xdr:nvSpPr>
      <xdr:spPr>
        <a:xfrm>
          <a:off x="3746500" y="65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128843</xdr:rowOff>
    </xdr:from>
    <xdr:ext cx="534377" cy="259045"/>
    <xdr:sp macro="" textlink="">
      <xdr:nvSpPr>
        <xdr:cNvPr id="81" name="テキスト ボックス 80"/>
        <xdr:cNvSpPr txBox="1"/>
      </xdr:nvSpPr>
      <xdr:spPr>
        <a:xfrm>
          <a:off x="3530111" y="66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35613</xdr:rowOff>
    </xdr:from>
    <xdr:to>
      <xdr:col>15</xdr:col>
      <xdr:colOff>101600</xdr:colOff>
      <xdr:row>38</xdr:row>
      <xdr:rowOff>137213</xdr:rowOff>
    </xdr:to>
    <xdr:sp macro="" textlink="">
      <xdr:nvSpPr>
        <xdr:cNvPr id="82" name="楕円 81"/>
        <xdr:cNvSpPr/>
      </xdr:nvSpPr>
      <xdr:spPr>
        <a:xfrm>
          <a:off x="2857500" y="65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128340</xdr:rowOff>
    </xdr:from>
    <xdr:ext cx="534377" cy="259045"/>
    <xdr:sp macro="" textlink="">
      <xdr:nvSpPr>
        <xdr:cNvPr id="83" name="テキスト ボックス 82"/>
        <xdr:cNvSpPr txBox="1"/>
      </xdr:nvSpPr>
      <xdr:spPr>
        <a:xfrm>
          <a:off x="2641111" y="664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23086</xdr:rowOff>
    </xdr:from>
    <xdr:to>
      <xdr:col>10</xdr:col>
      <xdr:colOff>165100</xdr:colOff>
      <xdr:row>38</xdr:row>
      <xdr:rowOff>124686</xdr:rowOff>
    </xdr:to>
    <xdr:sp macro="" textlink="">
      <xdr:nvSpPr>
        <xdr:cNvPr id="84" name="楕円 83"/>
        <xdr:cNvSpPr/>
      </xdr:nvSpPr>
      <xdr:spPr>
        <a:xfrm>
          <a:off x="1968500" y="6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115813</xdr:rowOff>
    </xdr:from>
    <xdr:ext cx="534377" cy="259045"/>
    <xdr:sp macro="" textlink="">
      <xdr:nvSpPr>
        <xdr:cNvPr id="85" name="テキスト ボックス 84"/>
        <xdr:cNvSpPr txBox="1"/>
      </xdr:nvSpPr>
      <xdr:spPr>
        <a:xfrm>
          <a:off x="1752111" y="663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160246</xdr:rowOff>
    </xdr:from>
    <xdr:to>
      <xdr:col>6</xdr:col>
      <xdr:colOff>38100</xdr:colOff>
      <xdr:row>38</xdr:row>
      <xdr:rowOff>90396</xdr:rowOff>
    </xdr:to>
    <xdr:sp macro="" textlink="">
      <xdr:nvSpPr>
        <xdr:cNvPr id="86" name="楕円 85"/>
        <xdr:cNvSpPr/>
      </xdr:nvSpPr>
      <xdr:spPr>
        <a:xfrm>
          <a:off x="1079500" y="65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81523</xdr:rowOff>
    </xdr:from>
    <xdr:ext cx="534377" cy="259045"/>
    <xdr:sp macro="" textlink="">
      <xdr:nvSpPr>
        <xdr:cNvPr id="87" name="テキスト ボックス 86"/>
        <xdr:cNvSpPr txBox="1"/>
      </xdr:nvSpPr>
      <xdr:spPr>
        <a:xfrm>
          <a:off x="863111" y="659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4" name="直線コネクタ 113"/>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5" name="物件費最小値テキスト"/>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16" name="直線コネクタ 115"/>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17" name="物件費最大値テキスト"/>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18" name="直線コネクタ 117"/>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90747</xdr:rowOff>
    </xdr:from>
    <xdr:to>
      <xdr:col>24</xdr:col>
      <xdr:colOff>63500</xdr:colOff>
      <xdr:row>59</xdr:row>
      <xdr:rowOff>12762</xdr:rowOff>
    </xdr:to>
    <xdr:cxnSp macro="">
      <xdr:nvCxnSpPr>
        <xdr:cNvPr id="119" name="直線コネクタ 118"/>
        <xdr:cNvCxnSpPr/>
      </xdr:nvCxnSpPr>
      <xdr:spPr>
        <a:xfrm flipV="1">
          <a:off x="3797300" y="10034847"/>
          <a:ext cx="8382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17104</xdr:rowOff>
    </xdr:from>
    <xdr:ext cx="534377" cy="259045"/>
    <xdr:sp macro="" textlink="">
      <xdr:nvSpPr>
        <xdr:cNvPr id="120" name="物件費平均値テキスト"/>
        <xdr:cNvSpPr txBox="1"/>
      </xdr:nvSpPr>
      <xdr:spPr>
        <a:xfrm>
          <a:off x="4686300" y="927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1" name="フローチャート: 判断 120"/>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12762</xdr:rowOff>
    </xdr:from>
    <xdr:to>
      <xdr:col>19</xdr:col>
      <xdr:colOff>177800</xdr:colOff>
      <xdr:row>59</xdr:row>
      <xdr:rowOff>22853</xdr:rowOff>
    </xdr:to>
    <xdr:cxnSp macro="">
      <xdr:nvCxnSpPr>
        <xdr:cNvPr id="122" name="直線コネクタ 121"/>
        <xdr:cNvCxnSpPr/>
      </xdr:nvCxnSpPr>
      <xdr:spPr>
        <a:xfrm flipV="1">
          <a:off x="2908300" y="10128312"/>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3" name="フローチャート: 判断 122"/>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57131</xdr:rowOff>
    </xdr:from>
    <xdr:ext cx="534377" cy="259045"/>
    <xdr:sp macro="" textlink="">
      <xdr:nvSpPr>
        <xdr:cNvPr id="124" name="テキスト ボックス 123"/>
        <xdr:cNvSpPr txBox="1"/>
      </xdr:nvSpPr>
      <xdr:spPr>
        <a:xfrm>
          <a:off x="3530111" y="9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22853</xdr:rowOff>
    </xdr:from>
    <xdr:to>
      <xdr:col>15</xdr:col>
      <xdr:colOff>50800</xdr:colOff>
      <xdr:row>59</xdr:row>
      <xdr:rowOff>65274</xdr:rowOff>
    </xdr:to>
    <xdr:cxnSp macro="">
      <xdr:nvCxnSpPr>
        <xdr:cNvPr id="125" name="直線コネクタ 124"/>
        <xdr:cNvCxnSpPr/>
      </xdr:nvCxnSpPr>
      <xdr:spPr>
        <a:xfrm flipV="1">
          <a:off x="2019300" y="10138403"/>
          <a:ext cx="889000" cy="4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26" name="フローチャート: 判断 125"/>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72676</xdr:rowOff>
    </xdr:from>
    <xdr:ext cx="534377" cy="259045"/>
    <xdr:sp macro="" textlink="">
      <xdr:nvSpPr>
        <xdr:cNvPr id="127" name="テキスト ボックス 126"/>
        <xdr:cNvSpPr txBox="1"/>
      </xdr:nvSpPr>
      <xdr:spPr>
        <a:xfrm>
          <a:off x="2641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52636</xdr:rowOff>
    </xdr:from>
    <xdr:to>
      <xdr:col>10</xdr:col>
      <xdr:colOff>114300</xdr:colOff>
      <xdr:row>59</xdr:row>
      <xdr:rowOff>65274</xdr:rowOff>
    </xdr:to>
    <xdr:cxnSp macro="">
      <xdr:nvCxnSpPr>
        <xdr:cNvPr id="128" name="直線コネクタ 127"/>
        <xdr:cNvCxnSpPr/>
      </xdr:nvCxnSpPr>
      <xdr:spPr>
        <a:xfrm>
          <a:off x="1130300" y="10168186"/>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29" name="フローチャート: 判断 128"/>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121466</xdr:rowOff>
    </xdr:from>
    <xdr:ext cx="534377" cy="259045"/>
    <xdr:sp macro="" textlink="">
      <xdr:nvSpPr>
        <xdr:cNvPr id="130" name="テキスト ボックス 129"/>
        <xdr:cNvSpPr txBox="1"/>
      </xdr:nvSpPr>
      <xdr:spPr>
        <a:xfrm>
          <a:off x="1752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1" name="フローチャート: 判断 130"/>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26400</xdr:rowOff>
    </xdr:from>
    <xdr:ext cx="534377" cy="259045"/>
    <xdr:sp macro="" textlink="">
      <xdr:nvSpPr>
        <xdr:cNvPr id="132" name="テキスト ボックス 131"/>
        <xdr:cNvSpPr txBox="1"/>
      </xdr:nvSpPr>
      <xdr:spPr>
        <a:xfrm>
          <a:off x="863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39947</xdr:rowOff>
    </xdr:from>
    <xdr:to>
      <xdr:col>24</xdr:col>
      <xdr:colOff>114300</xdr:colOff>
      <xdr:row>58</xdr:row>
      <xdr:rowOff>141547</xdr:rowOff>
    </xdr:to>
    <xdr:sp macro="" textlink="">
      <xdr:nvSpPr>
        <xdr:cNvPr id="138" name="楕円 137"/>
        <xdr:cNvSpPr/>
      </xdr:nvSpPr>
      <xdr:spPr>
        <a:xfrm>
          <a:off x="4584700" y="998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126324</xdr:rowOff>
    </xdr:from>
    <xdr:ext cx="534377" cy="259045"/>
    <xdr:sp macro="" textlink="">
      <xdr:nvSpPr>
        <xdr:cNvPr id="139" name="物件費該当値テキスト"/>
        <xdr:cNvSpPr txBox="1"/>
      </xdr:nvSpPr>
      <xdr:spPr>
        <a:xfrm>
          <a:off x="4686300" y="98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133412</xdr:rowOff>
    </xdr:from>
    <xdr:to>
      <xdr:col>20</xdr:col>
      <xdr:colOff>38100</xdr:colOff>
      <xdr:row>59</xdr:row>
      <xdr:rowOff>63562</xdr:rowOff>
    </xdr:to>
    <xdr:sp macro="" textlink="">
      <xdr:nvSpPr>
        <xdr:cNvPr id="140" name="楕円 139"/>
        <xdr:cNvSpPr/>
      </xdr:nvSpPr>
      <xdr:spPr>
        <a:xfrm>
          <a:off x="3746500" y="100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54689</xdr:rowOff>
    </xdr:from>
    <xdr:ext cx="534377" cy="259045"/>
    <xdr:sp macro="" textlink="">
      <xdr:nvSpPr>
        <xdr:cNvPr id="141" name="テキスト ボックス 140"/>
        <xdr:cNvSpPr txBox="1"/>
      </xdr:nvSpPr>
      <xdr:spPr>
        <a:xfrm>
          <a:off x="3530111" y="101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143503</xdr:rowOff>
    </xdr:from>
    <xdr:to>
      <xdr:col>15</xdr:col>
      <xdr:colOff>101600</xdr:colOff>
      <xdr:row>59</xdr:row>
      <xdr:rowOff>73653</xdr:rowOff>
    </xdr:to>
    <xdr:sp macro="" textlink="">
      <xdr:nvSpPr>
        <xdr:cNvPr id="142" name="楕円 141"/>
        <xdr:cNvSpPr/>
      </xdr:nvSpPr>
      <xdr:spPr>
        <a:xfrm>
          <a:off x="2857500" y="100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64780</xdr:rowOff>
    </xdr:from>
    <xdr:ext cx="534377" cy="259045"/>
    <xdr:sp macro="" textlink="">
      <xdr:nvSpPr>
        <xdr:cNvPr id="143" name="テキスト ボックス 142"/>
        <xdr:cNvSpPr txBox="1"/>
      </xdr:nvSpPr>
      <xdr:spPr>
        <a:xfrm>
          <a:off x="2641111" y="101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14474</xdr:rowOff>
    </xdr:from>
    <xdr:to>
      <xdr:col>10</xdr:col>
      <xdr:colOff>165100</xdr:colOff>
      <xdr:row>59</xdr:row>
      <xdr:rowOff>116074</xdr:rowOff>
    </xdr:to>
    <xdr:sp macro="" textlink="">
      <xdr:nvSpPr>
        <xdr:cNvPr id="144" name="楕円 143"/>
        <xdr:cNvSpPr/>
      </xdr:nvSpPr>
      <xdr:spPr>
        <a:xfrm>
          <a:off x="1968500" y="101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107201</xdr:rowOff>
    </xdr:from>
    <xdr:ext cx="534377" cy="259045"/>
    <xdr:sp macro="" textlink="">
      <xdr:nvSpPr>
        <xdr:cNvPr id="145" name="テキスト ボックス 144"/>
        <xdr:cNvSpPr txBox="1"/>
      </xdr:nvSpPr>
      <xdr:spPr>
        <a:xfrm>
          <a:off x="1752111" y="1022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1836</xdr:rowOff>
    </xdr:from>
    <xdr:to>
      <xdr:col>6</xdr:col>
      <xdr:colOff>38100</xdr:colOff>
      <xdr:row>59</xdr:row>
      <xdr:rowOff>103436</xdr:rowOff>
    </xdr:to>
    <xdr:sp macro="" textlink="">
      <xdr:nvSpPr>
        <xdr:cNvPr id="146" name="楕円 145"/>
        <xdr:cNvSpPr/>
      </xdr:nvSpPr>
      <xdr:spPr>
        <a:xfrm>
          <a:off x="1079500" y="101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94563</xdr:rowOff>
    </xdr:from>
    <xdr:ext cx="534377" cy="259045"/>
    <xdr:sp macro="" textlink="">
      <xdr:nvSpPr>
        <xdr:cNvPr id="147" name="テキスト ボックス 146"/>
        <xdr:cNvSpPr txBox="1"/>
      </xdr:nvSpPr>
      <xdr:spPr>
        <a:xfrm>
          <a:off x="863111" y="1021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67" name="直線コネクタ 166"/>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68" name="維持補修費最小値テキスト"/>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69" name="直線コネクタ 168"/>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0" name="維持補修費最大値テキスト"/>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1" name="直線コネクタ 170"/>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89179</xdr:rowOff>
    </xdr:from>
    <xdr:to>
      <xdr:col>24</xdr:col>
      <xdr:colOff>63500</xdr:colOff>
      <xdr:row>77</xdr:row>
      <xdr:rowOff>104496</xdr:rowOff>
    </xdr:to>
    <xdr:cxnSp macro="">
      <xdr:nvCxnSpPr>
        <xdr:cNvPr id="172" name="直線コネクタ 171"/>
        <xdr:cNvCxnSpPr/>
      </xdr:nvCxnSpPr>
      <xdr:spPr>
        <a:xfrm>
          <a:off x="3797300" y="13290829"/>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3" name="維持補修費平均値テキスト"/>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4" name="フローチャート: 判断 173"/>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89179</xdr:rowOff>
    </xdr:from>
    <xdr:to>
      <xdr:col>19</xdr:col>
      <xdr:colOff>177800</xdr:colOff>
      <xdr:row>77</xdr:row>
      <xdr:rowOff>116897</xdr:rowOff>
    </xdr:to>
    <xdr:cxnSp macro="">
      <xdr:nvCxnSpPr>
        <xdr:cNvPr id="175" name="直線コネクタ 174"/>
        <xdr:cNvCxnSpPr/>
      </xdr:nvCxnSpPr>
      <xdr:spPr>
        <a:xfrm flipV="1">
          <a:off x="2908300" y="13290829"/>
          <a:ext cx="8890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76" name="フローチャート: 判断 175"/>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77" name="テキスト ボックス 176"/>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116897</xdr:rowOff>
    </xdr:from>
    <xdr:to>
      <xdr:col>15</xdr:col>
      <xdr:colOff>50800</xdr:colOff>
      <xdr:row>77</xdr:row>
      <xdr:rowOff>119983</xdr:rowOff>
    </xdr:to>
    <xdr:cxnSp macro="">
      <xdr:nvCxnSpPr>
        <xdr:cNvPr id="178" name="直線コネクタ 177"/>
        <xdr:cNvCxnSpPr/>
      </xdr:nvCxnSpPr>
      <xdr:spPr>
        <a:xfrm flipV="1">
          <a:off x="2019300" y="13318547"/>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79" name="フローチャート: 判断 178"/>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0" name="テキスト ボックス 179"/>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119983</xdr:rowOff>
    </xdr:from>
    <xdr:to>
      <xdr:col>10</xdr:col>
      <xdr:colOff>114300</xdr:colOff>
      <xdr:row>77</xdr:row>
      <xdr:rowOff>143415</xdr:rowOff>
    </xdr:to>
    <xdr:cxnSp macro="">
      <xdr:nvCxnSpPr>
        <xdr:cNvPr id="181" name="直線コネクタ 180"/>
        <xdr:cNvCxnSpPr/>
      </xdr:nvCxnSpPr>
      <xdr:spPr>
        <a:xfrm flipV="1">
          <a:off x="1130300" y="13321633"/>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2" name="フローチャート: 判断 181"/>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3" name="テキスト ボックス 182"/>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4" name="フローチャート: 判断 183"/>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31976</xdr:rowOff>
    </xdr:from>
    <xdr:ext cx="469744" cy="259045"/>
    <xdr:sp macro="" textlink="">
      <xdr:nvSpPr>
        <xdr:cNvPr id="185" name="テキスト ボックス 184"/>
        <xdr:cNvSpPr txBox="1"/>
      </xdr:nvSpPr>
      <xdr:spPr>
        <a:xfrm>
          <a:off x="895428"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53696</xdr:rowOff>
    </xdr:from>
    <xdr:to>
      <xdr:col>24</xdr:col>
      <xdr:colOff>114300</xdr:colOff>
      <xdr:row>77</xdr:row>
      <xdr:rowOff>155296</xdr:rowOff>
    </xdr:to>
    <xdr:sp macro="" textlink="">
      <xdr:nvSpPr>
        <xdr:cNvPr id="191" name="楕円 190"/>
        <xdr:cNvSpPr/>
      </xdr:nvSpPr>
      <xdr:spPr>
        <a:xfrm>
          <a:off x="45847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140073</xdr:rowOff>
    </xdr:from>
    <xdr:ext cx="469744" cy="259045"/>
    <xdr:sp macro="" textlink="">
      <xdr:nvSpPr>
        <xdr:cNvPr id="192" name="維持補修費該当値テキスト"/>
        <xdr:cNvSpPr txBox="1"/>
      </xdr:nvSpPr>
      <xdr:spPr>
        <a:xfrm>
          <a:off x="4686300" y="1317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38379</xdr:rowOff>
    </xdr:from>
    <xdr:to>
      <xdr:col>20</xdr:col>
      <xdr:colOff>38100</xdr:colOff>
      <xdr:row>77</xdr:row>
      <xdr:rowOff>139979</xdr:rowOff>
    </xdr:to>
    <xdr:sp macro="" textlink="">
      <xdr:nvSpPr>
        <xdr:cNvPr id="193" name="楕円 192"/>
        <xdr:cNvSpPr/>
      </xdr:nvSpPr>
      <xdr:spPr>
        <a:xfrm>
          <a:off x="3746500" y="132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131106</xdr:rowOff>
    </xdr:from>
    <xdr:ext cx="469744" cy="259045"/>
    <xdr:sp macro="" textlink="">
      <xdr:nvSpPr>
        <xdr:cNvPr id="194" name="テキスト ボックス 193"/>
        <xdr:cNvSpPr txBox="1"/>
      </xdr:nvSpPr>
      <xdr:spPr>
        <a:xfrm>
          <a:off x="3562428" y="1333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66097</xdr:rowOff>
    </xdr:from>
    <xdr:to>
      <xdr:col>15</xdr:col>
      <xdr:colOff>101600</xdr:colOff>
      <xdr:row>77</xdr:row>
      <xdr:rowOff>167697</xdr:rowOff>
    </xdr:to>
    <xdr:sp macro="" textlink="">
      <xdr:nvSpPr>
        <xdr:cNvPr id="195" name="楕円 194"/>
        <xdr:cNvSpPr/>
      </xdr:nvSpPr>
      <xdr:spPr>
        <a:xfrm>
          <a:off x="2857500" y="132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158824</xdr:rowOff>
    </xdr:from>
    <xdr:ext cx="469744" cy="259045"/>
    <xdr:sp macro="" textlink="">
      <xdr:nvSpPr>
        <xdr:cNvPr id="196" name="テキスト ボックス 195"/>
        <xdr:cNvSpPr txBox="1"/>
      </xdr:nvSpPr>
      <xdr:spPr>
        <a:xfrm>
          <a:off x="2673428" y="133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69183</xdr:rowOff>
    </xdr:from>
    <xdr:to>
      <xdr:col>10</xdr:col>
      <xdr:colOff>165100</xdr:colOff>
      <xdr:row>77</xdr:row>
      <xdr:rowOff>170783</xdr:rowOff>
    </xdr:to>
    <xdr:sp macro="" textlink="">
      <xdr:nvSpPr>
        <xdr:cNvPr id="197" name="楕円 196"/>
        <xdr:cNvSpPr/>
      </xdr:nvSpPr>
      <xdr:spPr>
        <a:xfrm>
          <a:off x="1968500" y="132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161910</xdr:rowOff>
    </xdr:from>
    <xdr:ext cx="469744" cy="259045"/>
    <xdr:sp macro="" textlink="">
      <xdr:nvSpPr>
        <xdr:cNvPr id="198" name="テキスト ボックス 197"/>
        <xdr:cNvSpPr txBox="1"/>
      </xdr:nvSpPr>
      <xdr:spPr>
        <a:xfrm>
          <a:off x="1784428" y="1336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92615</xdr:rowOff>
    </xdr:from>
    <xdr:to>
      <xdr:col>6</xdr:col>
      <xdr:colOff>38100</xdr:colOff>
      <xdr:row>78</xdr:row>
      <xdr:rowOff>22765</xdr:rowOff>
    </xdr:to>
    <xdr:sp macro="" textlink="">
      <xdr:nvSpPr>
        <xdr:cNvPr id="199" name="楕円 198"/>
        <xdr:cNvSpPr/>
      </xdr:nvSpPr>
      <xdr:spPr>
        <a:xfrm>
          <a:off x="1079500" y="132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13892</xdr:rowOff>
    </xdr:from>
    <xdr:ext cx="378565" cy="259045"/>
    <xdr:sp macro="" textlink="">
      <xdr:nvSpPr>
        <xdr:cNvPr id="200" name="テキスト ボックス 199"/>
        <xdr:cNvSpPr txBox="1"/>
      </xdr:nvSpPr>
      <xdr:spPr>
        <a:xfrm>
          <a:off x="941017" y="13386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139505</xdr:rowOff>
    </xdr:from>
    <xdr:to>
      <xdr:col>24</xdr:col>
      <xdr:colOff>62865</xdr:colOff>
      <xdr:row>97</xdr:row>
      <xdr:rowOff>156932</xdr:rowOff>
    </xdr:to>
    <xdr:cxnSp macro="">
      <xdr:nvCxnSpPr>
        <xdr:cNvPr id="227" name="直線コネクタ 226"/>
        <xdr:cNvCxnSpPr/>
      </xdr:nvCxnSpPr>
      <xdr:spPr>
        <a:xfrm flipV="1">
          <a:off x="4633595" y="15570005"/>
          <a:ext cx="1270" cy="1217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160759</xdr:rowOff>
    </xdr:from>
    <xdr:ext cx="534377" cy="259045"/>
    <xdr:sp macro="" textlink="">
      <xdr:nvSpPr>
        <xdr:cNvPr id="228" name="扶助費最小値テキスト"/>
        <xdr:cNvSpPr txBox="1"/>
      </xdr:nvSpPr>
      <xdr:spPr>
        <a:xfrm>
          <a:off x="4686300" y="167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156932</xdr:rowOff>
    </xdr:from>
    <xdr:to>
      <xdr:col>24</xdr:col>
      <xdr:colOff>152400</xdr:colOff>
      <xdr:row>97</xdr:row>
      <xdr:rowOff>156932</xdr:rowOff>
    </xdr:to>
    <xdr:cxnSp macro="">
      <xdr:nvCxnSpPr>
        <xdr:cNvPr id="229" name="直線コネクタ 228"/>
        <xdr:cNvCxnSpPr/>
      </xdr:nvCxnSpPr>
      <xdr:spPr>
        <a:xfrm>
          <a:off x="4546600" y="1678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86182</xdr:rowOff>
    </xdr:from>
    <xdr:ext cx="599010" cy="259045"/>
    <xdr:sp macro="" textlink="">
      <xdr:nvSpPr>
        <xdr:cNvPr id="230" name="扶助費最大値テキスト"/>
        <xdr:cNvSpPr txBox="1"/>
      </xdr:nvSpPr>
      <xdr:spPr>
        <a:xfrm>
          <a:off x="4686300" y="1534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139505</xdr:rowOff>
    </xdr:from>
    <xdr:to>
      <xdr:col>24</xdr:col>
      <xdr:colOff>152400</xdr:colOff>
      <xdr:row>90</xdr:row>
      <xdr:rowOff>139505</xdr:rowOff>
    </xdr:to>
    <xdr:cxnSp macro="">
      <xdr:nvCxnSpPr>
        <xdr:cNvPr id="231" name="直線コネクタ 230"/>
        <xdr:cNvCxnSpPr/>
      </xdr:nvCxnSpPr>
      <xdr:spPr>
        <a:xfrm>
          <a:off x="4546600" y="1557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69585</xdr:rowOff>
    </xdr:from>
    <xdr:to>
      <xdr:col>24</xdr:col>
      <xdr:colOff>63500</xdr:colOff>
      <xdr:row>97</xdr:row>
      <xdr:rowOff>142312</xdr:rowOff>
    </xdr:to>
    <xdr:cxnSp macro="">
      <xdr:nvCxnSpPr>
        <xdr:cNvPr id="232" name="直線コネクタ 231"/>
        <xdr:cNvCxnSpPr/>
      </xdr:nvCxnSpPr>
      <xdr:spPr>
        <a:xfrm flipV="1">
          <a:off x="3797300" y="16700235"/>
          <a:ext cx="8382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135007</xdr:rowOff>
    </xdr:from>
    <xdr:ext cx="599010" cy="259045"/>
    <xdr:sp macro="" textlink="">
      <xdr:nvSpPr>
        <xdr:cNvPr id="233" name="扶助費平均値テキスト"/>
        <xdr:cNvSpPr txBox="1"/>
      </xdr:nvSpPr>
      <xdr:spPr>
        <a:xfrm>
          <a:off x="4686300" y="1625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112130</xdr:rowOff>
    </xdr:from>
    <xdr:to>
      <xdr:col>24</xdr:col>
      <xdr:colOff>114300</xdr:colOff>
      <xdr:row>96</xdr:row>
      <xdr:rowOff>42280</xdr:rowOff>
    </xdr:to>
    <xdr:sp macro="" textlink="">
      <xdr:nvSpPr>
        <xdr:cNvPr id="234" name="フローチャート: 判断 233"/>
        <xdr:cNvSpPr/>
      </xdr:nvSpPr>
      <xdr:spPr>
        <a:xfrm>
          <a:off x="4584700" y="1639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142312</xdr:rowOff>
    </xdr:from>
    <xdr:to>
      <xdr:col>19</xdr:col>
      <xdr:colOff>177800</xdr:colOff>
      <xdr:row>97</xdr:row>
      <xdr:rowOff>158696</xdr:rowOff>
    </xdr:to>
    <xdr:cxnSp macro="">
      <xdr:nvCxnSpPr>
        <xdr:cNvPr id="235" name="直線コネクタ 234"/>
        <xdr:cNvCxnSpPr/>
      </xdr:nvCxnSpPr>
      <xdr:spPr>
        <a:xfrm flipV="1">
          <a:off x="2908300" y="16772962"/>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3697</xdr:rowOff>
    </xdr:from>
    <xdr:to>
      <xdr:col>20</xdr:col>
      <xdr:colOff>38100</xdr:colOff>
      <xdr:row>96</xdr:row>
      <xdr:rowOff>105297</xdr:rowOff>
    </xdr:to>
    <xdr:sp macro="" textlink="">
      <xdr:nvSpPr>
        <xdr:cNvPr id="236" name="フローチャート: 判断 235"/>
        <xdr:cNvSpPr/>
      </xdr:nvSpPr>
      <xdr:spPr>
        <a:xfrm>
          <a:off x="3746500" y="1646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121824</xdr:rowOff>
    </xdr:from>
    <xdr:ext cx="599010" cy="259045"/>
    <xdr:sp macro="" textlink="">
      <xdr:nvSpPr>
        <xdr:cNvPr id="237" name="テキスト ボックス 236"/>
        <xdr:cNvSpPr txBox="1"/>
      </xdr:nvSpPr>
      <xdr:spPr>
        <a:xfrm>
          <a:off x="3497795" y="1623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158696</xdr:rowOff>
    </xdr:from>
    <xdr:to>
      <xdr:col>15</xdr:col>
      <xdr:colOff>50800</xdr:colOff>
      <xdr:row>97</xdr:row>
      <xdr:rowOff>167937</xdr:rowOff>
    </xdr:to>
    <xdr:cxnSp macro="">
      <xdr:nvCxnSpPr>
        <xdr:cNvPr id="238" name="直線コネクタ 237"/>
        <xdr:cNvCxnSpPr/>
      </xdr:nvCxnSpPr>
      <xdr:spPr>
        <a:xfrm flipV="1">
          <a:off x="2019300" y="16789346"/>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22084</xdr:rowOff>
    </xdr:from>
    <xdr:to>
      <xdr:col>15</xdr:col>
      <xdr:colOff>101600</xdr:colOff>
      <xdr:row>96</xdr:row>
      <xdr:rowOff>123684</xdr:rowOff>
    </xdr:to>
    <xdr:sp macro="" textlink="">
      <xdr:nvSpPr>
        <xdr:cNvPr id="239" name="フローチャート: 判断 238"/>
        <xdr:cNvSpPr/>
      </xdr:nvSpPr>
      <xdr:spPr>
        <a:xfrm>
          <a:off x="2857500" y="1648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140211</xdr:rowOff>
    </xdr:from>
    <xdr:ext cx="599010" cy="259045"/>
    <xdr:sp macro="" textlink="">
      <xdr:nvSpPr>
        <xdr:cNvPr id="240" name="テキスト ボックス 239"/>
        <xdr:cNvSpPr txBox="1"/>
      </xdr:nvSpPr>
      <xdr:spPr>
        <a:xfrm>
          <a:off x="2608795" y="1625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167937</xdr:rowOff>
    </xdr:from>
    <xdr:to>
      <xdr:col>10</xdr:col>
      <xdr:colOff>114300</xdr:colOff>
      <xdr:row>98</xdr:row>
      <xdr:rowOff>54901</xdr:rowOff>
    </xdr:to>
    <xdr:cxnSp macro="">
      <xdr:nvCxnSpPr>
        <xdr:cNvPr id="241" name="直線コネクタ 240"/>
        <xdr:cNvCxnSpPr/>
      </xdr:nvCxnSpPr>
      <xdr:spPr>
        <a:xfrm flipV="1">
          <a:off x="1130300" y="16798587"/>
          <a:ext cx="889000" cy="5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46957</xdr:rowOff>
    </xdr:from>
    <xdr:to>
      <xdr:col>10</xdr:col>
      <xdr:colOff>165100</xdr:colOff>
      <xdr:row>96</xdr:row>
      <xdr:rowOff>148557</xdr:rowOff>
    </xdr:to>
    <xdr:sp macro="" textlink="">
      <xdr:nvSpPr>
        <xdr:cNvPr id="242" name="フローチャート: 判断 241"/>
        <xdr:cNvSpPr/>
      </xdr:nvSpPr>
      <xdr:spPr>
        <a:xfrm>
          <a:off x="1968500" y="165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165084</xdr:rowOff>
    </xdr:from>
    <xdr:ext cx="599010" cy="259045"/>
    <xdr:sp macro="" textlink="">
      <xdr:nvSpPr>
        <xdr:cNvPr id="243" name="テキスト ボックス 242"/>
        <xdr:cNvSpPr txBox="1"/>
      </xdr:nvSpPr>
      <xdr:spPr>
        <a:xfrm>
          <a:off x="1719795" y="1628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96411</xdr:rowOff>
    </xdr:from>
    <xdr:to>
      <xdr:col>6</xdr:col>
      <xdr:colOff>38100</xdr:colOff>
      <xdr:row>97</xdr:row>
      <xdr:rowOff>26561</xdr:rowOff>
    </xdr:to>
    <xdr:sp macro="" textlink="">
      <xdr:nvSpPr>
        <xdr:cNvPr id="244" name="フローチャート: 判断 243"/>
        <xdr:cNvSpPr/>
      </xdr:nvSpPr>
      <xdr:spPr>
        <a:xfrm>
          <a:off x="1079500" y="1655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43088</xdr:rowOff>
    </xdr:from>
    <xdr:ext cx="599010" cy="259045"/>
    <xdr:sp macro="" textlink="">
      <xdr:nvSpPr>
        <xdr:cNvPr id="245" name="テキスト ボックス 244"/>
        <xdr:cNvSpPr txBox="1"/>
      </xdr:nvSpPr>
      <xdr:spPr>
        <a:xfrm>
          <a:off x="830795" y="1633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18785</xdr:rowOff>
    </xdr:from>
    <xdr:to>
      <xdr:col>24</xdr:col>
      <xdr:colOff>114300</xdr:colOff>
      <xdr:row>97</xdr:row>
      <xdr:rowOff>120385</xdr:rowOff>
    </xdr:to>
    <xdr:sp macro="" textlink="">
      <xdr:nvSpPr>
        <xdr:cNvPr id="251" name="楕円 250"/>
        <xdr:cNvSpPr/>
      </xdr:nvSpPr>
      <xdr:spPr>
        <a:xfrm>
          <a:off x="4584700" y="166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105162</xdr:rowOff>
    </xdr:from>
    <xdr:ext cx="534377" cy="259045"/>
    <xdr:sp macro="" textlink="">
      <xdr:nvSpPr>
        <xdr:cNvPr id="252" name="扶助費該当値テキスト"/>
        <xdr:cNvSpPr txBox="1"/>
      </xdr:nvSpPr>
      <xdr:spPr>
        <a:xfrm>
          <a:off x="4686300" y="165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91512</xdr:rowOff>
    </xdr:from>
    <xdr:to>
      <xdr:col>20</xdr:col>
      <xdr:colOff>38100</xdr:colOff>
      <xdr:row>98</xdr:row>
      <xdr:rowOff>21662</xdr:rowOff>
    </xdr:to>
    <xdr:sp macro="" textlink="">
      <xdr:nvSpPr>
        <xdr:cNvPr id="253" name="楕円 252"/>
        <xdr:cNvSpPr/>
      </xdr:nvSpPr>
      <xdr:spPr>
        <a:xfrm>
          <a:off x="3746500" y="167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12789</xdr:rowOff>
    </xdr:from>
    <xdr:ext cx="534377" cy="259045"/>
    <xdr:sp macro="" textlink="">
      <xdr:nvSpPr>
        <xdr:cNvPr id="254" name="テキスト ボックス 253"/>
        <xdr:cNvSpPr txBox="1"/>
      </xdr:nvSpPr>
      <xdr:spPr>
        <a:xfrm>
          <a:off x="3530111" y="168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107896</xdr:rowOff>
    </xdr:from>
    <xdr:to>
      <xdr:col>15</xdr:col>
      <xdr:colOff>101600</xdr:colOff>
      <xdr:row>98</xdr:row>
      <xdr:rowOff>38046</xdr:rowOff>
    </xdr:to>
    <xdr:sp macro="" textlink="">
      <xdr:nvSpPr>
        <xdr:cNvPr id="255" name="楕円 254"/>
        <xdr:cNvSpPr/>
      </xdr:nvSpPr>
      <xdr:spPr>
        <a:xfrm>
          <a:off x="2857500" y="167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29173</xdr:rowOff>
    </xdr:from>
    <xdr:ext cx="534377" cy="259045"/>
    <xdr:sp macro="" textlink="">
      <xdr:nvSpPr>
        <xdr:cNvPr id="256" name="テキスト ボックス 255"/>
        <xdr:cNvSpPr txBox="1"/>
      </xdr:nvSpPr>
      <xdr:spPr>
        <a:xfrm>
          <a:off x="2641111" y="1683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117137</xdr:rowOff>
    </xdr:from>
    <xdr:to>
      <xdr:col>10</xdr:col>
      <xdr:colOff>165100</xdr:colOff>
      <xdr:row>98</xdr:row>
      <xdr:rowOff>47287</xdr:rowOff>
    </xdr:to>
    <xdr:sp macro="" textlink="">
      <xdr:nvSpPr>
        <xdr:cNvPr id="257" name="楕円 256"/>
        <xdr:cNvSpPr/>
      </xdr:nvSpPr>
      <xdr:spPr>
        <a:xfrm>
          <a:off x="1968500" y="1674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38414</xdr:rowOff>
    </xdr:from>
    <xdr:ext cx="534377" cy="259045"/>
    <xdr:sp macro="" textlink="">
      <xdr:nvSpPr>
        <xdr:cNvPr id="258" name="テキスト ボックス 257"/>
        <xdr:cNvSpPr txBox="1"/>
      </xdr:nvSpPr>
      <xdr:spPr>
        <a:xfrm>
          <a:off x="1752111" y="168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4101</xdr:rowOff>
    </xdr:from>
    <xdr:to>
      <xdr:col>6</xdr:col>
      <xdr:colOff>38100</xdr:colOff>
      <xdr:row>98</xdr:row>
      <xdr:rowOff>105701</xdr:rowOff>
    </xdr:to>
    <xdr:sp macro="" textlink="">
      <xdr:nvSpPr>
        <xdr:cNvPr id="259" name="楕円 258"/>
        <xdr:cNvSpPr/>
      </xdr:nvSpPr>
      <xdr:spPr>
        <a:xfrm>
          <a:off x="1079500" y="1680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96828</xdr:rowOff>
    </xdr:from>
    <xdr:ext cx="534377" cy="259045"/>
    <xdr:sp macro="" textlink="">
      <xdr:nvSpPr>
        <xdr:cNvPr id="260" name="テキスト ボックス 259"/>
        <xdr:cNvSpPr txBox="1"/>
      </xdr:nvSpPr>
      <xdr:spPr>
        <a:xfrm>
          <a:off x="863111" y="1689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5" name="直線コネクタ 284"/>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6" name="補助費等最小値テキスト"/>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7" name="直線コネクタ 286"/>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88" name="補助費等最大値テキスト"/>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89" name="直線コネクタ 288"/>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93751</xdr:rowOff>
    </xdr:from>
    <xdr:to>
      <xdr:col>55</xdr:col>
      <xdr:colOff>0</xdr:colOff>
      <xdr:row>37</xdr:row>
      <xdr:rowOff>152216</xdr:rowOff>
    </xdr:to>
    <xdr:cxnSp macro="">
      <xdr:nvCxnSpPr>
        <xdr:cNvPr id="290" name="直線コネクタ 289"/>
        <xdr:cNvCxnSpPr/>
      </xdr:nvCxnSpPr>
      <xdr:spPr>
        <a:xfrm flipV="1">
          <a:off x="9639300" y="6437401"/>
          <a:ext cx="8382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101414</xdr:rowOff>
    </xdr:from>
    <xdr:ext cx="534377" cy="259045"/>
    <xdr:sp macro="" textlink="">
      <xdr:nvSpPr>
        <xdr:cNvPr id="291" name="補助費等平均値テキスト"/>
        <xdr:cNvSpPr txBox="1"/>
      </xdr:nvSpPr>
      <xdr:spPr>
        <a:xfrm>
          <a:off x="10528300" y="5930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2" name="フローチャート: 判断 291"/>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132671</xdr:rowOff>
    </xdr:from>
    <xdr:to>
      <xdr:col>50</xdr:col>
      <xdr:colOff>114300</xdr:colOff>
      <xdr:row>37</xdr:row>
      <xdr:rowOff>152216</xdr:rowOff>
    </xdr:to>
    <xdr:cxnSp macro="">
      <xdr:nvCxnSpPr>
        <xdr:cNvPr id="293" name="直線コネクタ 292"/>
        <xdr:cNvCxnSpPr/>
      </xdr:nvCxnSpPr>
      <xdr:spPr>
        <a:xfrm>
          <a:off x="8750300" y="6476321"/>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4" name="フローチャート: 判断 293"/>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83011</xdr:rowOff>
    </xdr:from>
    <xdr:ext cx="534377" cy="259045"/>
    <xdr:sp macro="" textlink="">
      <xdr:nvSpPr>
        <xdr:cNvPr id="295" name="テキスト ボックス 294"/>
        <xdr:cNvSpPr txBox="1"/>
      </xdr:nvSpPr>
      <xdr:spPr>
        <a:xfrm>
          <a:off x="9372111" y="59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132671</xdr:rowOff>
    </xdr:from>
    <xdr:to>
      <xdr:col>45</xdr:col>
      <xdr:colOff>177800</xdr:colOff>
      <xdr:row>37</xdr:row>
      <xdr:rowOff>136804</xdr:rowOff>
    </xdr:to>
    <xdr:cxnSp macro="">
      <xdr:nvCxnSpPr>
        <xdr:cNvPr id="296" name="直線コネクタ 295"/>
        <xdr:cNvCxnSpPr/>
      </xdr:nvCxnSpPr>
      <xdr:spPr>
        <a:xfrm flipV="1">
          <a:off x="7861300" y="6476321"/>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7" name="フローチャート: 判断 296"/>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298" name="テキスト ボックス 297"/>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101543</xdr:rowOff>
    </xdr:from>
    <xdr:to>
      <xdr:col>41</xdr:col>
      <xdr:colOff>50800</xdr:colOff>
      <xdr:row>37</xdr:row>
      <xdr:rowOff>136804</xdr:rowOff>
    </xdr:to>
    <xdr:cxnSp macro="">
      <xdr:nvCxnSpPr>
        <xdr:cNvPr id="299" name="直線コネクタ 298"/>
        <xdr:cNvCxnSpPr/>
      </xdr:nvCxnSpPr>
      <xdr:spPr>
        <a:xfrm>
          <a:off x="6972300" y="6445193"/>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0" name="フローチャート: 判断 299"/>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167384</xdr:rowOff>
    </xdr:from>
    <xdr:ext cx="534377" cy="259045"/>
    <xdr:sp macro="" textlink="">
      <xdr:nvSpPr>
        <xdr:cNvPr id="301" name="テキスト ボックス 300"/>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2" name="フローチャート: 判断 301"/>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50664</xdr:rowOff>
    </xdr:from>
    <xdr:ext cx="534377" cy="259045"/>
    <xdr:sp macro="" textlink="">
      <xdr:nvSpPr>
        <xdr:cNvPr id="303" name="テキスト ボックス 302"/>
        <xdr:cNvSpPr txBox="1"/>
      </xdr:nvSpPr>
      <xdr:spPr>
        <a:xfrm>
          <a:off x="6705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42951</xdr:rowOff>
    </xdr:from>
    <xdr:to>
      <xdr:col>55</xdr:col>
      <xdr:colOff>50800</xdr:colOff>
      <xdr:row>37</xdr:row>
      <xdr:rowOff>144551</xdr:rowOff>
    </xdr:to>
    <xdr:sp macro="" textlink="">
      <xdr:nvSpPr>
        <xdr:cNvPr id="309" name="楕円 308"/>
        <xdr:cNvSpPr/>
      </xdr:nvSpPr>
      <xdr:spPr>
        <a:xfrm>
          <a:off x="10426700" y="63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21378</xdr:rowOff>
    </xdr:from>
    <xdr:ext cx="534377" cy="259045"/>
    <xdr:sp macro="" textlink="">
      <xdr:nvSpPr>
        <xdr:cNvPr id="310" name="補助費等該当値テキスト"/>
        <xdr:cNvSpPr txBox="1"/>
      </xdr:nvSpPr>
      <xdr:spPr>
        <a:xfrm>
          <a:off x="10528300" y="63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101416</xdr:rowOff>
    </xdr:from>
    <xdr:to>
      <xdr:col>50</xdr:col>
      <xdr:colOff>165100</xdr:colOff>
      <xdr:row>38</xdr:row>
      <xdr:rowOff>31566</xdr:rowOff>
    </xdr:to>
    <xdr:sp macro="" textlink="">
      <xdr:nvSpPr>
        <xdr:cNvPr id="311" name="楕円 310"/>
        <xdr:cNvSpPr/>
      </xdr:nvSpPr>
      <xdr:spPr>
        <a:xfrm>
          <a:off x="9588500" y="64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22693</xdr:rowOff>
    </xdr:from>
    <xdr:ext cx="534377" cy="259045"/>
    <xdr:sp macro="" textlink="">
      <xdr:nvSpPr>
        <xdr:cNvPr id="312" name="テキスト ボックス 311"/>
        <xdr:cNvSpPr txBox="1"/>
      </xdr:nvSpPr>
      <xdr:spPr>
        <a:xfrm>
          <a:off x="9372111" y="65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81871</xdr:rowOff>
    </xdr:from>
    <xdr:to>
      <xdr:col>46</xdr:col>
      <xdr:colOff>38100</xdr:colOff>
      <xdr:row>38</xdr:row>
      <xdr:rowOff>12021</xdr:rowOff>
    </xdr:to>
    <xdr:sp macro="" textlink="">
      <xdr:nvSpPr>
        <xdr:cNvPr id="313" name="楕円 312"/>
        <xdr:cNvSpPr/>
      </xdr:nvSpPr>
      <xdr:spPr>
        <a:xfrm>
          <a:off x="8699500" y="64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3147</xdr:rowOff>
    </xdr:from>
    <xdr:ext cx="534377" cy="259045"/>
    <xdr:sp macro="" textlink="">
      <xdr:nvSpPr>
        <xdr:cNvPr id="314" name="テキスト ボックス 313"/>
        <xdr:cNvSpPr txBox="1"/>
      </xdr:nvSpPr>
      <xdr:spPr>
        <a:xfrm>
          <a:off x="8483111" y="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86004</xdr:rowOff>
    </xdr:from>
    <xdr:to>
      <xdr:col>41</xdr:col>
      <xdr:colOff>101600</xdr:colOff>
      <xdr:row>38</xdr:row>
      <xdr:rowOff>16154</xdr:rowOff>
    </xdr:to>
    <xdr:sp macro="" textlink="">
      <xdr:nvSpPr>
        <xdr:cNvPr id="315" name="楕円 314"/>
        <xdr:cNvSpPr/>
      </xdr:nvSpPr>
      <xdr:spPr>
        <a:xfrm>
          <a:off x="7810500" y="64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7281</xdr:rowOff>
    </xdr:from>
    <xdr:ext cx="534377" cy="259045"/>
    <xdr:sp macro="" textlink="">
      <xdr:nvSpPr>
        <xdr:cNvPr id="316" name="テキスト ボックス 315"/>
        <xdr:cNvSpPr txBox="1"/>
      </xdr:nvSpPr>
      <xdr:spPr>
        <a:xfrm>
          <a:off x="7594111" y="65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50743</xdr:rowOff>
    </xdr:from>
    <xdr:to>
      <xdr:col>36</xdr:col>
      <xdr:colOff>165100</xdr:colOff>
      <xdr:row>37</xdr:row>
      <xdr:rowOff>152343</xdr:rowOff>
    </xdr:to>
    <xdr:sp macro="" textlink="">
      <xdr:nvSpPr>
        <xdr:cNvPr id="317" name="楕円 316"/>
        <xdr:cNvSpPr/>
      </xdr:nvSpPr>
      <xdr:spPr>
        <a:xfrm>
          <a:off x="6921500" y="63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143470</xdr:rowOff>
    </xdr:from>
    <xdr:ext cx="534377" cy="259045"/>
    <xdr:sp macro="" textlink="">
      <xdr:nvSpPr>
        <xdr:cNvPr id="318" name="テキスト ボックス 317"/>
        <xdr:cNvSpPr txBox="1"/>
      </xdr:nvSpPr>
      <xdr:spPr>
        <a:xfrm>
          <a:off x="6705111" y="64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1" name="直線コネクタ 340"/>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2" name="普通建設事業費最小値テキスト"/>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3" name="直線コネクタ 342"/>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4" name="普通建設事業費最大値テキスト"/>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5" name="直線コネクタ 344"/>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94285</xdr:rowOff>
    </xdr:from>
    <xdr:to>
      <xdr:col>55</xdr:col>
      <xdr:colOff>0</xdr:colOff>
      <xdr:row>58</xdr:row>
      <xdr:rowOff>102652</xdr:rowOff>
    </xdr:to>
    <xdr:cxnSp macro="">
      <xdr:nvCxnSpPr>
        <xdr:cNvPr id="346" name="直線コネクタ 345"/>
        <xdr:cNvCxnSpPr/>
      </xdr:nvCxnSpPr>
      <xdr:spPr>
        <a:xfrm>
          <a:off x="9639300" y="10038385"/>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156720</xdr:rowOff>
    </xdr:from>
    <xdr:ext cx="534377" cy="259045"/>
    <xdr:sp macro="" textlink="">
      <xdr:nvSpPr>
        <xdr:cNvPr id="347" name="普通建設事業費平均値テキスト"/>
        <xdr:cNvSpPr txBox="1"/>
      </xdr:nvSpPr>
      <xdr:spPr>
        <a:xfrm>
          <a:off x="10528300" y="9243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48" name="フローチャート: 判断 347"/>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22139</xdr:rowOff>
    </xdr:from>
    <xdr:to>
      <xdr:col>50</xdr:col>
      <xdr:colOff>114300</xdr:colOff>
      <xdr:row>58</xdr:row>
      <xdr:rowOff>94285</xdr:rowOff>
    </xdr:to>
    <xdr:cxnSp macro="">
      <xdr:nvCxnSpPr>
        <xdr:cNvPr id="349" name="直線コネクタ 348"/>
        <xdr:cNvCxnSpPr/>
      </xdr:nvCxnSpPr>
      <xdr:spPr>
        <a:xfrm>
          <a:off x="8750300" y="9966239"/>
          <a:ext cx="889000" cy="7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0" name="フローチャート: 判断 349"/>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159585</xdr:rowOff>
    </xdr:from>
    <xdr:ext cx="534377" cy="259045"/>
    <xdr:sp macro="" textlink="">
      <xdr:nvSpPr>
        <xdr:cNvPr id="351" name="テキスト ボックス 350"/>
        <xdr:cNvSpPr txBox="1"/>
      </xdr:nvSpPr>
      <xdr:spPr>
        <a:xfrm>
          <a:off x="9372111" y="92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22139</xdr:rowOff>
    </xdr:from>
    <xdr:to>
      <xdr:col>45</xdr:col>
      <xdr:colOff>177800</xdr:colOff>
      <xdr:row>58</xdr:row>
      <xdr:rowOff>40229</xdr:rowOff>
    </xdr:to>
    <xdr:cxnSp macro="">
      <xdr:nvCxnSpPr>
        <xdr:cNvPr id="352" name="直線コネクタ 351"/>
        <xdr:cNvCxnSpPr/>
      </xdr:nvCxnSpPr>
      <xdr:spPr>
        <a:xfrm flipV="1">
          <a:off x="7861300" y="9966239"/>
          <a:ext cx="8890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3" name="フローチャート: 判断 352"/>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132275</xdr:rowOff>
    </xdr:from>
    <xdr:ext cx="534377" cy="259045"/>
    <xdr:sp macro="" textlink="">
      <xdr:nvSpPr>
        <xdr:cNvPr id="354" name="テキスト ボックス 353"/>
        <xdr:cNvSpPr txBox="1"/>
      </xdr:nvSpPr>
      <xdr:spPr>
        <a:xfrm>
          <a:off x="8483111" y="92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18755</xdr:rowOff>
    </xdr:from>
    <xdr:to>
      <xdr:col>41</xdr:col>
      <xdr:colOff>50800</xdr:colOff>
      <xdr:row>58</xdr:row>
      <xdr:rowOff>40229</xdr:rowOff>
    </xdr:to>
    <xdr:cxnSp macro="">
      <xdr:nvCxnSpPr>
        <xdr:cNvPr id="355" name="直線コネクタ 354"/>
        <xdr:cNvCxnSpPr/>
      </xdr:nvCxnSpPr>
      <xdr:spPr>
        <a:xfrm>
          <a:off x="6972300" y="9962855"/>
          <a:ext cx="889000" cy="2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6" name="フローチャート: 判断 355"/>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2171</xdr:rowOff>
    </xdr:from>
    <xdr:ext cx="534377" cy="259045"/>
    <xdr:sp macro="" textlink="">
      <xdr:nvSpPr>
        <xdr:cNvPr id="357" name="テキスト ボックス 356"/>
        <xdr:cNvSpPr txBox="1"/>
      </xdr:nvSpPr>
      <xdr:spPr>
        <a:xfrm>
          <a:off x="7594111" y="92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58" name="フローチャート: 判断 357"/>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122430</xdr:rowOff>
    </xdr:from>
    <xdr:ext cx="534377" cy="259045"/>
    <xdr:sp macro="" textlink="">
      <xdr:nvSpPr>
        <xdr:cNvPr id="359" name="テキスト ボックス 358"/>
        <xdr:cNvSpPr txBox="1"/>
      </xdr:nvSpPr>
      <xdr:spPr>
        <a:xfrm>
          <a:off x="6705111" y="93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51852</xdr:rowOff>
    </xdr:from>
    <xdr:to>
      <xdr:col>55</xdr:col>
      <xdr:colOff>50800</xdr:colOff>
      <xdr:row>58</xdr:row>
      <xdr:rowOff>153452</xdr:rowOff>
    </xdr:to>
    <xdr:sp macro="" textlink="">
      <xdr:nvSpPr>
        <xdr:cNvPr id="365" name="楕円 364"/>
        <xdr:cNvSpPr/>
      </xdr:nvSpPr>
      <xdr:spPr>
        <a:xfrm>
          <a:off x="10426700" y="99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30279</xdr:rowOff>
    </xdr:from>
    <xdr:ext cx="534377" cy="259045"/>
    <xdr:sp macro="" textlink="">
      <xdr:nvSpPr>
        <xdr:cNvPr id="366" name="普通建設事業費該当値テキスト"/>
        <xdr:cNvSpPr txBox="1"/>
      </xdr:nvSpPr>
      <xdr:spPr>
        <a:xfrm>
          <a:off x="10528300" y="997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43485</xdr:rowOff>
    </xdr:from>
    <xdr:to>
      <xdr:col>50</xdr:col>
      <xdr:colOff>165100</xdr:colOff>
      <xdr:row>58</xdr:row>
      <xdr:rowOff>145085</xdr:rowOff>
    </xdr:to>
    <xdr:sp macro="" textlink="">
      <xdr:nvSpPr>
        <xdr:cNvPr id="367" name="楕円 366"/>
        <xdr:cNvSpPr/>
      </xdr:nvSpPr>
      <xdr:spPr>
        <a:xfrm>
          <a:off x="9588500" y="99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136212</xdr:rowOff>
    </xdr:from>
    <xdr:ext cx="534377" cy="259045"/>
    <xdr:sp macro="" textlink="">
      <xdr:nvSpPr>
        <xdr:cNvPr id="368" name="テキスト ボックス 367"/>
        <xdr:cNvSpPr txBox="1"/>
      </xdr:nvSpPr>
      <xdr:spPr>
        <a:xfrm>
          <a:off x="9372111" y="100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142789</xdr:rowOff>
    </xdr:from>
    <xdr:to>
      <xdr:col>46</xdr:col>
      <xdr:colOff>38100</xdr:colOff>
      <xdr:row>58</xdr:row>
      <xdr:rowOff>72939</xdr:rowOff>
    </xdr:to>
    <xdr:sp macro="" textlink="">
      <xdr:nvSpPr>
        <xdr:cNvPr id="369" name="楕円 368"/>
        <xdr:cNvSpPr/>
      </xdr:nvSpPr>
      <xdr:spPr>
        <a:xfrm>
          <a:off x="8699500" y="99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64066</xdr:rowOff>
    </xdr:from>
    <xdr:ext cx="534377" cy="259045"/>
    <xdr:sp macro="" textlink="">
      <xdr:nvSpPr>
        <xdr:cNvPr id="370" name="テキスト ボックス 369"/>
        <xdr:cNvSpPr txBox="1"/>
      </xdr:nvSpPr>
      <xdr:spPr>
        <a:xfrm>
          <a:off x="8483111" y="100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160879</xdr:rowOff>
    </xdr:from>
    <xdr:to>
      <xdr:col>41</xdr:col>
      <xdr:colOff>101600</xdr:colOff>
      <xdr:row>58</xdr:row>
      <xdr:rowOff>91029</xdr:rowOff>
    </xdr:to>
    <xdr:sp macro="" textlink="">
      <xdr:nvSpPr>
        <xdr:cNvPr id="371" name="楕円 370"/>
        <xdr:cNvSpPr/>
      </xdr:nvSpPr>
      <xdr:spPr>
        <a:xfrm>
          <a:off x="7810500" y="99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82156</xdr:rowOff>
    </xdr:from>
    <xdr:ext cx="534377" cy="259045"/>
    <xdr:sp macro="" textlink="">
      <xdr:nvSpPr>
        <xdr:cNvPr id="372" name="テキスト ボックス 371"/>
        <xdr:cNvSpPr txBox="1"/>
      </xdr:nvSpPr>
      <xdr:spPr>
        <a:xfrm>
          <a:off x="7594111" y="1002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139405</xdr:rowOff>
    </xdr:from>
    <xdr:to>
      <xdr:col>36</xdr:col>
      <xdr:colOff>165100</xdr:colOff>
      <xdr:row>58</xdr:row>
      <xdr:rowOff>69555</xdr:rowOff>
    </xdr:to>
    <xdr:sp macro="" textlink="">
      <xdr:nvSpPr>
        <xdr:cNvPr id="373" name="楕円 372"/>
        <xdr:cNvSpPr/>
      </xdr:nvSpPr>
      <xdr:spPr>
        <a:xfrm>
          <a:off x="6921500" y="991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60682</xdr:rowOff>
    </xdr:from>
    <xdr:ext cx="534377" cy="259045"/>
    <xdr:sp macro="" textlink="">
      <xdr:nvSpPr>
        <xdr:cNvPr id="374" name="テキスト ボックス 373"/>
        <xdr:cNvSpPr txBox="1"/>
      </xdr:nvSpPr>
      <xdr:spPr>
        <a:xfrm>
          <a:off x="6705111" y="1000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152121</xdr:rowOff>
    </xdr:from>
    <xdr:to>
      <xdr:col>54</xdr:col>
      <xdr:colOff>189865</xdr:colOff>
      <xdr:row>79</xdr:row>
      <xdr:rowOff>22961</xdr:rowOff>
    </xdr:to>
    <xdr:cxnSp macro="">
      <xdr:nvCxnSpPr>
        <xdr:cNvPr id="398" name="直線コネクタ 397"/>
        <xdr:cNvCxnSpPr/>
      </xdr:nvCxnSpPr>
      <xdr:spPr>
        <a:xfrm flipV="1">
          <a:off x="10475595" y="12153621"/>
          <a:ext cx="1270" cy="141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26788</xdr:rowOff>
    </xdr:from>
    <xdr:ext cx="378565" cy="259045"/>
    <xdr:sp macro="" textlink="">
      <xdr:nvSpPr>
        <xdr:cNvPr id="399" name="普通建設事業費 （ うち新規整備　）最小値テキスト"/>
        <xdr:cNvSpPr txBox="1"/>
      </xdr:nvSpPr>
      <xdr:spPr>
        <a:xfrm>
          <a:off x="10528300"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22961</xdr:rowOff>
    </xdr:from>
    <xdr:to>
      <xdr:col>55</xdr:col>
      <xdr:colOff>88900</xdr:colOff>
      <xdr:row>79</xdr:row>
      <xdr:rowOff>22961</xdr:rowOff>
    </xdr:to>
    <xdr:cxnSp macro="">
      <xdr:nvCxnSpPr>
        <xdr:cNvPr id="400" name="直線コネクタ 399"/>
        <xdr:cNvCxnSpPr/>
      </xdr:nvCxnSpPr>
      <xdr:spPr>
        <a:xfrm>
          <a:off x="10388600" y="135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98798</xdr:rowOff>
    </xdr:from>
    <xdr:ext cx="534377" cy="259045"/>
    <xdr:sp macro="" textlink="">
      <xdr:nvSpPr>
        <xdr:cNvPr id="401" name="普通建設事業費 （ うち新規整備　）最大値テキスト"/>
        <xdr:cNvSpPr txBox="1"/>
      </xdr:nvSpPr>
      <xdr:spPr>
        <a:xfrm>
          <a:off x="10528300" y="119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152121</xdr:rowOff>
    </xdr:from>
    <xdr:to>
      <xdr:col>55</xdr:col>
      <xdr:colOff>88900</xdr:colOff>
      <xdr:row>70</xdr:row>
      <xdr:rowOff>152121</xdr:rowOff>
    </xdr:to>
    <xdr:cxnSp macro="">
      <xdr:nvCxnSpPr>
        <xdr:cNvPr id="402" name="直線コネクタ 401"/>
        <xdr:cNvCxnSpPr/>
      </xdr:nvCxnSpPr>
      <xdr:spPr>
        <a:xfrm>
          <a:off x="10388600" y="1215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22961</xdr:rowOff>
    </xdr:from>
    <xdr:to>
      <xdr:col>55</xdr:col>
      <xdr:colOff>0</xdr:colOff>
      <xdr:row>79</xdr:row>
      <xdr:rowOff>41478</xdr:rowOff>
    </xdr:to>
    <xdr:cxnSp macro="">
      <xdr:nvCxnSpPr>
        <xdr:cNvPr id="403" name="直線コネクタ 402"/>
        <xdr:cNvCxnSpPr/>
      </xdr:nvCxnSpPr>
      <xdr:spPr>
        <a:xfrm flipV="1">
          <a:off x="9639300" y="13567511"/>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149572</xdr:rowOff>
    </xdr:from>
    <xdr:ext cx="534377" cy="259045"/>
    <xdr:sp macro="" textlink="">
      <xdr:nvSpPr>
        <xdr:cNvPr id="404" name="普通建設事業費 （ うち新規整備　）平均値テキスト"/>
        <xdr:cNvSpPr txBox="1"/>
      </xdr:nvSpPr>
      <xdr:spPr>
        <a:xfrm>
          <a:off x="10528300" y="1283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126695</xdr:rowOff>
    </xdr:from>
    <xdr:to>
      <xdr:col>55</xdr:col>
      <xdr:colOff>50800</xdr:colOff>
      <xdr:row>76</xdr:row>
      <xdr:rowOff>56846</xdr:rowOff>
    </xdr:to>
    <xdr:sp macro="" textlink="">
      <xdr:nvSpPr>
        <xdr:cNvPr id="405" name="フローチャート: 判断 404"/>
        <xdr:cNvSpPr/>
      </xdr:nvSpPr>
      <xdr:spPr>
        <a:xfrm>
          <a:off x="10426700" y="129854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41478</xdr:rowOff>
    </xdr:from>
    <xdr:to>
      <xdr:col>50</xdr:col>
      <xdr:colOff>114300</xdr:colOff>
      <xdr:row>79</xdr:row>
      <xdr:rowOff>44450</xdr:rowOff>
    </xdr:to>
    <xdr:cxnSp macro="">
      <xdr:nvCxnSpPr>
        <xdr:cNvPr id="406" name="直線コネクタ 405"/>
        <xdr:cNvCxnSpPr/>
      </xdr:nvCxnSpPr>
      <xdr:spPr>
        <a:xfrm flipV="1">
          <a:off x="8750300" y="13586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45428</xdr:rowOff>
    </xdr:from>
    <xdr:to>
      <xdr:col>50</xdr:col>
      <xdr:colOff>165100</xdr:colOff>
      <xdr:row>76</xdr:row>
      <xdr:rowOff>147028</xdr:rowOff>
    </xdr:to>
    <xdr:sp macro="" textlink="">
      <xdr:nvSpPr>
        <xdr:cNvPr id="407" name="フローチャート: 判断 406"/>
        <xdr:cNvSpPr/>
      </xdr:nvSpPr>
      <xdr:spPr>
        <a:xfrm>
          <a:off x="95885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163555</xdr:rowOff>
    </xdr:from>
    <xdr:ext cx="534377" cy="259045"/>
    <xdr:sp macro="" textlink="">
      <xdr:nvSpPr>
        <xdr:cNvPr id="408" name="テキスト ボックス 407"/>
        <xdr:cNvSpPr txBox="1"/>
      </xdr:nvSpPr>
      <xdr:spPr>
        <a:xfrm>
          <a:off x="9372111" y="128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54470</xdr:rowOff>
    </xdr:from>
    <xdr:to>
      <xdr:col>45</xdr:col>
      <xdr:colOff>177800</xdr:colOff>
      <xdr:row>79</xdr:row>
      <xdr:rowOff>44450</xdr:rowOff>
    </xdr:to>
    <xdr:cxnSp macro="">
      <xdr:nvCxnSpPr>
        <xdr:cNvPr id="409" name="直線コネクタ 408"/>
        <xdr:cNvCxnSpPr/>
      </xdr:nvCxnSpPr>
      <xdr:spPr>
        <a:xfrm>
          <a:off x="7861300" y="13427570"/>
          <a:ext cx="889000" cy="16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100826</xdr:rowOff>
    </xdr:from>
    <xdr:to>
      <xdr:col>46</xdr:col>
      <xdr:colOff>38100</xdr:colOff>
      <xdr:row>76</xdr:row>
      <xdr:rowOff>30975</xdr:rowOff>
    </xdr:to>
    <xdr:sp macro="" textlink="">
      <xdr:nvSpPr>
        <xdr:cNvPr id="410" name="フローチャート: 判断 409"/>
        <xdr:cNvSpPr/>
      </xdr:nvSpPr>
      <xdr:spPr>
        <a:xfrm>
          <a:off x="8699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47503</xdr:rowOff>
    </xdr:from>
    <xdr:ext cx="534377" cy="259045"/>
    <xdr:sp macro="" textlink="">
      <xdr:nvSpPr>
        <xdr:cNvPr id="411" name="テキスト ボックス 410"/>
        <xdr:cNvSpPr txBox="1"/>
      </xdr:nvSpPr>
      <xdr:spPr>
        <a:xfrm>
          <a:off x="8483111" y="127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140653</xdr:rowOff>
    </xdr:from>
    <xdr:to>
      <xdr:col>41</xdr:col>
      <xdr:colOff>50800</xdr:colOff>
      <xdr:row>78</xdr:row>
      <xdr:rowOff>54470</xdr:rowOff>
    </xdr:to>
    <xdr:cxnSp macro="">
      <xdr:nvCxnSpPr>
        <xdr:cNvPr id="412" name="直線コネクタ 411"/>
        <xdr:cNvCxnSpPr/>
      </xdr:nvCxnSpPr>
      <xdr:spPr>
        <a:xfrm>
          <a:off x="6972300" y="12827953"/>
          <a:ext cx="889000" cy="59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16091</xdr:rowOff>
    </xdr:from>
    <xdr:to>
      <xdr:col>41</xdr:col>
      <xdr:colOff>101600</xdr:colOff>
      <xdr:row>75</xdr:row>
      <xdr:rowOff>117691</xdr:rowOff>
    </xdr:to>
    <xdr:sp macro="" textlink="">
      <xdr:nvSpPr>
        <xdr:cNvPr id="413" name="フローチャート: 判断 412"/>
        <xdr:cNvSpPr/>
      </xdr:nvSpPr>
      <xdr:spPr>
        <a:xfrm>
          <a:off x="7810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134218</xdr:rowOff>
    </xdr:from>
    <xdr:ext cx="534377" cy="259045"/>
    <xdr:sp macro="" textlink="">
      <xdr:nvSpPr>
        <xdr:cNvPr id="414" name="テキスト ボックス 413"/>
        <xdr:cNvSpPr txBox="1"/>
      </xdr:nvSpPr>
      <xdr:spPr>
        <a:xfrm>
          <a:off x="7594111" y="126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166624</xdr:rowOff>
    </xdr:from>
    <xdr:to>
      <xdr:col>36</xdr:col>
      <xdr:colOff>165100</xdr:colOff>
      <xdr:row>74</xdr:row>
      <xdr:rowOff>96774</xdr:rowOff>
    </xdr:to>
    <xdr:sp macro="" textlink="">
      <xdr:nvSpPr>
        <xdr:cNvPr id="415" name="フローチャート: 判断 414"/>
        <xdr:cNvSpPr/>
      </xdr:nvSpPr>
      <xdr:spPr>
        <a:xfrm>
          <a:off x="6921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113301</xdr:rowOff>
    </xdr:from>
    <xdr:ext cx="534377" cy="259045"/>
    <xdr:sp macro="" textlink="">
      <xdr:nvSpPr>
        <xdr:cNvPr id="416" name="テキスト ボックス 415"/>
        <xdr:cNvSpPr txBox="1"/>
      </xdr:nvSpPr>
      <xdr:spPr>
        <a:xfrm>
          <a:off x="6705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143611</xdr:rowOff>
    </xdr:from>
    <xdr:to>
      <xdr:col>55</xdr:col>
      <xdr:colOff>50800</xdr:colOff>
      <xdr:row>79</xdr:row>
      <xdr:rowOff>73761</xdr:rowOff>
    </xdr:to>
    <xdr:sp macro="" textlink="">
      <xdr:nvSpPr>
        <xdr:cNvPr id="422" name="楕円 421"/>
        <xdr:cNvSpPr/>
      </xdr:nvSpPr>
      <xdr:spPr>
        <a:xfrm>
          <a:off x="10426700" y="135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58538</xdr:rowOff>
    </xdr:from>
    <xdr:ext cx="378565" cy="259045"/>
    <xdr:sp macro="" textlink="">
      <xdr:nvSpPr>
        <xdr:cNvPr id="423" name="普通建設事業費 （ うち新規整備　）該当値テキスト"/>
        <xdr:cNvSpPr txBox="1"/>
      </xdr:nvSpPr>
      <xdr:spPr>
        <a:xfrm>
          <a:off x="10528300" y="13431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162128</xdr:rowOff>
    </xdr:from>
    <xdr:to>
      <xdr:col>50</xdr:col>
      <xdr:colOff>165100</xdr:colOff>
      <xdr:row>79</xdr:row>
      <xdr:rowOff>92278</xdr:rowOff>
    </xdr:to>
    <xdr:sp macro="" textlink="">
      <xdr:nvSpPr>
        <xdr:cNvPr id="424" name="楕円 423"/>
        <xdr:cNvSpPr/>
      </xdr:nvSpPr>
      <xdr:spPr>
        <a:xfrm>
          <a:off x="9588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83405</xdr:rowOff>
    </xdr:from>
    <xdr:ext cx="313932" cy="259045"/>
    <xdr:sp macro="" textlink="">
      <xdr:nvSpPr>
        <xdr:cNvPr id="425" name="テキスト ボックス 424"/>
        <xdr:cNvSpPr txBox="1"/>
      </xdr:nvSpPr>
      <xdr:spPr>
        <a:xfrm>
          <a:off x="9482333" y="13627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6" name="楕円 425"/>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7" name="テキスト ボックス 426"/>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3670</xdr:rowOff>
    </xdr:from>
    <xdr:to>
      <xdr:col>41</xdr:col>
      <xdr:colOff>101600</xdr:colOff>
      <xdr:row>78</xdr:row>
      <xdr:rowOff>105270</xdr:rowOff>
    </xdr:to>
    <xdr:sp macro="" textlink="">
      <xdr:nvSpPr>
        <xdr:cNvPr id="428" name="楕円 427"/>
        <xdr:cNvSpPr/>
      </xdr:nvSpPr>
      <xdr:spPr>
        <a:xfrm>
          <a:off x="7810500" y="133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96397</xdr:rowOff>
    </xdr:from>
    <xdr:ext cx="469744" cy="259045"/>
    <xdr:sp macro="" textlink="">
      <xdr:nvSpPr>
        <xdr:cNvPr id="429" name="テキスト ボックス 428"/>
        <xdr:cNvSpPr txBox="1"/>
      </xdr:nvSpPr>
      <xdr:spPr>
        <a:xfrm>
          <a:off x="7626428" y="134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89853</xdr:rowOff>
    </xdr:from>
    <xdr:to>
      <xdr:col>36</xdr:col>
      <xdr:colOff>165100</xdr:colOff>
      <xdr:row>75</xdr:row>
      <xdr:rowOff>20003</xdr:rowOff>
    </xdr:to>
    <xdr:sp macro="" textlink="">
      <xdr:nvSpPr>
        <xdr:cNvPr id="430" name="楕円 429"/>
        <xdr:cNvSpPr/>
      </xdr:nvSpPr>
      <xdr:spPr>
        <a:xfrm>
          <a:off x="6921500" y="127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11130</xdr:rowOff>
    </xdr:from>
    <xdr:ext cx="534377" cy="259045"/>
    <xdr:sp macro="" textlink="">
      <xdr:nvSpPr>
        <xdr:cNvPr id="431" name="テキスト ボックス 430"/>
        <xdr:cNvSpPr txBox="1"/>
      </xdr:nvSpPr>
      <xdr:spPr>
        <a:xfrm>
          <a:off x="6705111" y="128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57" name="直線コネクタ 456"/>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58" name="普通建設事業費 （ うち更新整備　）最小値テキスト"/>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59" name="直線コネクタ 458"/>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0" name="普通建設事業費 （ うち更新整備　）最大値テキスト"/>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1" name="直線コネクタ 460"/>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167458</xdr:rowOff>
    </xdr:from>
    <xdr:to>
      <xdr:col>55</xdr:col>
      <xdr:colOff>0</xdr:colOff>
      <xdr:row>97</xdr:row>
      <xdr:rowOff>13610</xdr:rowOff>
    </xdr:to>
    <xdr:cxnSp macro="">
      <xdr:nvCxnSpPr>
        <xdr:cNvPr id="462" name="直線コネクタ 461"/>
        <xdr:cNvCxnSpPr/>
      </xdr:nvCxnSpPr>
      <xdr:spPr>
        <a:xfrm>
          <a:off x="9639300" y="16626658"/>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39637</xdr:rowOff>
    </xdr:from>
    <xdr:ext cx="534377" cy="259045"/>
    <xdr:sp macro="" textlink="">
      <xdr:nvSpPr>
        <xdr:cNvPr id="463" name="普通建設事業費 （ うち更新整備　）平均値テキスト"/>
        <xdr:cNvSpPr txBox="1"/>
      </xdr:nvSpPr>
      <xdr:spPr>
        <a:xfrm>
          <a:off x="10528300" y="16155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4" name="フローチャート: 判断 463"/>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157107</xdr:rowOff>
    </xdr:from>
    <xdr:to>
      <xdr:col>50</xdr:col>
      <xdr:colOff>114300</xdr:colOff>
      <xdr:row>96</xdr:row>
      <xdr:rowOff>167458</xdr:rowOff>
    </xdr:to>
    <xdr:cxnSp macro="">
      <xdr:nvCxnSpPr>
        <xdr:cNvPr id="465" name="直線コネクタ 464"/>
        <xdr:cNvCxnSpPr/>
      </xdr:nvCxnSpPr>
      <xdr:spPr>
        <a:xfrm>
          <a:off x="8750300" y="16616307"/>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66" name="フローチャート: 判断 465"/>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47170</xdr:rowOff>
    </xdr:from>
    <xdr:ext cx="534377" cy="259045"/>
    <xdr:sp macro="" textlink="">
      <xdr:nvSpPr>
        <xdr:cNvPr id="467" name="テキスト ボックス 466"/>
        <xdr:cNvSpPr txBox="1"/>
      </xdr:nvSpPr>
      <xdr:spPr>
        <a:xfrm>
          <a:off x="9372111" y="161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157107</xdr:rowOff>
    </xdr:from>
    <xdr:to>
      <xdr:col>45</xdr:col>
      <xdr:colOff>177800</xdr:colOff>
      <xdr:row>97</xdr:row>
      <xdr:rowOff>43932</xdr:rowOff>
    </xdr:to>
    <xdr:cxnSp macro="">
      <xdr:nvCxnSpPr>
        <xdr:cNvPr id="468" name="直線コネクタ 467"/>
        <xdr:cNvCxnSpPr/>
      </xdr:nvCxnSpPr>
      <xdr:spPr>
        <a:xfrm flipV="1">
          <a:off x="7861300" y="16616307"/>
          <a:ext cx="889000" cy="5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69" name="フローチャート: 判断 468"/>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91910</xdr:rowOff>
    </xdr:from>
    <xdr:ext cx="534377" cy="259045"/>
    <xdr:sp macro="" textlink="">
      <xdr:nvSpPr>
        <xdr:cNvPr id="470" name="テキスト ボックス 469"/>
        <xdr:cNvSpPr txBox="1"/>
      </xdr:nvSpPr>
      <xdr:spPr>
        <a:xfrm>
          <a:off x="8483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43932</xdr:rowOff>
    </xdr:from>
    <xdr:to>
      <xdr:col>41</xdr:col>
      <xdr:colOff>50800</xdr:colOff>
      <xdr:row>98</xdr:row>
      <xdr:rowOff>60768</xdr:rowOff>
    </xdr:to>
    <xdr:cxnSp macro="">
      <xdr:nvCxnSpPr>
        <xdr:cNvPr id="471" name="直線コネクタ 470"/>
        <xdr:cNvCxnSpPr/>
      </xdr:nvCxnSpPr>
      <xdr:spPr>
        <a:xfrm flipV="1">
          <a:off x="6972300" y="16674582"/>
          <a:ext cx="889000" cy="18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2" name="フローチャート: 判断 471"/>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2218</xdr:rowOff>
    </xdr:from>
    <xdr:ext cx="534377" cy="259045"/>
    <xdr:sp macro="" textlink="">
      <xdr:nvSpPr>
        <xdr:cNvPr id="473" name="テキスト ボックス 472"/>
        <xdr:cNvSpPr txBox="1"/>
      </xdr:nvSpPr>
      <xdr:spPr>
        <a:xfrm>
          <a:off x="7594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4" name="フローチャート: 判断 473"/>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142513</xdr:rowOff>
    </xdr:from>
    <xdr:ext cx="534377" cy="259045"/>
    <xdr:sp macro="" textlink="">
      <xdr:nvSpPr>
        <xdr:cNvPr id="475" name="テキスト ボックス 474"/>
        <xdr:cNvSpPr txBox="1"/>
      </xdr:nvSpPr>
      <xdr:spPr>
        <a:xfrm>
          <a:off x="6705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134260</xdr:rowOff>
    </xdr:from>
    <xdr:to>
      <xdr:col>55</xdr:col>
      <xdr:colOff>50800</xdr:colOff>
      <xdr:row>97</xdr:row>
      <xdr:rowOff>64410</xdr:rowOff>
    </xdr:to>
    <xdr:sp macro="" textlink="">
      <xdr:nvSpPr>
        <xdr:cNvPr id="481" name="楕円 480"/>
        <xdr:cNvSpPr/>
      </xdr:nvSpPr>
      <xdr:spPr>
        <a:xfrm>
          <a:off x="10426700" y="165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112687</xdr:rowOff>
    </xdr:from>
    <xdr:ext cx="534377" cy="259045"/>
    <xdr:sp macro="" textlink="">
      <xdr:nvSpPr>
        <xdr:cNvPr id="482" name="普通建設事業費 （ うち更新整備　）該当値テキスト"/>
        <xdr:cNvSpPr txBox="1"/>
      </xdr:nvSpPr>
      <xdr:spPr>
        <a:xfrm>
          <a:off x="10528300" y="165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116658</xdr:rowOff>
    </xdr:from>
    <xdr:to>
      <xdr:col>50</xdr:col>
      <xdr:colOff>165100</xdr:colOff>
      <xdr:row>97</xdr:row>
      <xdr:rowOff>46808</xdr:rowOff>
    </xdr:to>
    <xdr:sp macro="" textlink="">
      <xdr:nvSpPr>
        <xdr:cNvPr id="483" name="楕円 482"/>
        <xdr:cNvSpPr/>
      </xdr:nvSpPr>
      <xdr:spPr>
        <a:xfrm>
          <a:off x="9588500" y="165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37935</xdr:rowOff>
    </xdr:from>
    <xdr:ext cx="534377" cy="259045"/>
    <xdr:sp macro="" textlink="">
      <xdr:nvSpPr>
        <xdr:cNvPr id="484" name="テキスト ボックス 483"/>
        <xdr:cNvSpPr txBox="1"/>
      </xdr:nvSpPr>
      <xdr:spPr>
        <a:xfrm>
          <a:off x="9372111" y="166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106307</xdr:rowOff>
    </xdr:from>
    <xdr:to>
      <xdr:col>46</xdr:col>
      <xdr:colOff>38100</xdr:colOff>
      <xdr:row>97</xdr:row>
      <xdr:rowOff>36457</xdr:rowOff>
    </xdr:to>
    <xdr:sp macro="" textlink="">
      <xdr:nvSpPr>
        <xdr:cNvPr id="485" name="楕円 484"/>
        <xdr:cNvSpPr/>
      </xdr:nvSpPr>
      <xdr:spPr>
        <a:xfrm>
          <a:off x="8699500" y="1656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27584</xdr:rowOff>
    </xdr:from>
    <xdr:ext cx="534377" cy="259045"/>
    <xdr:sp macro="" textlink="">
      <xdr:nvSpPr>
        <xdr:cNvPr id="486" name="テキスト ボックス 485"/>
        <xdr:cNvSpPr txBox="1"/>
      </xdr:nvSpPr>
      <xdr:spPr>
        <a:xfrm>
          <a:off x="8483111" y="1665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164582</xdr:rowOff>
    </xdr:from>
    <xdr:to>
      <xdr:col>41</xdr:col>
      <xdr:colOff>101600</xdr:colOff>
      <xdr:row>97</xdr:row>
      <xdr:rowOff>94732</xdr:rowOff>
    </xdr:to>
    <xdr:sp macro="" textlink="">
      <xdr:nvSpPr>
        <xdr:cNvPr id="487" name="楕円 486"/>
        <xdr:cNvSpPr/>
      </xdr:nvSpPr>
      <xdr:spPr>
        <a:xfrm>
          <a:off x="7810500" y="166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85859</xdr:rowOff>
    </xdr:from>
    <xdr:ext cx="534377" cy="259045"/>
    <xdr:sp macro="" textlink="">
      <xdr:nvSpPr>
        <xdr:cNvPr id="488" name="テキスト ボックス 487"/>
        <xdr:cNvSpPr txBox="1"/>
      </xdr:nvSpPr>
      <xdr:spPr>
        <a:xfrm>
          <a:off x="7594111" y="1671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9968</xdr:rowOff>
    </xdr:from>
    <xdr:to>
      <xdr:col>36</xdr:col>
      <xdr:colOff>165100</xdr:colOff>
      <xdr:row>98</xdr:row>
      <xdr:rowOff>111568</xdr:rowOff>
    </xdr:to>
    <xdr:sp macro="" textlink="">
      <xdr:nvSpPr>
        <xdr:cNvPr id="489" name="楕円 488"/>
        <xdr:cNvSpPr/>
      </xdr:nvSpPr>
      <xdr:spPr>
        <a:xfrm>
          <a:off x="6921500" y="1681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102695</xdr:rowOff>
    </xdr:from>
    <xdr:ext cx="534377" cy="259045"/>
    <xdr:sp macro="" textlink="">
      <xdr:nvSpPr>
        <xdr:cNvPr id="490" name="テキスト ボックス 489"/>
        <xdr:cNvSpPr txBox="1"/>
      </xdr:nvSpPr>
      <xdr:spPr>
        <a:xfrm>
          <a:off x="6705111" y="169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2" name="直線コネクタ 511"/>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5" name="災害復旧事業費最大値テキスト"/>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16" name="直線コネクタ 515"/>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138785</xdr:rowOff>
    </xdr:from>
    <xdr:to>
      <xdr:col>85</xdr:col>
      <xdr:colOff>127000</xdr:colOff>
      <xdr:row>38</xdr:row>
      <xdr:rowOff>139700</xdr:rowOff>
    </xdr:to>
    <xdr:cxnSp macro="">
      <xdr:nvCxnSpPr>
        <xdr:cNvPr id="517" name="直線コネクタ 516"/>
        <xdr:cNvCxnSpPr/>
      </xdr:nvCxnSpPr>
      <xdr:spPr>
        <a:xfrm flipV="1">
          <a:off x="15481300" y="66538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108805</xdr:rowOff>
    </xdr:from>
    <xdr:ext cx="469744" cy="259045"/>
    <xdr:sp macro="" textlink="">
      <xdr:nvSpPr>
        <xdr:cNvPr id="518" name="災害復旧事業費平均値テキスト"/>
        <xdr:cNvSpPr txBox="1"/>
      </xdr:nvSpPr>
      <xdr:spPr>
        <a:xfrm>
          <a:off x="16370300" y="628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19" name="フローチャート: 判断 518"/>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0" name="直線コネクタ 51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1" name="フローチャート: 判断 520"/>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104934</xdr:rowOff>
    </xdr:from>
    <xdr:ext cx="469744" cy="259045"/>
    <xdr:sp macro="" textlink="">
      <xdr:nvSpPr>
        <xdr:cNvPr id="522" name="テキスト ボックス 521"/>
        <xdr:cNvSpPr txBox="1"/>
      </xdr:nvSpPr>
      <xdr:spPr>
        <a:xfrm>
          <a:off x="15246428" y="627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254</xdr:rowOff>
    </xdr:from>
    <xdr:to>
      <xdr:col>76</xdr:col>
      <xdr:colOff>114300</xdr:colOff>
      <xdr:row>38</xdr:row>
      <xdr:rowOff>139700</xdr:rowOff>
    </xdr:to>
    <xdr:cxnSp macro="">
      <xdr:nvCxnSpPr>
        <xdr:cNvPr id="523" name="直線コネクタ 522"/>
        <xdr:cNvCxnSpPr/>
      </xdr:nvCxnSpPr>
      <xdr:spPr>
        <a:xfrm>
          <a:off x="13703300" y="6343904"/>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4" name="フローチャート: 判断 523"/>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5" name="テキスト ボックス 524"/>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254</xdr:rowOff>
    </xdr:from>
    <xdr:to>
      <xdr:col>71</xdr:col>
      <xdr:colOff>177800</xdr:colOff>
      <xdr:row>38</xdr:row>
      <xdr:rowOff>130921</xdr:rowOff>
    </xdr:to>
    <xdr:cxnSp macro="">
      <xdr:nvCxnSpPr>
        <xdr:cNvPr id="526" name="直線コネクタ 525"/>
        <xdr:cNvCxnSpPr/>
      </xdr:nvCxnSpPr>
      <xdr:spPr>
        <a:xfrm flipV="1">
          <a:off x="12814300" y="6343904"/>
          <a:ext cx="889000" cy="30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27" name="フローチャート: 判断 526"/>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60378</xdr:rowOff>
    </xdr:from>
    <xdr:ext cx="469744" cy="259045"/>
    <xdr:sp macro="" textlink="">
      <xdr:nvSpPr>
        <xdr:cNvPr id="528" name="テキスト ボックス 527"/>
        <xdr:cNvSpPr txBox="1"/>
      </xdr:nvSpPr>
      <xdr:spPr>
        <a:xfrm>
          <a:off x="13468428" y="657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29" name="フローチャート: 判断 528"/>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xdr:rowOff>
    </xdr:from>
    <xdr:ext cx="378565" cy="259045"/>
    <xdr:sp macro="" textlink="">
      <xdr:nvSpPr>
        <xdr:cNvPr id="530" name="テキスト ボックス 529"/>
        <xdr:cNvSpPr txBox="1"/>
      </xdr:nvSpPr>
      <xdr:spPr>
        <a:xfrm>
          <a:off x="12625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87985</xdr:rowOff>
    </xdr:from>
    <xdr:to>
      <xdr:col>85</xdr:col>
      <xdr:colOff>177800</xdr:colOff>
      <xdr:row>39</xdr:row>
      <xdr:rowOff>18135</xdr:rowOff>
    </xdr:to>
    <xdr:sp macro="" textlink="">
      <xdr:nvSpPr>
        <xdr:cNvPr id="536" name="楕円 535"/>
        <xdr:cNvSpPr/>
      </xdr:nvSpPr>
      <xdr:spPr>
        <a:xfrm>
          <a:off x="16268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2912</xdr:rowOff>
    </xdr:from>
    <xdr:ext cx="313932" cy="259045"/>
    <xdr:sp macro="" textlink="">
      <xdr:nvSpPr>
        <xdr:cNvPr id="537" name="災害復旧事業費該当値テキスト"/>
        <xdr:cNvSpPr txBox="1"/>
      </xdr:nvSpPr>
      <xdr:spPr>
        <a:xfrm>
          <a:off x="16370300" y="6518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120904</xdr:rowOff>
    </xdr:from>
    <xdr:to>
      <xdr:col>72</xdr:col>
      <xdr:colOff>38100</xdr:colOff>
      <xdr:row>37</xdr:row>
      <xdr:rowOff>51054</xdr:rowOff>
    </xdr:to>
    <xdr:sp macro="" textlink="">
      <xdr:nvSpPr>
        <xdr:cNvPr id="542" name="楕円 541"/>
        <xdr:cNvSpPr/>
      </xdr:nvSpPr>
      <xdr:spPr>
        <a:xfrm>
          <a:off x="13652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67581</xdr:rowOff>
    </xdr:from>
    <xdr:ext cx="469744" cy="259045"/>
    <xdr:sp macro="" textlink="">
      <xdr:nvSpPr>
        <xdr:cNvPr id="543" name="テキスト ボックス 542"/>
        <xdr:cNvSpPr txBox="1"/>
      </xdr:nvSpPr>
      <xdr:spPr>
        <a:xfrm>
          <a:off x="13468428" y="60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80121</xdr:rowOff>
    </xdr:from>
    <xdr:to>
      <xdr:col>67</xdr:col>
      <xdr:colOff>101600</xdr:colOff>
      <xdr:row>39</xdr:row>
      <xdr:rowOff>10271</xdr:rowOff>
    </xdr:to>
    <xdr:sp macro="" textlink="">
      <xdr:nvSpPr>
        <xdr:cNvPr id="544" name="楕円 543"/>
        <xdr:cNvSpPr/>
      </xdr:nvSpPr>
      <xdr:spPr>
        <a:xfrm>
          <a:off x="12763500" y="6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1398</xdr:rowOff>
    </xdr:from>
    <xdr:ext cx="378565" cy="259045"/>
    <xdr:sp macro="" textlink="">
      <xdr:nvSpPr>
        <xdr:cNvPr id="545" name="テキスト ボックス 544"/>
        <xdr:cNvSpPr txBox="1"/>
      </xdr:nvSpPr>
      <xdr:spPr>
        <a:xfrm>
          <a:off x="12625017" y="668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19" name="直線コネクタ 618"/>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0" name="公債費最小値テキスト"/>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1" name="直線コネクタ 620"/>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2" name="公債費最大値テキスト"/>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3" name="直線コネクタ 622"/>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142557</xdr:rowOff>
    </xdr:from>
    <xdr:to>
      <xdr:col>85</xdr:col>
      <xdr:colOff>127000</xdr:colOff>
      <xdr:row>78</xdr:row>
      <xdr:rowOff>150864</xdr:rowOff>
    </xdr:to>
    <xdr:cxnSp macro="">
      <xdr:nvCxnSpPr>
        <xdr:cNvPr id="624" name="直線コネクタ 623"/>
        <xdr:cNvCxnSpPr/>
      </xdr:nvCxnSpPr>
      <xdr:spPr>
        <a:xfrm>
          <a:off x="15481300" y="13515657"/>
          <a:ext cx="8382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39368</xdr:rowOff>
    </xdr:from>
    <xdr:ext cx="534377" cy="259045"/>
    <xdr:sp macro="" textlink="">
      <xdr:nvSpPr>
        <xdr:cNvPr id="625" name="公債費平均値テキスト"/>
        <xdr:cNvSpPr txBox="1"/>
      </xdr:nvSpPr>
      <xdr:spPr>
        <a:xfrm>
          <a:off x="16370300" y="1289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26" name="フローチャート: 判断 625"/>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142557</xdr:rowOff>
    </xdr:from>
    <xdr:to>
      <xdr:col>81</xdr:col>
      <xdr:colOff>50800</xdr:colOff>
      <xdr:row>78</xdr:row>
      <xdr:rowOff>148844</xdr:rowOff>
    </xdr:to>
    <xdr:cxnSp macro="">
      <xdr:nvCxnSpPr>
        <xdr:cNvPr id="627" name="直線コネクタ 626"/>
        <xdr:cNvCxnSpPr/>
      </xdr:nvCxnSpPr>
      <xdr:spPr>
        <a:xfrm flipV="1">
          <a:off x="14592300" y="1351565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28" name="フローチャート: 判断 627"/>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117816</xdr:rowOff>
    </xdr:from>
    <xdr:ext cx="534377" cy="259045"/>
    <xdr:sp macro="" textlink="">
      <xdr:nvSpPr>
        <xdr:cNvPr id="629" name="テキスト ボックス 628"/>
        <xdr:cNvSpPr txBox="1"/>
      </xdr:nvSpPr>
      <xdr:spPr>
        <a:xfrm>
          <a:off x="15214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148844</xdr:rowOff>
    </xdr:from>
    <xdr:to>
      <xdr:col>76</xdr:col>
      <xdr:colOff>114300</xdr:colOff>
      <xdr:row>78</xdr:row>
      <xdr:rowOff>154349</xdr:rowOff>
    </xdr:to>
    <xdr:cxnSp macro="">
      <xdr:nvCxnSpPr>
        <xdr:cNvPr id="630" name="直線コネクタ 629"/>
        <xdr:cNvCxnSpPr/>
      </xdr:nvCxnSpPr>
      <xdr:spPr>
        <a:xfrm flipV="1">
          <a:off x="13703300" y="13521944"/>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1" name="フローチャート: 判断 630"/>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138923</xdr:rowOff>
    </xdr:from>
    <xdr:ext cx="534377" cy="259045"/>
    <xdr:sp macro="" textlink="">
      <xdr:nvSpPr>
        <xdr:cNvPr id="632" name="テキスト ボックス 631"/>
        <xdr:cNvSpPr txBox="1"/>
      </xdr:nvSpPr>
      <xdr:spPr>
        <a:xfrm>
          <a:off x="14325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123222</xdr:rowOff>
    </xdr:from>
    <xdr:to>
      <xdr:col>71</xdr:col>
      <xdr:colOff>177800</xdr:colOff>
      <xdr:row>78</xdr:row>
      <xdr:rowOff>154349</xdr:rowOff>
    </xdr:to>
    <xdr:cxnSp macro="">
      <xdr:nvCxnSpPr>
        <xdr:cNvPr id="633" name="直線コネクタ 632"/>
        <xdr:cNvCxnSpPr/>
      </xdr:nvCxnSpPr>
      <xdr:spPr>
        <a:xfrm>
          <a:off x="12814300" y="13496322"/>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4" name="フローチャート: 判断 633"/>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141952</xdr:rowOff>
    </xdr:from>
    <xdr:ext cx="534377" cy="259045"/>
    <xdr:sp macro="" textlink="">
      <xdr:nvSpPr>
        <xdr:cNvPr id="635" name="テキスト ボックス 634"/>
        <xdr:cNvSpPr txBox="1"/>
      </xdr:nvSpPr>
      <xdr:spPr>
        <a:xfrm>
          <a:off x="13436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36" name="フローチャート: 判断 635"/>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84078</xdr:rowOff>
    </xdr:from>
    <xdr:ext cx="534377" cy="259045"/>
    <xdr:sp macro="" textlink="">
      <xdr:nvSpPr>
        <xdr:cNvPr id="637" name="テキスト ボックス 636"/>
        <xdr:cNvSpPr txBox="1"/>
      </xdr:nvSpPr>
      <xdr:spPr>
        <a:xfrm>
          <a:off x="12547111" y="129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100064</xdr:rowOff>
    </xdr:from>
    <xdr:to>
      <xdr:col>85</xdr:col>
      <xdr:colOff>177800</xdr:colOff>
      <xdr:row>79</xdr:row>
      <xdr:rowOff>30214</xdr:rowOff>
    </xdr:to>
    <xdr:sp macro="" textlink="">
      <xdr:nvSpPr>
        <xdr:cNvPr id="643" name="楕円 642"/>
        <xdr:cNvSpPr/>
      </xdr:nvSpPr>
      <xdr:spPr>
        <a:xfrm>
          <a:off x="16268700" y="134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14991</xdr:rowOff>
    </xdr:from>
    <xdr:ext cx="534377" cy="259045"/>
    <xdr:sp macro="" textlink="">
      <xdr:nvSpPr>
        <xdr:cNvPr id="644" name="公債費該当値テキスト"/>
        <xdr:cNvSpPr txBox="1"/>
      </xdr:nvSpPr>
      <xdr:spPr>
        <a:xfrm>
          <a:off x="16370300" y="133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91757</xdr:rowOff>
    </xdr:from>
    <xdr:to>
      <xdr:col>81</xdr:col>
      <xdr:colOff>101600</xdr:colOff>
      <xdr:row>79</xdr:row>
      <xdr:rowOff>21907</xdr:rowOff>
    </xdr:to>
    <xdr:sp macro="" textlink="">
      <xdr:nvSpPr>
        <xdr:cNvPr id="645" name="楕円 644"/>
        <xdr:cNvSpPr/>
      </xdr:nvSpPr>
      <xdr:spPr>
        <a:xfrm>
          <a:off x="15430500" y="134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13034</xdr:rowOff>
    </xdr:from>
    <xdr:ext cx="534377" cy="259045"/>
    <xdr:sp macro="" textlink="">
      <xdr:nvSpPr>
        <xdr:cNvPr id="646" name="テキスト ボックス 645"/>
        <xdr:cNvSpPr txBox="1"/>
      </xdr:nvSpPr>
      <xdr:spPr>
        <a:xfrm>
          <a:off x="15214111" y="135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98044</xdr:rowOff>
    </xdr:from>
    <xdr:to>
      <xdr:col>76</xdr:col>
      <xdr:colOff>165100</xdr:colOff>
      <xdr:row>79</xdr:row>
      <xdr:rowOff>28194</xdr:rowOff>
    </xdr:to>
    <xdr:sp macro="" textlink="">
      <xdr:nvSpPr>
        <xdr:cNvPr id="647" name="楕円 646"/>
        <xdr:cNvSpPr/>
      </xdr:nvSpPr>
      <xdr:spPr>
        <a:xfrm>
          <a:off x="145415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19321</xdr:rowOff>
    </xdr:from>
    <xdr:ext cx="534377" cy="259045"/>
    <xdr:sp macro="" textlink="">
      <xdr:nvSpPr>
        <xdr:cNvPr id="648" name="テキスト ボックス 647"/>
        <xdr:cNvSpPr txBox="1"/>
      </xdr:nvSpPr>
      <xdr:spPr>
        <a:xfrm>
          <a:off x="14325111" y="135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103549</xdr:rowOff>
    </xdr:from>
    <xdr:to>
      <xdr:col>72</xdr:col>
      <xdr:colOff>38100</xdr:colOff>
      <xdr:row>79</xdr:row>
      <xdr:rowOff>33699</xdr:rowOff>
    </xdr:to>
    <xdr:sp macro="" textlink="">
      <xdr:nvSpPr>
        <xdr:cNvPr id="649" name="楕円 648"/>
        <xdr:cNvSpPr/>
      </xdr:nvSpPr>
      <xdr:spPr>
        <a:xfrm>
          <a:off x="13652500" y="134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24826</xdr:rowOff>
    </xdr:from>
    <xdr:ext cx="534377" cy="259045"/>
    <xdr:sp macro="" textlink="">
      <xdr:nvSpPr>
        <xdr:cNvPr id="650" name="テキスト ボックス 649"/>
        <xdr:cNvSpPr txBox="1"/>
      </xdr:nvSpPr>
      <xdr:spPr>
        <a:xfrm>
          <a:off x="13436111" y="1356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72422</xdr:rowOff>
    </xdr:from>
    <xdr:to>
      <xdr:col>67</xdr:col>
      <xdr:colOff>101600</xdr:colOff>
      <xdr:row>79</xdr:row>
      <xdr:rowOff>2572</xdr:rowOff>
    </xdr:to>
    <xdr:sp macro="" textlink="">
      <xdr:nvSpPr>
        <xdr:cNvPr id="651" name="楕円 650"/>
        <xdr:cNvSpPr/>
      </xdr:nvSpPr>
      <xdr:spPr>
        <a:xfrm>
          <a:off x="12763500" y="134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165149</xdr:rowOff>
    </xdr:from>
    <xdr:ext cx="534377" cy="259045"/>
    <xdr:sp macro="" textlink="">
      <xdr:nvSpPr>
        <xdr:cNvPr id="652" name="テキスト ボックス 651"/>
        <xdr:cNvSpPr txBox="1"/>
      </xdr:nvSpPr>
      <xdr:spPr>
        <a:xfrm>
          <a:off x="12547111" y="1353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76" name="直線コネクタ 675"/>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77" name="積立金最小値テキスト"/>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78" name="直線コネクタ 677"/>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79" name="積立金最大値テキスト"/>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0" name="直線コネクタ 679"/>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9589</xdr:rowOff>
    </xdr:from>
    <xdr:to>
      <xdr:col>85</xdr:col>
      <xdr:colOff>127000</xdr:colOff>
      <xdr:row>98</xdr:row>
      <xdr:rowOff>72377</xdr:rowOff>
    </xdr:to>
    <xdr:cxnSp macro="">
      <xdr:nvCxnSpPr>
        <xdr:cNvPr id="681" name="直線コネクタ 680"/>
        <xdr:cNvCxnSpPr/>
      </xdr:nvCxnSpPr>
      <xdr:spPr>
        <a:xfrm>
          <a:off x="15481300" y="16811689"/>
          <a:ext cx="8382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94860</xdr:rowOff>
    </xdr:from>
    <xdr:ext cx="534377" cy="259045"/>
    <xdr:sp macro="" textlink="">
      <xdr:nvSpPr>
        <xdr:cNvPr id="682" name="積立金平均値テキスト"/>
        <xdr:cNvSpPr txBox="1"/>
      </xdr:nvSpPr>
      <xdr:spPr>
        <a:xfrm>
          <a:off x="16370300" y="16382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3" name="フローチャート: 判断 682"/>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9589</xdr:rowOff>
    </xdr:from>
    <xdr:to>
      <xdr:col>81</xdr:col>
      <xdr:colOff>50800</xdr:colOff>
      <xdr:row>98</xdr:row>
      <xdr:rowOff>117602</xdr:rowOff>
    </xdr:to>
    <xdr:cxnSp macro="">
      <xdr:nvCxnSpPr>
        <xdr:cNvPr id="684" name="直線コネクタ 683"/>
        <xdr:cNvCxnSpPr/>
      </xdr:nvCxnSpPr>
      <xdr:spPr>
        <a:xfrm flipV="1">
          <a:off x="14592300" y="16811689"/>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5" name="フローチャート: 判断 684"/>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104919</xdr:rowOff>
    </xdr:from>
    <xdr:ext cx="534377" cy="259045"/>
    <xdr:sp macro="" textlink="">
      <xdr:nvSpPr>
        <xdr:cNvPr id="686" name="テキスト ボックス 685"/>
        <xdr:cNvSpPr txBox="1"/>
      </xdr:nvSpPr>
      <xdr:spPr>
        <a:xfrm>
          <a:off x="15214111" y="162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39345</xdr:rowOff>
    </xdr:from>
    <xdr:to>
      <xdr:col>76</xdr:col>
      <xdr:colOff>114300</xdr:colOff>
      <xdr:row>98</xdr:row>
      <xdr:rowOff>117602</xdr:rowOff>
    </xdr:to>
    <xdr:cxnSp macro="">
      <xdr:nvCxnSpPr>
        <xdr:cNvPr id="687" name="直線コネクタ 686"/>
        <xdr:cNvCxnSpPr/>
      </xdr:nvCxnSpPr>
      <xdr:spPr>
        <a:xfrm>
          <a:off x="13703300" y="16841445"/>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88" name="フローチャート: 判断 687"/>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120045</xdr:rowOff>
    </xdr:from>
    <xdr:ext cx="534377" cy="259045"/>
    <xdr:sp macro="" textlink="">
      <xdr:nvSpPr>
        <xdr:cNvPr id="689" name="テキスト ボックス 688"/>
        <xdr:cNvSpPr txBox="1"/>
      </xdr:nvSpPr>
      <xdr:spPr>
        <a:xfrm>
          <a:off x="14325111" y="162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39345</xdr:rowOff>
    </xdr:from>
    <xdr:to>
      <xdr:col>71</xdr:col>
      <xdr:colOff>177800</xdr:colOff>
      <xdr:row>98</xdr:row>
      <xdr:rowOff>159283</xdr:rowOff>
    </xdr:to>
    <xdr:cxnSp macro="">
      <xdr:nvCxnSpPr>
        <xdr:cNvPr id="690" name="直線コネクタ 689"/>
        <xdr:cNvCxnSpPr/>
      </xdr:nvCxnSpPr>
      <xdr:spPr>
        <a:xfrm flipV="1">
          <a:off x="12814300" y="16841445"/>
          <a:ext cx="889000" cy="1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1" name="フローチャート: 判断 690"/>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47883</xdr:rowOff>
    </xdr:from>
    <xdr:ext cx="534377" cy="259045"/>
    <xdr:sp macro="" textlink="">
      <xdr:nvSpPr>
        <xdr:cNvPr id="692" name="テキスト ボックス 691"/>
        <xdr:cNvSpPr txBox="1"/>
      </xdr:nvSpPr>
      <xdr:spPr>
        <a:xfrm>
          <a:off x="13436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3" name="フローチャート: 判断 692"/>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121454</xdr:rowOff>
    </xdr:from>
    <xdr:ext cx="534377" cy="259045"/>
    <xdr:sp macro="" textlink="">
      <xdr:nvSpPr>
        <xdr:cNvPr id="694" name="テキスト ボックス 693"/>
        <xdr:cNvSpPr txBox="1"/>
      </xdr:nvSpPr>
      <xdr:spPr>
        <a:xfrm>
          <a:off x="12547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21577</xdr:rowOff>
    </xdr:from>
    <xdr:to>
      <xdr:col>85</xdr:col>
      <xdr:colOff>177800</xdr:colOff>
      <xdr:row>98</xdr:row>
      <xdr:rowOff>123177</xdr:rowOff>
    </xdr:to>
    <xdr:sp macro="" textlink="">
      <xdr:nvSpPr>
        <xdr:cNvPr id="700" name="楕円 699"/>
        <xdr:cNvSpPr/>
      </xdr:nvSpPr>
      <xdr:spPr>
        <a:xfrm>
          <a:off x="16268700" y="168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107954</xdr:rowOff>
    </xdr:from>
    <xdr:ext cx="469744" cy="259045"/>
    <xdr:sp macro="" textlink="">
      <xdr:nvSpPr>
        <xdr:cNvPr id="701" name="積立金該当値テキスト"/>
        <xdr:cNvSpPr txBox="1"/>
      </xdr:nvSpPr>
      <xdr:spPr>
        <a:xfrm>
          <a:off x="16370300" y="1673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130239</xdr:rowOff>
    </xdr:from>
    <xdr:to>
      <xdr:col>81</xdr:col>
      <xdr:colOff>101600</xdr:colOff>
      <xdr:row>98</xdr:row>
      <xdr:rowOff>60389</xdr:rowOff>
    </xdr:to>
    <xdr:sp macro="" textlink="">
      <xdr:nvSpPr>
        <xdr:cNvPr id="702" name="楕円 701"/>
        <xdr:cNvSpPr/>
      </xdr:nvSpPr>
      <xdr:spPr>
        <a:xfrm>
          <a:off x="15430500" y="167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51516</xdr:rowOff>
    </xdr:from>
    <xdr:ext cx="469744" cy="259045"/>
    <xdr:sp macro="" textlink="">
      <xdr:nvSpPr>
        <xdr:cNvPr id="703" name="テキスト ボックス 702"/>
        <xdr:cNvSpPr txBox="1"/>
      </xdr:nvSpPr>
      <xdr:spPr>
        <a:xfrm>
          <a:off x="15246428" y="1685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66802</xdr:rowOff>
    </xdr:from>
    <xdr:to>
      <xdr:col>76</xdr:col>
      <xdr:colOff>165100</xdr:colOff>
      <xdr:row>98</xdr:row>
      <xdr:rowOff>168402</xdr:rowOff>
    </xdr:to>
    <xdr:sp macro="" textlink="">
      <xdr:nvSpPr>
        <xdr:cNvPr id="704" name="楕円 703"/>
        <xdr:cNvSpPr/>
      </xdr:nvSpPr>
      <xdr:spPr>
        <a:xfrm>
          <a:off x="14541500" y="168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159529</xdr:rowOff>
    </xdr:from>
    <xdr:ext cx="469744" cy="259045"/>
    <xdr:sp macro="" textlink="">
      <xdr:nvSpPr>
        <xdr:cNvPr id="705" name="テキスト ボックス 704"/>
        <xdr:cNvSpPr txBox="1"/>
      </xdr:nvSpPr>
      <xdr:spPr>
        <a:xfrm>
          <a:off x="14357428" y="1696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159995</xdr:rowOff>
    </xdr:from>
    <xdr:to>
      <xdr:col>72</xdr:col>
      <xdr:colOff>38100</xdr:colOff>
      <xdr:row>98</xdr:row>
      <xdr:rowOff>90145</xdr:rowOff>
    </xdr:to>
    <xdr:sp macro="" textlink="">
      <xdr:nvSpPr>
        <xdr:cNvPr id="706" name="楕円 705"/>
        <xdr:cNvSpPr/>
      </xdr:nvSpPr>
      <xdr:spPr>
        <a:xfrm>
          <a:off x="13652500" y="167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81272</xdr:rowOff>
    </xdr:from>
    <xdr:ext cx="469744" cy="259045"/>
    <xdr:sp macro="" textlink="">
      <xdr:nvSpPr>
        <xdr:cNvPr id="707" name="テキスト ボックス 706"/>
        <xdr:cNvSpPr txBox="1"/>
      </xdr:nvSpPr>
      <xdr:spPr>
        <a:xfrm>
          <a:off x="13468428" y="1688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108483</xdr:rowOff>
    </xdr:from>
    <xdr:to>
      <xdr:col>67</xdr:col>
      <xdr:colOff>101600</xdr:colOff>
      <xdr:row>99</xdr:row>
      <xdr:rowOff>38633</xdr:rowOff>
    </xdr:to>
    <xdr:sp macro="" textlink="">
      <xdr:nvSpPr>
        <xdr:cNvPr id="708" name="楕円 707"/>
        <xdr:cNvSpPr/>
      </xdr:nvSpPr>
      <xdr:spPr>
        <a:xfrm>
          <a:off x="12763500" y="169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29760</xdr:rowOff>
    </xdr:from>
    <xdr:ext cx="469744" cy="259045"/>
    <xdr:sp macro="" textlink="">
      <xdr:nvSpPr>
        <xdr:cNvPr id="709" name="テキスト ボックス 708"/>
        <xdr:cNvSpPr txBox="1"/>
      </xdr:nvSpPr>
      <xdr:spPr>
        <a:xfrm>
          <a:off x="12579428" y="1700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3" name="直線コネクタ 732"/>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36" name="投資及び出資金最大値テキスト"/>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37" name="直線コネクタ 736"/>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162831</xdr:rowOff>
    </xdr:from>
    <xdr:ext cx="469744" cy="259045"/>
    <xdr:sp macro="" textlink="">
      <xdr:nvSpPr>
        <xdr:cNvPr id="739" name="投資及び出資金平均値テキスト"/>
        <xdr:cNvSpPr txBox="1"/>
      </xdr:nvSpPr>
      <xdr:spPr>
        <a:xfrm>
          <a:off x="22212300" y="633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0" name="フローチャート: 判断 739"/>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2" name="フローチャート: 判断 741"/>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90441</xdr:rowOff>
    </xdr:from>
    <xdr:ext cx="469744" cy="259045"/>
    <xdr:sp macro="" textlink="">
      <xdr:nvSpPr>
        <xdr:cNvPr id="743" name="テキスト ボックス 742"/>
        <xdr:cNvSpPr txBox="1"/>
      </xdr:nvSpPr>
      <xdr:spPr>
        <a:xfrm>
          <a:off x="21088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5" name="フローチャート: 判断 744"/>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46" name="テキスト ボックス 745"/>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48" name="フローチャート: 判断 747"/>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101109</xdr:rowOff>
    </xdr:from>
    <xdr:ext cx="469744" cy="259045"/>
    <xdr:sp macro="" textlink="">
      <xdr:nvSpPr>
        <xdr:cNvPr id="749" name="テキスト ボックス 748"/>
        <xdr:cNvSpPr txBox="1"/>
      </xdr:nvSpPr>
      <xdr:spPr>
        <a:xfrm>
          <a:off x="19310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0" name="フローチャート: 判断 749"/>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157243</xdr:rowOff>
    </xdr:from>
    <xdr:ext cx="378565" cy="259045"/>
    <xdr:sp macro="" textlink="">
      <xdr:nvSpPr>
        <xdr:cNvPr id="751" name="テキスト ボックス 750"/>
        <xdr:cNvSpPr txBox="1"/>
      </xdr:nvSpPr>
      <xdr:spPr>
        <a:xfrm>
          <a:off x="18467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88" name="直線コネクタ 787"/>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1" name="貸付金最大値テキスト"/>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2" name="直線コネクタ 791"/>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138511</xdr:rowOff>
    </xdr:from>
    <xdr:to>
      <xdr:col>116</xdr:col>
      <xdr:colOff>63500</xdr:colOff>
      <xdr:row>58</xdr:row>
      <xdr:rowOff>138694</xdr:rowOff>
    </xdr:to>
    <xdr:cxnSp macro="">
      <xdr:nvCxnSpPr>
        <xdr:cNvPr id="793" name="直線コネクタ 792"/>
        <xdr:cNvCxnSpPr/>
      </xdr:nvCxnSpPr>
      <xdr:spPr>
        <a:xfrm>
          <a:off x="21323300" y="10082611"/>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4" name="貸付金平均値テキスト"/>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5" name="フローチャート: 判断 794"/>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138237</xdr:rowOff>
    </xdr:from>
    <xdr:to>
      <xdr:col>111</xdr:col>
      <xdr:colOff>177800</xdr:colOff>
      <xdr:row>58</xdr:row>
      <xdr:rowOff>138511</xdr:rowOff>
    </xdr:to>
    <xdr:cxnSp macro="">
      <xdr:nvCxnSpPr>
        <xdr:cNvPr id="796" name="直線コネクタ 795"/>
        <xdr:cNvCxnSpPr/>
      </xdr:nvCxnSpPr>
      <xdr:spPr>
        <a:xfrm>
          <a:off x="20434300" y="1008233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797" name="フローチャート: 判断 796"/>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798" name="テキスト ボックス 797"/>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137688</xdr:rowOff>
    </xdr:from>
    <xdr:to>
      <xdr:col>107</xdr:col>
      <xdr:colOff>50800</xdr:colOff>
      <xdr:row>58</xdr:row>
      <xdr:rowOff>138237</xdr:rowOff>
    </xdr:to>
    <xdr:cxnSp macro="">
      <xdr:nvCxnSpPr>
        <xdr:cNvPr id="799" name="直線コネクタ 798"/>
        <xdr:cNvCxnSpPr/>
      </xdr:nvCxnSpPr>
      <xdr:spPr>
        <a:xfrm>
          <a:off x="19545300" y="1008178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0" name="フローチャート: 判断 799"/>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1" name="テキスト ボックス 800"/>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137368</xdr:rowOff>
    </xdr:from>
    <xdr:to>
      <xdr:col>102</xdr:col>
      <xdr:colOff>114300</xdr:colOff>
      <xdr:row>58</xdr:row>
      <xdr:rowOff>137688</xdr:rowOff>
    </xdr:to>
    <xdr:cxnSp macro="">
      <xdr:nvCxnSpPr>
        <xdr:cNvPr id="802" name="直線コネクタ 801"/>
        <xdr:cNvCxnSpPr/>
      </xdr:nvCxnSpPr>
      <xdr:spPr>
        <a:xfrm>
          <a:off x="18656300" y="1008146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3" name="フローチャート: 判断 802"/>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4" name="テキスト ボックス 803"/>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5" name="フローチャート: 判断 804"/>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58711</xdr:rowOff>
    </xdr:from>
    <xdr:ext cx="469744" cy="259045"/>
    <xdr:sp macro="" textlink="">
      <xdr:nvSpPr>
        <xdr:cNvPr id="806" name="テキスト ボックス 805"/>
        <xdr:cNvSpPr txBox="1"/>
      </xdr:nvSpPr>
      <xdr:spPr>
        <a:xfrm>
          <a:off x="18421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87894</xdr:rowOff>
    </xdr:from>
    <xdr:to>
      <xdr:col>116</xdr:col>
      <xdr:colOff>114300</xdr:colOff>
      <xdr:row>59</xdr:row>
      <xdr:rowOff>18044</xdr:rowOff>
    </xdr:to>
    <xdr:sp macro="" textlink="">
      <xdr:nvSpPr>
        <xdr:cNvPr id="812" name="楕円 811"/>
        <xdr:cNvSpPr/>
      </xdr:nvSpPr>
      <xdr:spPr>
        <a:xfrm>
          <a:off x="221107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2821</xdr:rowOff>
    </xdr:from>
    <xdr:ext cx="313932" cy="259045"/>
    <xdr:sp macro="" textlink="">
      <xdr:nvSpPr>
        <xdr:cNvPr id="813" name="貸付金該当値テキスト"/>
        <xdr:cNvSpPr txBox="1"/>
      </xdr:nvSpPr>
      <xdr:spPr>
        <a:xfrm>
          <a:off x="22212300" y="994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87711</xdr:rowOff>
    </xdr:from>
    <xdr:to>
      <xdr:col>112</xdr:col>
      <xdr:colOff>38100</xdr:colOff>
      <xdr:row>59</xdr:row>
      <xdr:rowOff>17861</xdr:rowOff>
    </xdr:to>
    <xdr:sp macro="" textlink="">
      <xdr:nvSpPr>
        <xdr:cNvPr id="814" name="楕円 813"/>
        <xdr:cNvSpPr/>
      </xdr:nvSpPr>
      <xdr:spPr>
        <a:xfrm>
          <a:off x="21272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8988</xdr:rowOff>
    </xdr:from>
    <xdr:ext cx="313932" cy="259045"/>
    <xdr:sp macro="" textlink="">
      <xdr:nvSpPr>
        <xdr:cNvPr id="815" name="テキスト ボックス 814"/>
        <xdr:cNvSpPr txBox="1"/>
      </xdr:nvSpPr>
      <xdr:spPr>
        <a:xfrm>
          <a:off x="21166333" y="1012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87437</xdr:rowOff>
    </xdr:from>
    <xdr:to>
      <xdr:col>107</xdr:col>
      <xdr:colOff>101600</xdr:colOff>
      <xdr:row>59</xdr:row>
      <xdr:rowOff>17587</xdr:rowOff>
    </xdr:to>
    <xdr:sp macro="" textlink="">
      <xdr:nvSpPr>
        <xdr:cNvPr id="816" name="楕円 815"/>
        <xdr:cNvSpPr/>
      </xdr:nvSpPr>
      <xdr:spPr>
        <a:xfrm>
          <a:off x="20383500" y="100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8714</xdr:rowOff>
    </xdr:from>
    <xdr:ext cx="313932" cy="259045"/>
    <xdr:sp macro="" textlink="">
      <xdr:nvSpPr>
        <xdr:cNvPr id="817" name="テキスト ボックス 816"/>
        <xdr:cNvSpPr txBox="1"/>
      </xdr:nvSpPr>
      <xdr:spPr>
        <a:xfrm>
          <a:off x="20277333" y="1012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86888</xdr:rowOff>
    </xdr:from>
    <xdr:to>
      <xdr:col>102</xdr:col>
      <xdr:colOff>165100</xdr:colOff>
      <xdr:row>59</xdr:row>
      <xdr:rowOff>17038</xdr:rowOff>
    </xdr:to>
    <xdr:sp macro="" textlink="">
      <xdr:nvSpPr>
        <xdr:cNvPr id="818" name="楕円 817"/>
        <xdr:cNvSpPr/>
      </xdr:nvSpPr>
      <xdr:spPr>
        <a:xfrm>
          <a:off x="19494500" y="100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8165</xdr:rowOff>
    </xdr:from>
    <xdr:ext cx="313932" cy="259045"/>
    <xdr:sp macro="" textlink="">
      <xdr:nvSpPr>
        <xdr:cNvPr id="819" name="テキスト ボックス 818"/>
        <xdr:cNvSpPr txBox="1"/>
      </xdr:nvSpPr>
      <xdr:spPr>
        <a:xfrm>
          <a:off x="19388333" y="10123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86568</xdr:rowOff>
    </xdr:from>
    <xdr:to>
      <xdr:col>98</xdr:col>
      <xdr:colOff>38100</xdr:colOff>
      <xdr:row>59</xdr:row>
      <xdr:rowOff>16718</xdr:rowOff>
    </xdr:to>
    <xdr:sp macro="" textlink="">
      <xdr:nvSpPr>
        <xdr:cNvPr id="820" name="楕円 819"/>
        <xdr:cNvSpPr/>
      </xdr:nvSpPr>
      <xdr:spPr>
        <a:xfrm>
          <a:off x="186055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7845</xdr:rowOff>
    </xdr:from>
    <xdr:ext cx="313932" cy="259045"/>
    <xdr:sp macro="" textlink="">
      <xdr:nvSpPr>
        <xdr:cNvPr id="821" name="テキスト ボックス 820"/>
        <xdr:cNvSpPr txBox="1"/>
      </xdr:nvSpPr>
      <xdr:spPr>
        <a:xfrm>
          <a:off x="18499333" y="10123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2" name="テキスト ボックス 84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4" name="テキスト ボックス 84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48" name="直線コネクタ 847"/>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49" name="繰出金最小値テキスト"/>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0" name="直線コネクタ 849"/>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1" name="繰出金最大値テキスト"/>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2" name="直線コネクタ 851"/>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25760</xdr:rowOff>
    </xdr:from>
    <xdr:to>
      <xdr:col>116</xdr:col>
      <xdr:colOff>63500</xdr:colOff>
      <xdr:row>78</xdr:row>
      <xdr:rowOff>56130</xdr:rowOff>
    </xdr:to>
    <xdr:cxnSp macro="">
      <xdr:nvCxnSpPr>
        <xdr:cNvPr id="853" name="直線コネクタ 852"/>
        <xdr:cNvCxnSpPr/>
      </xdr:nvCxnSpPr>
      <xdr:spPr>
        <a:xfrm>
          <a:off x="21323300" y="13398860"/>
          <a:ext cx="8382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24582</xdr:rowOff>
    </xdr:from>
    <xdr:ext cx="534377" cy="259045"/>
    <xdr:sp macro="" textlink="">
      <xdr:nvSpPr>
        <xdr:cNvPr id="854" name="繰出金平均値テキスト"/>
        <xdr:cNvSpPr txBox="1"/>
      </xdr:nvSpPr>
      <xdr:spPr>
        <a:xfrm>
          <a:off x="22212300" y="1271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5" name="フローチャート: 判断 854"/>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25760</xdr:rowOff>
    </xdr:from>
    <xdr:to>
      <xdr:col>111</xdr:col>
      <xdr:colOff>177800</xdr:colOff>
      <xdr:row>78</xdr:row>
      <xdr:rowOff>104398</xdr:rowOff>
    </xdr:to>
    <xdr:cxnSp macro="">
      <xdr:nvCxnSpPr>
        <xdr:cNvPr id="856" name="直線コネクタ 855"/>
        <xdr:cNvCxnSpPr/>
      </xdr:nvCxnSpPr>
      <xdr:spPr>
        <a:xfrm flipV="1">
          <a:off x="20434300" y="13398860"/>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57" name="フローチャート: 判断 856"/>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150269</xdr:rowOff>
    </xdr:from>
    <xdr:ext cx="534377" cy="259045"/>
    <xdr:sp macro="" textlink="">
      <xdr:nvSpPr>
        <xdr:cNvPr id="858" name="テキスト ボックス 857"/>
        <xdr:cNvSpPr txBox="1"/>
      </xdr:nvSpPr>
      <xdr:spPr>
        <a:xfrm>
          <a:off x="21056111" y="1266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43557</xdr:rowOff>
    </xdr:from>
    <xdr:to>
      <xdr:col>107</xdr:col>
      <xdr:colOff>50800</xdr:colOff>
      <xdr:row>78</xdr:row>
      <xdr:rowOff>104398</xdr:rowOff>
    </xdr:to>
    <xdr:cxnSp macro="">
      <xdr:nvCxnSpPr>
        <xdr:cNvPr id="859" name="直線コネクタ 858"/>
        <xdr:cNvCxnSpPr/>
      </xdr:nvCxnSpPr>
      <xdr:spPr>
        <a:xfrm>
          <a:off x="19545300" y="13416657"/>
          <a:ext cx="889000" cy="6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0" name="フローチャート: 判断 859"/>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114248</xdr:rowOff>
    </xdr:from>
    <xdr:ext cx="534377" cy="259045"/>
    <xdr:sp macro="" textlink="">
      <xdr:nvSpPr>
        <xdr:cNvPr id="861" name="テキスト ボックス 860"/>
        <xdr:cNvSpPr txBox="1"/>
      </xdr:nvSpPr>
      <xdr:spPr>
        <a:xfrm>
          <a:off x="20167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170692</xdr:rowOff>
    </xdr:from>
    <xdr:to>
      <xdr:col>102</xdr:col>
      <xdr:colOff>114300</xdr:colOff>
      <xdr:row>78</xdr:row>
      <xdr:rowOff>43557</xdr:rowOff>
    </xdr:to>
    <xdr:cxnSp macro="">
      <xdr:nvCxnSpPr>
        <xdr:cNvPr id="862" name="直線コネクタ 861"/>
        <xdr:cNvCxnSpPr/>
      </xdr:nvCxnSpPr>
      <xdr:spPr>
        <a:xfrm>
          <a:off x="18656300" y="13372342"/>
          <a:ext cx="889000" cy="4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3" name="フローチャート: 判断 862"/>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45178</xdr:rowOff>
    </xdr:from>
    <xdr:ext cx="534377" cy="259045"/>
    <xdr:sp macro="" textlink="">
      <xdr:nvSpPr>
        <xdr:cNvPr id="864" name="テキスト ボックス 863"/>
        <xdr:cNvSpPr txBox="1"/>
      </xdr:nvSpPr>
      <xdr:spPr>
        <a:xfrm>
          <a:off x="19278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5" name="フローチャート: 判断 864"/>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84726</xdr:rowOff>
    </xdr:from>
    <xdr:ext cx="534377" cy="259045"/>
    <xdr:sp macro="" textlink="">
      <xdr:nvSpPr>
        <xdr:cNvPr id="866" name="テキスト ボックス 865"/>
        <xdr:cNvSpPr txBox="1"/>
      </xdr:nvSpPr>
      <xdr:spPr>
        <a:xfrm>
          <a:off x="18389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5330</xdr:rowOff>
    </xdr:from>
    <xdr:to>
      <xdr:col>116</xdr:col>
      <xdr:colOff>114300</xdr:colOff>
      <xdr:row>78</xdr:row>
      <xdr:rowOff>106930</xdr:rowOff>
    </xdr:to>
    <xdr:sp macro="" textlink="">
      <xdr:nvSpPr>
        <xdr:cNvPr id="872" name="楕円 871"/>
        <xdr:cNvSpPr/>
      </xdr:nvSpPr>
      <xdr:spPr>
        <a:xfrm>
          <a:off x="22110700" y="133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91707</xdr:rowOff>
    </xdr:from>
    <xdr:ext cx="534377" cy="259045"/>
    <xdr:sp macro="" textlink="">
      <xdr:nvSpPr>
        <xdr:cNvPr id="873" name="繰出金該当値テキスト"/>
        <xdr:cNvSpPr txBox="1"/>
      </xdr:nvSpPr>
      <xdr:spPr>
        <a:xfrm>
          <a:off x="22212300" y="132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146410</xdr:rowOff>
    </xdr:from>
    <xdr:to>
      <xdr:col>112</xdr:col>
      <xdr:colOff>38100</xdr:colOff>
      <xdr:row>78</xdr:row>
      <xdr:rowOff>76560</xdr:rowOff>
    </xdr:to>
    <xdr:sp macro="" textlink="">
      <xdr:nvSpPr>
        <xdr:cNvPr id="874" name="楕円 873"/>
        <xdr:cNvSpPr/>
      </xdr:nvSpPr>
      <xdr:spPr>
        <a:xfrm>
          <a:off x="21272500" y="133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67687</xdr:rowOff>
    </xdr:from>
    <xdr:ext cx="534377" cy="259045"/>
    <xdr:sp macro="" textlink="">
      <xdr:nvSpPr>
        <xdr:cNvPr id="875" name="テキスト ボックス 874"/>
        <xdr:cNvSpPr txBox="1"/>
      </xdr:nvSpPr>
      <xdr:spPr>
        <a:xfrm>
          <a:off x="21056111" y="1344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53598</xdr:rowOff>
    </xdr:from>
    <xdr:to>
      <xdr:col>107</xdr:col>
      <xdr:colOff>101600</xdr:colOff>
      <xdr:row>78</xdr:row>
      <xdr:rowOff>155198</xdr:rowOff>
    </xdr:to>
    <xdr:sp macro="" textlink="">
      <xdr:nvSpPr>
        <xdr:cNvPr id="876" name="楕円 875"/>
        <xdr:cNvSpPr/>
      </xdr:nvSpPr>
      <xdr:spPr>
        <a:xfrm>
          <a:off x="20383500" y="134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146325</xdr:rowOff>
    </xdr:from>
    <xdr:ext cx="534377" cy="259045"/>
    <xdr:sp macro="" textlink="">
      <xdr:nvSpPr>
        <xdr:cNvPr id="877" name="テキスト ボックス 876"/>
        <xdr:cNvSpPr txBox="1"/>
      </xdr:nvSpPr>
      <xdr:spPr>
        <a:xfrm>
          <a:off x="20167111" y="1351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164207</xdr:rowOff>
    </xdr:from>
    <xdr:to>
      <xdr:col>102</xdr:col>
      <xdr:colOff>165100</xdr:colOff>
      <xdr:row>78</xdr:row>
      <xdr:rowOff>94357</xdr:rowOff>
    </xdr:to>
    <xdr:sp macro="" textlink="">
      <xdr:nvSpPr>
        <xdr:cNvPr id="878" name="楕円 877"/>
        <xdr:cNvSpPr/>
      </xdr:nvSpPr>
      <xdr:spPr>
        <a:xfrm>
          <a:off x="19494500" y="1336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85484</xdr:rowOff>
    </xdr:from>
    <xdr:ext cx="534377" cy="259045"/>
    <xdr:sp macro="" textlink="">
      <xdr:nvSpPr>
        <xdr:cNvPr id="879" name="テキスト ボックス 878"/>
        <xdr:cNvSpPr txBox="1"/>
      </xdr:nvSpPr>
      <xdr:spPr>
        <a:xfrm>
          <a:off x="19278111" y="134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119892</xdr:rowOff>
    </xdr:from>
    <xdr:to>
      <xdr:col>98</xdr:col>
      <xdr:colOff>38100</xdr:colOff>
      <xdr:row>78</xdr:row>
      <xdr:rowOff>50042</xdr:rowOff>
    </xdr:to>
    <xdr:sp macro="" textlink="">
      <xdr:nvSpPr>
        <xdr:cNvPr id="880" name="楕円 879"/>
        <xdr:cNvSpPr/>
      </xdr:nvSpPr>
      <xdr:spPr>
        <a:xfrm>
          <a:off x="18605500" y="133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41169</xdr:rowOff>
    </xdr:from>
    <xdr:ext cx="534377" cy="259045"/>
    <xdr:sp macro="" textlink="">
      <xdr:nvSpPr>
        <xdr:cNvPr id="881" name="テキスト ボックス 880"/>
        <xdr:cNvSpPr txBox="1"/>
      </xdr:nvSpPr>
      <xdr:spPr>
        <a:xfrm>
          <a:off x="18389111" y="134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305,810</a:t>
          </a:r>
          <a:r>
            <a:rPr kumimoji="1" lang="ja-JP" altLang="en-US" sz="1300">
              <a:latin typeface="ＭＳ Ｐゴシック" panose="020B0600070205080204" pitchFamily="50" charset="-128"/>
              <a:ea typeface="ＭＳ Ｐゴシック" panose="020B0600070205080204" pitchFamily="50" charset="-128"/>
            </a:rPr>
            <a:t>円となっており、その中で大きな割合を占めている扶助費は住民一人当たり</a:t>
          </a:r>
          <a:r>
            <a:rPr kumimoji="1" lang="en-US" altLang="ja-JP" sz="1300">
              <a:latin typeface="ＭＳ Ｐゴシック" panose="020B0600070205080204" pitchFamily="50" charset="-128"/>
              <a:ea typeface="ＭＳ Ｐゴシック" panose="020B0600070205080204" pitchFamily="50" charset="-128"/>
            </a:rPr>
            <a:t>94,191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類似団体内平均以下の水準となっているものの、民間保育所の建設に伴う定員の増により管内施設型・地域型保育給付費が増加しているほか、利用者数の増に伴う障害介護給付費の増加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年度から引き続き増加している。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111,620
108,991
19.77
34,958,878
34,134,550
678,427
20,448,038
23,679,217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78740</xdr:rowOff>
    </xdr:from>
    <xdr:to>
      <xdr:col>24</xdr:col>
      <xdr:colOff>63500</xdr:colOff>
      <xdr:row>38</xdr:row>
      <xdr:rowOff>124460</xdr:rowOff>
    </xdr:to>
    <xdr:cxnSp macro="">
      <xdr:nvCxnSpPr>
        <xdr:cNvPr id="61" name="直線コネクタ 60"/>
        <xdr:cNvCxnSpPr/>
      </xdr:nvCxnSpPr>
      <xdr:spPr>
        <a:xfrm>
          <a:off x="3797300" y="6593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75963</xdr:rowOff>
    </xdr:from>
    <xdr:ext cx="469744" cy="259045"/>
    <xdr:sp macro="" textlink="">
      <xdr:nvSpPr>
        <xdr:cNvPr id="62" name="議会費平均値テキスト"/>
        <xdr:cNvSpPr txBox="1"/>
      </xdr:nvSpPr>
      <xdr:spPr>
        <a:xfrm>
          <a:off x="4686300" y="5905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62738</xdr:rowOff>
    </xdr:from>
    <xdr:to>
      <xdr:col>19</xdr:col>
      <xdr:colOff>177800</xdr:colOff>
      <xdr:row>38</xdr:row>
      <xdr:rowOff>78740</xdr:rowOff>
    </xdr:to>
    <xdr:cxnSp macro="">
      <xdr:nvCxnSpPr>
        <xdr:cNvPr id="64" name="直線コネクタ 63"/>
        <xdr:cNvCxnSpPr/>
      </xdr:nvCxnSpPr>
      <xdr:spPr>
        <a:xfrm>
          <a:off x="2908300" y="65778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14241</xdr:rowOff>
    </xdr:from>
    <xdr:ext cx="469744" cy="259045"/>
    <xdr:sp macro="" textlink="">
      <xdr:nvSpPr>
        <xdr:cNvPr id="66" name="テキスト ボックス 65"/>
        <xdr:cNvSpPr txBox="1"/>
      </xdr:nvSpPr>
      <xdr:spPr>
        <a:xfrm>
          <a:off x="3562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62738</xdr:rowOff>
    </xdr:from>
    <xdr:to>
      <xdr:col>15</xdr:col>
      <xdr:colOff>50800</xdr:colOff>
      <xdr:row>38</xdr:row>
      <xdr:rowOff>70358</xdr:rowOff>
    </xdr:to>
    <xdr:cxnSp macro="">
      <xdr:nvCxnSpPr>
        <xdr:cNvPr id="67" name="直線コネクタ 66"/>
        <xdr:cNvCxnSpPr/>
      </xdr:nvCxnSpPr>
      <xdr:spPr>
        <a:xfrm flipV="1">
          <a:off x="2019300" y="657783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525</xdr:rowOff>
    </xdr:from>
    <xdr:ext cx="469744" cy="259045"/>
    <xdr:sp macro="" textlink="">
      <xdr:nvSpPr>
        <xdr:cNvPr id="69" name="テキスト ボックス 68"/>
        <xdr:cNvSpPr txBox="1"/>
      </xdr:nvSpPr>
      <xdr:spPr>
        <a:xfrm>
          <a:off x="2673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67310</xdr:rowOff>
    </xdr:from>
    <xdr:to>
      <xdr:col>10</xdr:col>
      <xdr:colOff>114300</xdr:colOff>
      <xdr:row>38</xdr:row>
      <xdr:rowOff>70358</xdr:rowOff>
    </xdr:to>
    <xdr:cxnSp macro="">
      <xdr:nvCxnSpPr>
        <xdr:cNvPr id="70" name="直線コネクタ 69"/>
        <xdr:cNvCxnSpPr/>
      </xdr:nvCxnSpPr>
      <xdr:spPr>
        <a:xfrm>
          <a:off x="1130300" y="6410960"/>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19575</xdr:rowOff>
    </xdr:from>
    <xdr:ext cx="469744" cy="259045"/>
    <xdr:sp macro="" textlink="">
      <xdr:nvSpPr>
        <xdr:cNvPr id="72" name="テキスト ボックス 71"/>
        <xdr:cNvSpPr txBox="1"/>
      </xdr:nvSpPr>
      <xdr:spPr>
        <a:xfrm>
          <a:off x="1784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21861</xdr:rowOff>
    </xdr:from>
    <xdr:ext cx="469744" cy="259045"/>
    <xdr:sp macro="" textlink="">
      <xdr:nvSpPr>
        <xdr:cNvPr id="74" name="テキスト ボックス 73"/>
        <xdr:cNvSpPr txBox="1"/>
      </xdr:nvSpPr>
      <xdr:spPr>
        <a:xfrm>
          <a:off x="895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73660</xdr:rowOff>
    </xdr:from>
    <xdr:to>
      <xdr:col>24</xdr:col>
      <xdr:colOff>114300</xdr:colOff>
      <xdr:row>39</xdr:row>
      <xdr:rowOff>3810</xdr:rowOff>
    </xdr:to>
    <xdr:sp macro="" textlink="">
      <xdr:nvSpPr>
        <xdr:cNvPr id="80" name="楕円 79"/>
        <xdr:cNvSpPr/>
      </xdr:nvSpPr>
      <xdr:spPr>
        <a:xfrm>
          <a:off x="45847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52087</xdr:rowOff>
    </xdr:from>
    <xdr:ext cx="469744" cy="259045"/>
    <xdr:sp macro="" textlink="">
      <xdr:nvSpPr>
        <xdr:cNvPr id="81" name="議会費該当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27940</xdr:rowOff>
    </xdr:from>
    <xdr:to>
      <xdr:col>20</xdr:col>
      <xdr:colOff>38100</xdr:colOff>
      <xdr:row>38</xdr:row>
      <xdr:rowOff>129540</xdr:rowOff>
    </xdr:to>
    <xdr:sp macro="" textlink="">
      <xdr:nvSpPr>
        <xdr:cNvPr id="82" name="楕円 81"/>
        <xdr:cNvSpPr/>
      </xdr:nvSpPr>
      <xdr:spPr>
        <a:xfrm>
          <a:off x="3746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120667</xdr:rowOff>
    </xdr:from>
    <xdr:ext cx="469744" cy="259045"/>
    <xdr:sp macro="" textlink="">
      <xdr:nvSpPr>
        <xdr:cNvPr id="83" name="テキスト ボックス 82"/>
        <xdr:cNvSpPr txBox="1"/>
      </xdr:nvSpPr>
      <xdr:spPr>
        <a:xfrm>
          <a:off x="3562428"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11938</xdr:rowOff>
    </xdr:from>
    <xdr:to>
      <xdr:col>15</xdr:col>
      <xdr:colOff>101600</xdr:colOff>
      <xdr:row>38</xdr:row>
      <xdr:rowOff>113538</xdr:rowOff>
    </xdr:to>
    <xdr:sp macro="" textlink="">
      <xdr:nvSpPr>
        <xdr:cNvPr id="84" name="楕円 83"/>
        <xdr:cNvSpPr/>
      </xdr:nvSpPr>
      <xdr:spPr>
        <a:xfrm>
          <a:off x="2857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104665</xdr:rowOff>
    </xdr:from>
    <xdr:ext cx="469744" cy="259045"/>
    <xdr:sp macro="" textlink="">
      <xdr:nvSpPr>
        <xdr:cNvPr id="85" name="テキスト ボックス 84"/>
        <xdr:cNvSpPr txBox="1"/>
      </xdr:nvSpPr>
      <xdr:spPr>
        <a:xfrm>
          <a:off x="2673428" y="66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19558</xdr:rowOff>
    </xdr:from>
    <xdr:to>
      <xdr:col>10</xdr:col>
      <xdr:colOff>165100</xdr:colOff>
      <xdr:row>38</xdr:row>
      <xdr:rowOff>121158</xdr:rowOff>
    </xdr:to>
    <xdr:sp macro="" textlink="">
      <xdr:nvSpPr>
        <xdr:cNvPr id="86" name="楕円 85"/>
        <xdr:cNvSpPr/>
      </xdr:nvSpPr>
      <xdr:spPr>
        <a:xfrm>
          <a:off x="1968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112285</xdr:rowOff>
    </xdr:from>
    <xdr:ext cx="469744" cy="259045"/>
    <xdr:sp macro="" textlink="">
      <xdr:nvSpPr>
        <xdr:cNvPr id="87" name="テキスト ボックス 86"/>
        <xdr:cNvSpPr txBox="1"/>
      </xdr:nvSpPr>
      <xdr:spPr>
        <a:xfrm>
          <a:off x="1784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16510</xdr:rowOff>
    </xdr:from>
    <xdr:to>
      <xdr:col>6</xdr:col>
      <xdr:colOff>38100</xdr:colOff>
      <xdr:row>37</xdr:row>
      <xdr:rowOff>118110</xdr:rowOff>
    </xdr:to>
    <xdr:sp macro="" textlink="">
      <xdr:nvSpPr>
        <xdr:cNvPr id="88" name="楕円 87"/>
        <xdr:cNvSpPr/>
      </xdr:nvSpPr>
      <xdr:spPr>
        <a:xfrm>
          <a:off x="1079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109237</xdr:rowOff>
    </xdr:from>
    <xdr:ext cx="469744" cy="259045"/>
    <xdr:sp macro="" textlink="">
      <xdr:nvSpPr>
        <xdr:cNvPr id="89" name="テキスト ボックス 88"/>
        <xdr:cNvSpPr txBox="1"/>
      </xdr:nvSpPr>
      <xdr:spPr>
        <a:xfrm>
          <a:off x="895428"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123469</xdr:rowOff>
    </xdr:from>
    <xdr:to>
      <xdr:col>24</xdr:col>
      <xdr:colOff>63500</xdr:colOff>
      <xdr:row>57</xdr:row>
      <xdr:rowOff>146368</xdr:rowOff>
    </xdr:to>
    <xdr:cxnSp macro="">
      <xdr:nvCxnSpPr>
        <xdr:cNvPr id="119" name="直線コネクタ 118"/>
        <xdr:cNvCxnSpPr/>
      </xdr:nvCxnSpPr>
      <xdr:spPr>
        <a:xfrm>
          <a:off x="3797300" y="9896119"/>
          <a:ext cx="8382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115149</xdr:rowOff>
    </xdr:from>
    <xdr:ext cx="534377" cy="259045"/>
    <xdr:sp macro="" textlink="">
      <xdr:nvSpPr>
        <xdr:cNvPr id="120" name="総務費平均値テキスト"/>
        <xdr:cNvSpPr txBox="1"/>
      </xdr:nvSpPr>
      <xdr:spPr>
        <a:xfrm>
          <a:off x="4686300" y="920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123469</xdr:rowOff>
    </xdr:from>
    <xdr:to>
      <xdr:col>19</xdr:col>
      <xdr:colOff>177800</xdr:colOff>
      <xdr:row>58</xdr:row>
      <xdr:rowOff>13170</xdr:rowOff>
    </xdr:to>
    <xdr:cxnSp macro="">
      <xdr:nvCxnSpPr>
        <xdr:cNvPr id="122" name="直線コネクタ 121"/>
        <xdr:cNvCxnSpPr/>
      </xdr:nvCxnSpPr>
      <xdr:spPr>
        <a:xfrm flipV="1">
          <a:off x="2908300" y="9896119"/>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85031</xdr:rowOff>
    </xdr:from>
    <xdr:ext cx="534377" cy="259045"/>
    <xdr:sp macro="" textlink="">
      <xdr:nvSpPr>
        <xdr:cNvPr id="124" name="テキスト ボックス 123"/>
        <xdr:cNvSpPr txBox="1"/>
      </xdr:nvSpPr>
      <xdr:spPr>
        <a:xfrm>
          <a:off x="3530111" y="91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162331</xdr:rowOff>
    </xdr:from>
    <xdr:to>
      <xdr:col>15</xdr:col>
      <xdr:colOff>50800</xdr:colOff>
      <xdr:row>58</xdr:row>
      <xdr:rowOff>13170</xdr:rowOff>
    </xdr:to>
    <xdr:cxnSp macro="">
      <xdr:nvCxnSpPr>
        <xdr:cNvPr id="125" name="直線コネクタ 124"/>
        <xdr:cNvCxnSpPr/>
      </xdr:nvCxnSpPr>
      <xdr:spPr>
        <a:xfrm>
          <a:off x="2019300" y="9934981"/>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80573</xdr:rowOff>
    </xdr:from>
    <xdr:ext cx="534377" cy="259045"/>
    <xdr:sp macro="" textlink="">
      <xdr:nvSpPr>
        <xdr:cNvPr id="127" name="テキスト ボックス 126"/>
        <xdr:cNvSpPr txBox="1"/>
      </xdr:nvSpPr>
      <xdr:spPr>
        <a:xfrm>
          <a:off x="2641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162331</xdr:rowOff>
    </xdr:from>
    <xdr:to>
      <xdr:col>10</xdr:col>
      <xdr:colOff>114300</xdr:colOff>
      <xdr:row>58</xdr:row>
      <xdr:rowOff>12789</xdr:rowOff>
    </xdr:to>
    <xdr:cxnSp macro="">
      <xdr:nvCxnSpPr>
        <xdr:cNvPr id="128" name="直線コネクタ 127"/>
        <xdr:cNvCxnSpPr/>
      </xdr:nvCxnSpPr>
      <xdr:spPr>
        <a:xfrm flipV="1">
          <a:off x="1130300" y="9934981"/>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79621</xdr:rowOff>
    </xdr:from>
    <xdr:ext cx="534377" cy="259045"/>
    <xdr:sp macro="" textlink="">
      <xdr:nvSpPr>
        <xdr:cNvPr id="130" name="テキスト ボックス 129"/>
        <xdr:cNvSpPr txBox="1"/>
      </xdr:nvSpPr>
      <xdr:spPr>
        <a:xfrm>
          <a:off x="1752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12451</xdr:rowOff>
    </xdr:from>
    <xdr:ext cx="534377" cy="259045"/>
    <xdr:sp macro="" textlink="">
      <xdr:nvSpPr>
        <xdr:cNvPr id="132" name="テキスト ボックス 131"/>
        <xdr:cNvSpPr txBox="1"/>
      </xdr:nvSpPr>
      <xdr:spPr>
        <a:xfrm>
          <a:off x="863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95568</xdr:rowOff>
    </xdr:from>
    <xdr:to>
      <xdr:col>24</xdr:col>
      <xdr:colOff>114300</xdr:colOff>
      <xdr:row>58</xdr:row>
      <xdr:rowOff>25718</xdr:rowOff>
    </xdr:to>
    <xdr:sp macro="" textlink="">
      <xdr:nvSpPr>
        <xdr:cNvPr id="138" name="楕円 137"/>
        <xdr:cNvSpPr/>
      </xdr:nvSpPr>
      <xdr:spPr>
        <a:xfrm>
          <a:off x="4584700" y="98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10495</xdr:rowOff>
    </xdr:from>
    <xdr:ext cx="534377" cy="259045"/>
    <xdr:sp macro="" textlink="">
      <xdr:nvSpPr>
        <xdr:cNvPr id="139" name="総務費該当値テキスト"/>
        <xdr:cNvSpPr txBox="1"/>
      </xdr:nvSpPr>
      <xdr:spPr>
        <a:xfrm>
          <a:off x="4686300" y="97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72669</xdr:rowOff>
    </xdr:from>
    <xdr:to>
      <xdr:col>20</xdr:col>
      <xdr:colOff>38100</xdr:colOff>
      <xdr:row>58</xdr:row>
      <xdr:rowOff>2819</xdr:rowOff>
    </xdr:to>
    <xdr:sp macro="" textlink="">
      <xdr:nvSpPr>
        <xdr:cNvPr id="140" name="楕円 139"/>
        <xdr:cNvSpPr/>
      </xdr:nvSpPr>
      <xdr:spPr>
        <a:xfrm>
          <a:off x="3746500" y="9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41" name="テキスト ボックス 140"/>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133820</xdr:rowOff>
    </xdr:from>
    <xdr:to>
      <xdr:col>15</xdr:col>
      <xdr:colOff>101600</xdr:colOff>
      <xdr:row>58</xdr:row>
      <xdr:rowOff>63970</xdr:rowOff>
    </xdr:to>
    <xdr:sp macro="" textlink="">
      <xdr:nvSpPr>
        <xdr:cNvPr id="142" name="楕円 141"/>
        <xdr:cNvSpPr/>
      </xdr:nvSpPr>
      <xdr:spPr>
        <a:xfrm>
          <a:off x="2857500" y="99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55097</xdr:rowOff>
    </xdr:from>
    <xdr:ext cx="534377" cy="259045"/>
    <xdr:sp macro="" textlink="">
      <xdr:nvSpPr>
        <xdr:cNvPr id="143" name="テキスト ボックス 142"/>
        <xdr:cNvSpPr txBox="1"/>
      </xdr:nvSpPr>
      <xdr:spPr>
        <a:xfrm>
          <a:off x="2641111" y="999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111531</xdr:rowOff>
    </xdr:from>
    <xdr:to>
      <xdr:col>10</xdr:col>
      <xdr:colOff>165100</xdr:colOff>
      <xdr:row>58</xdr:row>
      <xdr:rowOff>41681</xdr:rowOff>
    </xdr:to>
    <xdr:sp macro="" textlink="">
      <xdr:nvSpPr>
        <xdr:cNvPr id="144" name="楕円 143"/>
        <xdr:cNvSpPr/>
      </xdr:nvSpPr>
      <xdr:spPr>
        <a:xfrm>
          <a:off x="19685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32808</xdr:rowOff>
    </xdr:from>
    <xdr:ext cx="534377" cy="259045"/>
    <xdr:sp macro="" textlink="">
      <xdr:nvSpPr>
        <xdr:cNvPr id="145" name="テキスト ボックス 144"/>
        <xdr:cNvSpPr txBox="1"/>
      </xdr:nvSpPr>
      <xdr:spPr>
        <a:xfrm>
          <a:off x="1752111" y="99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133439</xdr:rowOff>
    </xdr:from>
    <xdr:to>
      <xdr:col>6</xdr:col>
      <xdr:colOff>38100</xdr:colOff>
      <xdr:row>58</xdr:row>
      <xdr:rowOff>63589</xdr:rowOff>
    </xdr:to>
    <xdr:sp macro="" textlink="">
      <xdr:nvSpPr>
        <xdr:cNvPr id="146" name="楕円 145"/>
        <xdr:cNvSpPr/>
      </xdr:nvSpPr>
      <xdr:spPr>
        <a:xfrm>
          <a:off x="1079500" y="99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54716</xdr:rowOff>
    </xdr:from>
    <xdr:ext cx="534377" cy="259045"/>
    <xdr:sp macro="" textlink="">
      <xdr:nvSpPr>
        <xdr:cNvPr id="147" name="テキスト ボックス 146"/>
        <xdr:cNvSpPr txBox="1"/>
      </xdr:nvSpPr>
      <xdr:spPr>
        <a:xfrm>
          <a:off x="863111" y="99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102591</xdr:rowOff>
    </xdr:from>
    <xdr:to>
      <xdr:col>24</xdr:col>
      <xdr:colOff>63500</xdr:colOff>
      <xdr:row>78</xdr:row>
      <xdr:rowOff>7427</xdr:rowOff>
    </xdr:to>
    <xdr:cxnSp macro="">
      <xdr:nvCxnSpPr>
        <xdr:cNvPr id="179" name="直線コネクタ 178"/>
        <xdr:cNvCxnSpPr/>
      </xdr:nvCxnSpPr>
      <xdr:spPr>
        <a:xfrm flipV="1">
          <a:off x="3797300" y="13304241"/>
          <a:ext cx="838200" cy="7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111613</xdr:rowOff>
    </xdr:from>
    <xdr:ext cx="599010" cy="259045"/>
    <xdr:sp macro="" textlink="">
      <xdr:nvSpPr>
        <xdr:cNvPr id="180" name="民生費平均値テキスト"/>
        <xdr:cNvSpPr txBox="1"/>
      </xdr:nvSpPr>
      <xdr:spPr>
        <a:xfrm>
          <a:off x="4686300" y="12798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7427</xdr:rowOff>
    </xdr:from>
    <xdr:to>
      <xdr:col>19</xdr:col>
      <xdr:colOff>177800</xdr:colOff>
      <xdr:row>78</xdr:row>
      <xdr:rowOff>63140</xdr:rowOff>
    </xdr:to>
    <xdr:cxnSp macro="">
      <xdr:nvCxnSpPr>
        <xdr:cNvPr id="182" name="直線コネクタ 181"/>
        <xdr:cNvCxnSpPr/>
      </xdr:nvCxnSpPr>
      <xdr:spPr>
        <a:xfrm flipV="1">
          <a:off x="2908300" y="13380527"/>
          <a:ext cx="8890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106878</xdr:rowOff>
    </xdr:from>
    <xdr:ext cx="599010" cy="259045"/>
    <xdr:sp macro="" textlink="">
      <xdr:nvSpPr>
        <xdr:cNvPr id="184" name="テキスト ボックス 183"/>
        <xdr:cNvSpPr txBox="1"/>
      </xdr:nvSpPr>
      <xdr:spPr>
        <a:xfrm>
          <a:off x="3497795" y="127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63140</xdr:rowOff>
    </xdr:from>
    <xdr:to>
      <xdr:col>15</xdr:col>
      <xdr:colOff>50800</xdr:colOff>
      <xdr:row>78</xdr:row>
      <xdr:rowOff>71185</xdr:rowOff>
    </xdr:to>
    <xdr:cxnSp macro="">
      <xdr:nvCxnSpPr>
        <xdr:cNvPr id="185" name="直線コネクタ 184"/>
        <xdr:cNvCxnSpPr/>
      </xdr:nvCxnSpPr>
      <xdr:spPr>
        <a:xfrm flipV="1">
          <a:off x="2019300" y="13436240"/>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119484</xdr:rowOff>
    </xdr:from>
    <xdr:ext cx="599010" cy="259045"/>
    <xdr:sp macro="" textlink="">
      <xdr:nvSpPr>
        <xdr:cNvPr id="187" name="テキスト ボックス 186"/>
        <xdr:cNvSpPr txBox="1"/>
      </xdr:nvSpPr>
      <xdr:spPr>
        <a:xfrm>
          <a:off x="2608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71185</xdr:rowOff>
    </xdr:from>
    <xdr:to>
      <xdr:col>10</xdr:col>
      <xdr:colOff>114300</xdr:colOff>
      <xdr:row>78</xdr:row>
      <xdr:rowOff>77619</xdr:rowOff>
    </xdr:to>
    <xdr:cxnSp macro="">
      <xdr:nvCxnSpPr>
        <xdr:cNvPr id="188" name="直線コネクタ 187"/>
        <xdr:cNvCxnSpPr/>
      </xdr:nvCxnSpPr>
      <xdr:spPr>
        <a:xfrm flipV="1">
          <a:off x="1130300" y="13444285"/>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158455</xdr:rowOff>
    </xdr:from>
    <xdr:ext cx="599010" cy="259045"/>
    <xdr:sp macro="" textlink="">
      <xdr:nvSpPr>
        <xdr:cNvPr id="190" name="テキスト ボックス 189"/>
        <xdr:cNvSpPr txBox="1"/>
      </xdr:nvSpPr>
      <xdr:spPr>
        <a:xfrm>
          <a:off x="1719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33378</xdr:rowOff>
    </xdr:from>
    <xdr:ext cx="599010" cy="259045"/>
    <xdr:sp macro="" textlink="">
      <xdr:nvSpPr>
        <xdr:cNvPr id="192" name="テキスト ボックス 191"/>
        <xdr:cNvSpPr txBox="1"/>
      </xdr:nvSpPr>
      <xdr:spPr>
        <a:xfrm>
          <a:off x="830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51791</xdr:rowOff>
    </xdr:from>
    <xdr:to>
      <xdr:col>24</xdr:col>
      <xdr:colOff>114300</xdr:colOff>
      <xdr:row>77</xdr:row>
      <xdr:rowOff>153391</xdr:rowOff>
    </xdr:to>
    <xdr:sp macro="" textlink="">
      <xdr:nvSpPr>
        <xdr:cNvPr id="198" name="楕円 197"/>
        <xdr:cNvSpPr/>
      </xdr:nvSpPr>
      <xdr:spPr>
        <a:xfrm>
          <a:off x="4584700" y="1325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138168</xdr:rowOff>
    </xdr:from>
    <xdr:ext cx="599010" cy="259045"/>
    <xdr:sp macro="" textlink="">
      <xdr:nvSpPr>
        <xdr:cNvPr id="199" name="民生費該当値テキスト"/>
        <xdr:cNvSpPr txBox="1"/>
      </xdr:nvSpPr>
      <xdr:spPr>
        <a:xfrm>
          <a:off x="4686300" y="1316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128077</xdr:rowOff>
    </xdr:from>
    <xdr:to>
      <xdr:col>20</xdr:col>
      <xdr:colOff>38100</xdr:colOff>
      <xdr:row>78</xdr:row>
      <xdr:rowOff>58227</xdr:rowOff>
    </xdr:to>
    <xdr:sp macro="" textlink="">
      <xdr:nvSpPr>
        <xdr:cNvPr id="200" name="楕円 199"/>
        <xdr:cNvSpPr/>
      </xdr:nvSpPr>
      <xdr:spPr>
        <a:xfrm>
          <a:off x="3746500" y="1332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49354</xdr:rowOff>
    </xdr:from>
    <xdr:ext cx="599010" cy="259045"/>
    <xdr:sp macro="" textlink="">
      <xdr:nvSpPr>
        <xdr:cNvPr id="201" name="テキスト ボックス 200"/>
        <xdr:cNvSpPr txBox="1"/>
      </xdr:nvSpPr>
      <xdr:spPr>
        <a:xfrm>
          <a:off x="3497795" y="1342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12340</xdr:rowOff>
    </xdr:from>
    <xdr:to>
      <xdr:col>15</xdr:col>
      <xdr:colOff>101600</xdr:colOff>
      <xdr:row>78</xdr:row>
      <xdr:rowOff>113940</xdr:rowOff>
    </xdr:to>
    <xdr:sp macro="" textlink="">
      <xdr:nvSpPr>
        <xdr:cNvPr id="202" name="楕円 201"/>
        <xdr:cNvSpPr/>
      </xdr:nvSpPr>
      <xdr:spPr>
        <a:xfrm>
          <a:off x="2857500" y="133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105067</xdr:rowOff>
    </xdr:from>
    <xdr:ext cx="599010" cy="259045"/>
    <xdr:sp macro="" textlink="">
      <xdr:nvSpPr>
        <xdr:cNvPr id="203" name="テキスト ボックス 202"/>
        <xdr:cNvSpPr txBox="1"/>
      </xdr:nvSpPr>
      <xdr:spPr>
        <a:xfrm>
          <a:off x="2608795" y="1347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20385</xdr:rowOff>
    </xdr:from>
    <xdr:to>
      <xdr:col>10</xdr:col>
      <xdr:colOff>165100</xdr:colOff>
      <xdr:row>78</xdr:row>
      <xdr:rowOff>121985</xdr:rowOff>
    </xdr:to>
    <xdr:sp macro="" textlink="">
      <xdr:nvSpPr>
        <xdr:cNvPr id="204" name="楕円 203"/>
        <xdr:cNvSpPr/>
      </xdr:nvSpPr>
      <xdr:spPr>
        <a:xfrm>
          <a:off x="1968500" y="133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113112</xdr:rowOff>
    </xdr:from>
    <xdr:ext cx="599010" cy="259045"/>
    <xdr:sp macro="" textlink="">
      <xdr:nvSpPr>
        <xdr:cNvPr id="205" name="テキスト ボックス 204"/>
        <xdr:cNvSpPr txBox="1"/>
      </xdr:nvSpPr>
      <xdr:spPr>
        <a:xfrm>
          <a:off x="1719795" y="1348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26819</xdr:rowOff>
    </xdr:from>
    <xdr:to>
      <xdr:col>6</xdr:col>
      <xdr:colOff>38100</xdr:colOff>
      <xdr:row>78</xdr:row>
      <xdr:rowOff>128419</xdr:rowOff>
    </xdr:to>
    <xdr:sp macro="" textlink="">
      <xdr:nvSpPr>
        <xdr:cNvPr id="206" name="楕円 205"/>
        <xdr:cNvSpPr/>
      </xdr:nvSpPr>
      <xdr:spPr>
        <a:xfrm>
          <a:off x="1079500" y="1339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119546</xdr:rowOff>
    </xdr:from>
    <xdr:ext cx="599010" cy="259045"/>
    <xdr:sp macro="" textlink="">
      <xdr:nvSpPr>
        <xdr:cNvPr id="207" name="テキスト ボックス 206"/>
        <xdr:cNvSpPr txBox="1"/>
      </xdr:nvSpPr>
      <xdr:spPr>
        <a:xfrm>
          <a:off x="830795" y="1349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110344</xdr:rowOff>
    </xdr:from>
    <xdr:to>
      <xdr:col>24</xdr:col>
      <xdr:colOff>63500</xdr:colOff>
      <xdr:row>99</xdr:row>
      <xdr:rowOff>115278</xdr:rowOff>
    </xdr:to>
    <xdr:cxnSp macro="">
      <xdr:nvCxnSpPr>
        <xdr:cNvPr id="237" name="直線コネクタ 236"/>
        <xdr:cNvCxnSpPr/>
      </xdr:nvCxnSpPr>
      <xdr:spPr>
        <a:xfrm>
          <a:off x="3797300" y="17083894"/>
          <a:ext cx="8382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166203</xdr:rowOff>
    </xdr:from>
    <xdr:ext cx="534377" cy="259045"/>
    <xdr:sp macro="" textlink="">
      <xdr:nvSpPr>
        <xdr:cNvPr id="238" name="衛生費平均値テキスト"/>
        <xdr:cNvSpPr txBox="1"/>
      </xdr:nvSpPr>
      <xdr:spPr>
        <a:xfrm>
          <a:off x="4686300" y="1645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102819</xdr:rowOff>
    </xdr:from>
    <xdr:to>
      <xdr:col>19</xdr:col>
      <xdr:colOff>177800</xdr:colOff>
      <xdr:row>99</xdr:row>
      <xdr:rowOff>110344</xdr:rowOff>
    </xdr:to>
    <xdr:cxnSp macro="">
      <xdr:nvCxnSpPr>
        <xdr:cNvPr id="240" name="直線コネクタ 239"/>
        <xdr:cNvCxnSpPr/>
      </xdr:nvCxnSpPr>
      <xdr:spPr>
        <a:xfrm>
          <a:off x="2908300" y="17076369"/>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136389</xdr:rowOff>
    </xdr:from>
    <xdr:ext cx="534377" cy="259045"/>
    <xdr:sp macro="" textlink="">
      <xdr:nvSpPr>
        <xdr:cNvPr id="242" name="テキスト ボックス 241"/>
        <xdr:cNvSpPr txBox="1"/>
      </xdr:nvSpPr>
      <xdr:spPr>
        <a:xfrm>
          <a:off x="3530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102819</xdr:rowOff>
    </xdr:from>
    <xdr:to>
      <xdr:col>15</xdr:col>
      <xdr:colOff>50800</xdr:colOff>
      <xdr:row>99</xdr:row>
      <xdr:rowOff>102972</xdr:rowOff>
    </xdr:to>
    <xdr:cxnSp macro="">
      <xdr:nvCxnSpPr>
        <xdr:cNvPr id="243" name="直線コネクタ 242"/>
        <xdr:cNvCxnSpPr/>
      </xdr:nvCxnSpPr>
      <xdr:spPr>
        <a:xfrm flipV="1">
          <a:off x="2019300" y="1707636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165594</xdr:rowOff>
    </xdr:from>
    <xdr:ext cx="534377" cy="259045"/>
    <xdr:sp macro="" textlink="">
      <xdr:nvSpPr>
        <xdr:cNvPr id="245" name="テキスト ボックス 244"/>
        <xdr:cNvSpPr txBox="1"/>
      </xdr:nvSpPr>
      <xdr:spPr>
        <a:xfrm>
          <a:off x="2641111" y="164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102972</xdr:rowOff>
    </xdr:from>
    <xdr:to>
      <xdr:col>10</xdr:col>
      <xdr:colOff>114300</xdr:colOff>
      <xdr:row>99</xdr:row>
      <xdr:rowOff>104533</xdr:rowOff>
    </xdr:to>
    <xdr:cxnSp macro="">
      <xdr:nvCxnSpPr>
        <xdr:cNvPr id="246" name="直線コネクタ 245"/>
        <xdr:cNvCxnSpPr/>
      </xdr:nvCxnSpPr>
      <xdr:spPr>
        <a:xfrm flipV="1">
          <a:off x="1130300" y="17076522"/>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2906</xdr:rowOff>
    </xdr:from>
    <xdr:ext cx="534377" cy="259045"/>
    <xdr:sp macro="" textlink="">
      <xdr:nvSpPr>
        <xdr:cNvPr id="248" name="テキスト ボックス 247"/>
        <xdr:cNvSpPr txBox="1"/>
      </xdr:nvSpPr>
      <xdr:spPr>
        <a:xfrm>
          <a:off x="1752111" y="164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25767</xdr:rowOff>
    </xdr:from>
    <xdr:ext cx="534377" cy="259045"/>
    <xdr:sp macro="" textlink="">
      <xdr:nvSpPr>
        <xdr:cNvPr id="250" name="テキスト ボックス 249"/>
        <xdr:cNvSpPr txBox="1"/>
      </xdr:nvSpPr>
      <xdr:spPr>
        <a:xfrm>
          <a:off x="863111" y="164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64478</xdr:rowOff>
    </xdr:from>
    <xdr:to>
      <xdr:col>24</xdr:col>
      <xdr:colOff>114300</xdr:colOff>
      <xdr:row>99</xdr:row>
      <xdr:rowOff>166078</xdr:rowOff>
    </xdr:to>
    <xdr:sp macro="" textlink="">
      <xdr:nvSpPr>
        <xdr:cNvPr id="256" name="楕円 255"/>
        <xdr:cNvSpPr/>
      </xdr:nvSpPr>
      <xdr:spPr>
        <a:xfrm>
          <a:off x="4584700" y="170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150855</xdr:rowOff>
    </xdr:from>
    <xdr:ext cx="534377" cy="259045"/>
    <xdr:sp macro="" textlink="">
      <xdr:nvSpPr>
        <xdr:cNvPr id="257" name="衛生費該当値テキスト"/>
        <xdr:cNvSpPr txBox="1"/>
      </xdr:nvSpPr>
      <xdr:spPr>
        <a:xfrm>
          <a:off x="4686300" y="169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59544</xdr:rowOff>
    </xdr:from>
    <xdr:to>
      <xdr:col>20</xdr:col>
      <xdr:colOff>38100</xdr:colOff>
      <xdr:row>99</xdr:row>
      <xdr:rowOff>161144</xdr:rowOff>
    </xdr:to>
    <xdr:sp macro="" textlink="">
      <xdr:nvSpPr>
        <xdr:cNvPr id="258" name="楕円 257"/>
        <xdr:cNvSpPr/>
      </xdr:nvSpPr>
      <xdr:spPr>
        <a:xfrm>
          <a:off x="3746500" y="170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152271</xdr:rowOff>
    </xdr:from>
    <xdr:ext cx="534377" cy="259045"/>
    <xdr:sp macro="" textlink="">
      <xdr:nvSpPr>
        <xdr:cNvPr id="259" name="テキスト ボックス 258"/>
        <xdr:cNvSpPr txBox="1"/>
      </xdr:nvSpPr>
      <xdr:spPr>
        <a:xfrm>
          <a:off x="3530111" y="1712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52019</xdr:rowOff>
    </xdr:from>
    <xdr:to>
      <xdr:col>15</xdr:col>
      <xdr:colOff>101600</xdr:colOff>
      <xdr:row>99</xdr:row>
      <xdr:rowOff>153619</xdr:rowOff>
    </xdr:to>
    <xdr:sp macro="" textlink="">
      <xdr:nvSpPr>
        <xdr:cNvPr id="260" name="楕円 259"/>
        <xdr:cNvSpPr/>
      </xdr:nvSpPr>
      <xdr:spPr>
        <a:xfrm>
          <a:off x="2857500" y="170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144746</xdr:rowOff>
    </xdr:from>
    <xdr:ext cx="534377" cy="259045"/>
    <xdr:sp macro="" textlink="">
      <xdr:nvSpPr>
        <xdr:cNvPr id="261" name="テキスト ボックス 260"/>
        <xdr:cNvSpPr txBox="1"/>
      </xdr:nvSpPr>
      <xdr:spPr>
        <a:xfrm>
          <a:off x="2641111" y="171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52172</xdr:rowOff>
    </xdr:from>
    <xdr:to>
      <xdr:col>10</xdr:col>
      <xdr:colOff>165100</xdr:colOff>
      <xdr:row>99</xdr:row>
      <xdr:rowOff>153772</xdr:rowOff>
    </xdr:to>
    <xdr:sp macro="" textlink="">
      <xdr:nvSpPr>
        <xdr:cNvPr id="262" name="楕円 261"/>
        <xdr:cNvSpPr/>
      </xdr:nvSpPr>
      <xdr:spPr>
        <a:xfrm>
          <a:off x="1968500" y="170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144899</xdr:rowOff>
    </xdr:from>
    <xdr:ext cx="534377" cy="259045"/>
    <xdr:sp macro="" textlink="">
      <xdr:nvSpPr>
        <xdr:cNvPr id="263" name="テキスト ボックス 262"/>
        <xdr:cNvSpPr txBox="1"/>
      </xdr:nvSpPr>
      <xdr:spPr>
        <a:xfrm>
          <a:off x="1752111" y="171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53733</xdr:rowOff>
    </xdr:from>
    <xdr:to>
      <xdr:col>6</xdr:col>
      <xdr:colOff>38100</xdr:colOff>
      <xdr:row>99</xdr:row>
      <xdr:rowOff>155333</xdr:rowOff>
    </xdr:to>
    <xdr:sp macro="" textlink="">
      <xdr:nvSpPr>
        <xdr:cNvPr id="264" name="楕円 263"/>
        <xdr:cNvSpPr/>
      </xdr:nvSpPr>
      <xdr:spPr>
        <a:xfrm>
          <a:off x="1079500" y="170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146460</xdr:rowOff>
    </xdr:from>
    <xdr:ext cx="534377" cy="259045"/>
    <xdr:sp macro="" textlink="">
      <xdr:nvSpPr>
        <xdr:cNvPr id="265" name="テキスト ボックス 264"/>
        <xdr:cNvSpPr txBox="1"/>
      </xdr:nvSpPr>
      <xdr:spPr>
        <a:xfrm>
          <a:off x="863111" y="171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29972</xdr:rowOff>
    </xdr:from>
    <xdr:to>
      <xdr:col>55</xdr:col>
      <xdr:colOff>0</xdr:colOff>
      <xdr:row>39</xdr:row>
      <xdr:rowOff>30353</xdr:rowOff>
    </xdr:to>
    <xdr:cxnSp macro="">
      <xdr:nvCxnSpPr>
        <xdr:cNvPr id="294" name="直線コネクタ 293"/>
        <xdr:cNvCxnSpPr/>
      </xdr:nvCxnSpPr>
      <xdr:spPr>
        <a:xfrm>
          <a:off x="9639300" y="671652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29972</xdr:rowOff>
    </xdr:from>
    <xdr:to>
      <xdr:col>50</xdr:col>
      <xdr:colOff>114300</xdr:colOff>
      <xdr:row>39</xdr:row>
      <xdr:rowOff>30480</xdr:rowOff>
    </xdr:to>
    <xdr:cxnSp macro="">
      <xdr:nvCxnSpPr>
        <xdr:cNvPr id="297" name="直線コネクタ 296"/>
        <xdr:cNvCxnSpPr/>
      </xdr:nvCxnSpPr>
      <xdr:spPr>
        <a:xfrm flipV="1">
          <a:off x="8750300" y="671652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30480</xdr:rowOff>
    </xdr:from>
    <xdr:to>
      <xdr:col>45</xdr:col>
      <xdr:colOff>177800</xdr:colOff>
      <xdr:row>39</xdr:row>
      <xdr:rowOff>30480</xdr:rowOff>
    </xdr:to>
    <xdr:cxnSp macro="">
      <xdr:nvCxnSpPr>
        <xdr:cNvPr id="300" name="直線コネクタ 299"/>
        <xdr:cNvCxnSpPr/>
      </xdr:nvCxnSpPr>
      <xdr:spPr>
        <a:xfrm>
          <a:off x="7861300" y="671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13716</xdr:rowOff>
    </xdr:from>
    <xdr:to>
      <xdr:col>41</xdr:col>
      <xdr:colOff>50800</xdr:colOff>
      <xdr:row>39</xdr:row>
      <xdr:rowOff>30480</xdr:rowOff>
    </xdr:to>
    <xdr:cxnSp macro="">
      <xdr:nvCxnSpPr>
        <xdr:cNvPr id="303" name="直線コネクタ 302"/>
        <xdr:cNvCxnSpPr/>
      </xdr:nvCxnSpPr>
      <xdr:spPr>
        <a:xfrm>
          <a:off x="6972300" y="670026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82821</xdr:rowOff>
    </xdr:from>
    <xdr:ext cx="469744" cy="259045"/>
    <xdr:sp macro="" textlink="">
      <xdr:nvSpPr>
        <xdr:cNvPr id="307" name="テキスト ボックス 306"/>
        <xdr:cNvSpPr txBox="1"/>
      </xdr:nvSpPr>
      <xdr:spPr>
        <a:xfrm>
          <a:off x="6737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151003</xdr:rowOff>
    </xdr:from>
    <xdr:to>
      <xdr:col>55</xdr:col>
      <xdr:colOff>50800</xdr:colOff>
      <xdr:row>39</xdr:row>
      <xdr:rowOff>81153</xdr:rowOff>
    </xdr:to>
    <xdr:sp macro="" textlink="">
      <xdr:nvSpPr>
        <xdr:cNvPr id="313" name="楕円 312"/>
        <xdr:cNvSpPr/>
      </xdr:nvSpPr>
      <xdr:spPr>
        <a:xfrm>
          <a:off x="104267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65930</xdr:rowOff>
    </xdr:from>
    <xdr:ext cx="378565" cy="259045"/>
    <xdr:sp macro="" textlink="">
      <xdr:nvSpPr>
        <xdr:cNvPr id="314" name="労働費該当値テキスト"/>
        <xdr:cNvSpPr txBox="1"/>
      </xdr:nvSpPr>
      <xdr:spPr>
        <a:xfrm>
          <a:off x="10528300" y="6581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150622</xdr:rowOff>
    </xdr:from>
    <xdr:to>
      <xdr:col>50</xdr:col>
      <xdr:colOff>165100</xdr:colOff>
      <xdr:row>39</xdr:row>
      <xdr:rowOff>80772</xdr:rowOff>
    </xdr:to>
    <xdr:sp macro="" textlink="">
      <xdr:nvSpPr>
        <xdr:cNvPr id="315" name="楕円 314"/>
        <xdr:cNvSpPr/>
      </xdr:nvSpPr>
      <xdr:spPr>
        <a:xfrm>
          <a:off x="9588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71899</xdr:rowOff>
    </xdr:from>
    <xdr:ext cx="378565" cy="259045"/>
    <xdr:sp macro="" textlink="">
      <xdr:nvSpPr>
        <xdr:cNvPr id="316" name="テキスト ボックス 315"/>
        <xdr:cNvSpPr txBox="1"/>
      </xdr:nvSpPr>
      <xdr:spPr>
        <a:xfrm>
          <a:off x="9450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151130</xdr:rowOff>
    </xdr:from>
    <xdr:to>
      <xdr:col>46</xdr:col>
      <xdr:colOff>38100</xdr:colOff>
      <xdr:row>39</xdr:row>
      <xdr:rowOff>81280</xdr:rowOff>
    </xdr:to>
    <xdr:sp macro="" textlink="">
      <xdr:nvSpPr>
        <xdr:cNvPr id="317" name="楕円 316"/>
        <xdr:cNvSpPr/>
      </xdr:nvSpPr>
      <xdr:spPr>
        <a:xfrm>
          <a:off x="869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72407</xdr:rowOff>
    </xdr:from>
    <xdr:ext cx="378565" cy="259045"/>
    <xdr:sp macro="" textlink="">
      <xdr:nvSpPr>
        <xdr:cNvPr id="318" name="テキスト ボックス 317"/>
        <xdr:cNvSpPr txBox="1"/>
      </xdr:nvSpPr>
      <xdr:spPr>
        <a:xfrm>
          <a:off x="8561017" y="6758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319" name="楕円 318"/>
        <xdr:cNvSpPr/>
      </xdr:nvSpPr>
      <xdr:spPr>
        <a:xfrm>
          <a:off x="781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72407</xdr:rowOff>
    </xdr:from>
    <xdr:ext cx="378565" cy="259045"/>
    <xdr:sp macro="" textlink="">
      <xdr:nvSpPr>
        <xdr:cNvPr id="320" name="テキスト ボックス 319"/>
        <xdr:cNvSpPr txBox="1"/>
      </xdr:nvSpPr>
      <xdr:spPr>
        <a:xfrm>
          <a:off x="7672017" y="6758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134366</xdr:rowOff>
    </xdr:from>
    <xdr:to>
      <xdr:col>36</xdr:col>
      <xdr:colOff>165100</xdr:colOff>
      <xdr:row>39</xdr:row>
      <xdr:rowOff>64516</xdr:rowOff>
    </xdr:to>
    <xdr:sp macro="" textlink="">
      <xdr:nvSpPr>
        <xdr:cNvPr id="321" name="楕円 320"/>
        <xdr:cNvSpPr/>
      </xdr:nvSpPr>
      <xdr:spPr>
        <a:xfrm>
          <a:off x="69215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55643</xdr:rowOff>
    </xdr:from>
    <xdr:ext cx="378565" cy="259045"/>
    <xdr:sp macro="" textlink="">
      <xdr:nvSpPr>
        <xdr:cNvPr id="322" name="テキスト ボックス 321"/>
        <xdr:cNvSpPr txBox="1"/>
      </xdr:nvSpPr>
      <xdr:spPr>
        <a:xfrm>
          <a:off x="6783017" y="67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112748</xdr:rowOff>
    </xdr:from>
    <xdr:to>
      <xdr:col>55</xdr:col>
      <xdr:colOff>0</xdr:colOff>
      <xdr:row>58</xdr:row>
      <xdr:rowOff>115148</xdr:rowOff>
    </xdr:to>
    <xdr:cxnSp macro="">
      <xdr:nvCxnSpPr>
        <xdr:cNvPr id="349" name="直線コネクタ 348"/>
        <xdr:cNvCxnSpPr/>
      </xdr:nvCxnSpPr>
      <xdr:spPr>
        <a:xfrm flipV="1">
          <a:off x="9639300" y="10056848"/>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22326</xdr:rowOff>
    </xdr:from>
    <xdr:ext cx="534377" cy="259045"/>
    <xdr:sp macro="" textlink="">
      <xdr:nvSpPr>
        <xdr:cNvPr id="350" name="農林水産業費平均値テキスト"/>
        <xdr:cNvSpPr txBox="1"/>
      </xdr:nvSpPr>
      <xdr:spPr>
        <a:xfrm>
          <a:off x="10528300" y="945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115148</xdr:rowOff>
    </xdr:from>
    <xdr:to>
      <xdr:col>50</xdr:col>
      <xdr:colOff>114300</xdr:colOff>
      <xdr:row>58</xdr:row>
      <xdr:rowOff>116040</xdr:rowOff>
    </xdr:to>
    <xdr:cxnSp macro="">
      <xdr:nvCxnSpPr>
        <xdr:cNvPr id="352" name="直線コネクタ 351"/>
        <xdr:cNvCxnSpPr/>
      </xdr:nvCxnSpPr>
      <xdr:spPr>
        <a:xfrm flipV="1">
          <a:off x="8750300" y="10059248"/>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111335</xdr:rowOff>
    </xdr:from>
    <xdr:ext cx="534377" cy="259045"/>
    <xdr:sp macro="" textlink="">
      <xdr:nvSpPr>
        <xdr:cNvPr id="354" name="テキスト ボックス 353"/>
        <xdr:cNvSpPr txBox="1"/>
      </xdr:nvSpPr>
      <xdr:spPr>
        <a:xfrm>
          <a:off x="9372111" y="93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116040</xdr:rowOff>
    </xdr:from>
    <xdr:to>
      <xdr:col>45</xdr:col>
      <xdr:colOff>177800</xdr:colOff>
      <xdr:row>58</xdr:row>
      <xdr:rowOff>116611</xdr:rowOff>
    </xdr:to>
    <xdr:cxnSp macro="">
      <xdr:nvCxnSpPr>
        <xdr:cNvPr id="355" name="直線コネクタ 354"/>
        <xdr:cNvCxnSpPr/>
      </xdr:nvCxnSpPr>
      <xdr:spPr>
        <a:xfrm flipV="1">
          <a:off x="7861300" y="1006014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97299</xdr:rowOff>
    </xdr:from>
    <xdr:ext cx="534377" cy="259045"/>
    <xdr:sp macro="" textlink="">
      <xdr:nvSpPr>
        <xdr:cNvPr id="357" name="テキスト ボックス 356"/>
        <xdr:cNvSpPr txBox="1"/>
      </xdr:nvSpPr>
      <xdr:spPr>
        <a:xfrm>
          <a:off x="8483111" y="93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114440</xdr:rowOff>
    </xdr:from>
    <xdr:to>
      <xdr:col>41</xdr:col>
      <xdr:colOff>50800</xdr:colOff>
      <xdr:row>58</xdr:row>
      <xdr:rowOff>116611</xdr:rowOff>
    </xdr:to>
    <xdr:cxnSp macro="">
      <xdr:nvCxnSpPr>
        <xdr:cNvPr id="358" name="直線コネクタ 357"/>
        <xdr:cNvCxnSpPr/>
      </xdr:nvCxnSpPr>
      <xdr:spPr>
        <a:xfrm>
          <a:off x="6972300" y="10058540"/>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150585</xdr:rowOff>
    </xdr:from>
    <xdr:ext cx="534377" cy="259045"/>
    <xdr:sp macro="" textlink="">
      <xdr:nvSpPr>
        <xdr:cNvPr id="360" name="テキスト ボックス 359"/>
        <xdr:cNvSpPr txBox="1"/>
      </xdr:nvSpPr>
      <xdr:spPr>
        <a:xfrm>
          <a:off x="7594111" y="94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100933</xdr:rowOff>
    </xdr:from>
    <xdr:ext cx="534377" cy="259045"/>
    <xdr:sp macro="" textlink="">
      <xdr:nvSpPr>
        <xdr:cNvPr id="362" name="テキスト ボックス 361"/>
        <xdr:cNvSpPr txBox="1"/>
      </xdr:nvSpPr>
      <xdr:spPr>
        <a:xfrm>
          <a:off x="6705111" y="95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61948</xdr:rowOff>
    </xdr:from>
    <xdr:to>
      <xdr:col>55</xdr:col>
      <xdr:colOff>50800</xdr:colOff>
      <xdr:row>58</xdr:row>
      <xdr:rowOff>163548</xdr:rowOff>
    </xdr:to>
    <xdr:sp macro="" textlink="">
      <xdr:nvSpPr>
        <xdr:cNvPr id="368" name="楕円 367"/>
        <xdr:cNvSpPr/>
      </xdr:nvSpPr>
      <xdr:spPr>
        <a:xfrm>
          <a:off x="10426700" y="1000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148325</xdr:rowOff>
    </xdr:from>
    <xdr:ext cx="469744" cy="259045"/>
    <xdr:sp macro="" textlink="">
      <xdr:nvSpPr>
        <xdr:cNvPr id="369" name="農林水産業費該当値テキスト"/>
        <xdr:cNvSpPr txBox="1"/>
      </xdr:nvSpPr>
      <xdr:spPr>
        <a:xfrm>
          <a:off x="10528300" y="992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64348</xdr:rowOff>
    </xdr:from>
    <xdr:to>
      <xdr:col>50</xdr:col>
      <xdr:colOff>165100</xdr:colOff>
      <xdr:row>58</xdr:row>
      <xdr:rowOff>165948</xdr:rowOff>
    </xdr:to>
    <xdr:sp macro="" textlink="">
      <xdr:nvSpPr>
        <xdr:cNvPr id="370" name="楕円 369"/>
        <xdr:cNvSpPr/>
      </xdr:nvSpPr>
      <xdr:spPr>
        <a:xfrm>
          <a:off x="9588500" y="100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157075</xdr:rowOff>
    </xdr:from>
    <xdr:ext cx="469744" cy="259045"/>
    <xdr:sp macro="" textlink="">
      <xdr:nvSpPr>
        <xdr:cNvPr id="371" name="テキスト ボックス 370"/>
        <xdr:cNvSpPr txBox="1"/>
      </xdr:nvSpPr>
      <xdr:spPr>
        <a:xfrm>
          <a:off x="9404428" y="101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65240</xdr:rowOff>
    </xdr:from>
    <xdr:to>
      <xdr:col>46</xdr:col>
      <xdr:colOff>38100</xdr:colOff>
      <xdr:row>58</xdr:row>
      <xdr:rowOff>166840</xdr:rowOff>
    </xdr:to>
    <xdr:sp macro="" textlink="">
      <xdr:nvSpPr>
        <xdr:cNvPr id="372" name="楕円 371"/>
        <xdr:cNvSpPr/>
      </xdr:nvSpPr>
      <xdr:spPr>
        <a:xfrm>
          <a:off x="8699500" y="100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157967</xdr:rowOff>
    </xdr:from>
    <xdr:ext cx="469744" cy="259045"/>
    <xdr:sp macro="" textlink="">
      <xdr:nvSpPr>
        <xdr:cNvPr id="373" name="テキスト ボックス 372"/>
        <xdr:cNvSpPr txBox="1"/>
      </xdr:nvSpPr>
      <xdr:spPr>
        <a:xfrm>
          <a:off x="8515428" y="1010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65811</xdr:rowOff>
    </xdr:from>
    <xdr:to>
      <xdr:col>41</xdr:col>
      <xdr:colOff>101600</xdr:colOff>
      <xdr:row>58</xdr:row>
      <xdr:rowOff>167411</xdr:rowOff>
    </xdr:to>
    <xdr:sp macro="" textlink="">
      <xdr:nvSpPr>
        <xdr:cNvPr id="374" name="楕円 373"/>
        <xdr:cNvSpPr/>
      </xdr:nvSpPr>
      <xdr:spPr>
        <a:xfrm>
          <a:off x="7810500" y="100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158538</xdr:rowOff>
    </xdr:from>
    <xdr:ext cx="469744" cy="259045"/>
    <xdr:sp macro="" textlink="">
      <xdr:nvSpPr>
        <xdr:cNvPr id="375" name="テキスト ボックス 374"/>
        <xdr:cNvSpPr txBox="1"/>
      </xdr:nvSpPr>
      <xdr:spPr>
        <a:xfrm>
          <a:off x="7626428" y="1010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63640</xdr:rowOff>
    </xdr:from>
    <xdr:to>
      <xdr:col>36</xdr:col>
      <xdr:colOff>165100</xdr:colOff>
      <xdr:row>58</xdr:row>
      <xdr:rowOff>165240</xdr:rowOff>
    </xdr:to>
    <xdr:sp macro="" textlink="">
      <xdr:nvSpPr>
        <xdr:cNvPr id="376" name="楕円 375"/>
        <xdr:cNvSpPr/>
      </xdr:nvSpPr>
      <xdr:spPr>
        <a:xfrm>
          <a:off x="6921500" y="100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156367</xdr:rowOff>
    </xdr:from>
    <xdr:ext cx="469744" cy="259045"/>
    <xdr:sp macro="" textlink="">
      <xdr:nvSpPr>
        <xdr:cNvPr id="377" name="テキスト ボックス 376"/>
        <xdr:cNvSpPr txBox="1"/>
      </xdr:nvSpPr>
      <xdr:spPr>
        <a:xfrm>
          <a:off x="6737428" y="1010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76378</xdr:rowOff>
    </xdr:from>
    <xdr:to>
      <xdr:col>55</xdr:col>
      <xdr:colOff>0</xdr:colOff>
      <xdr:row>79</xdr:row>
      <xdr:rowOff>76509</xdr:rowOff>
    </xdr:to>
    <xdr:cxnSp macro="">
      <xdr:nvCxnSpPr>
        <xdr:cNvPr id="408" name="直線コネクタ 407"/>
        <xdr:cNvCxnSpPr/>
      </xdr:nvCxnSpPr>
      <xdr:spPr>
        <a:xfrm flipV="1">
          <a:off x="9639300" y="13620928"/>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94469</xdr:rowOff>
    </xdr:from>
    <xdr:ext cx="534377" cy="259045"/>
    <xdr:sp macro="" textlink="">
      <xdr:nvSpPr>
        <xdr:cNvPr id="409" name="商工費平均値テキスト"/>
        <xdr:cNvSpPr txBox="1"/>
      </xdr:nvSpPr>
      <xdr:spPr>
        <a:xfrm>
          <a:off x="10528300" y="12953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76051</xdr:rowOff>
    </xdr:from>
    <xdr:to>
      <xdr:col>50</xdr:col>
      <xdr:colOff>114300</xdr:colOff>
      <xdr:row>79</xdr:row>
      <xdr:rowOff>76509</xdr:rowOff>
    </xdr:to>
    <xdr:cxnSp macro="">
      <xdr:nvCxnSpPr>
        <xdr:cNvPr id="411" name="直線コネクタ 410"/>
        <xdr:cNvCxnSpPr/>
      </xdr:nvCxnSpPr>
      <xdr:spPr>
        <a:xfrm>
          <a:off x="8750300" y="1362060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91094</xdr:rowOff>
    </xdr:from>
    <xdr:ext cx="534377" cy="259045"/>
    <xdr:sp macro="" textlink="">
      <xdr:nvSpPr>
        <xdr:cNvPr id="413" name="テキスト ボックス 412"/>
        <xdr:cNvSpPr txBox="1"/>
      </xdr:nvSpPr>
      <xdr:spPr>
        <a:xfrm>
          <a:off x="9372111" y="129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76051</xdr:rowOff>
    </xdr:from>
    <xdr:to>
      <xdr:col>45</xdr:col>
      <xdr:colOff>177800</xdr:colOff>
      <xdr:row>79</xdr:row>
      <xdr:rowOff>83758</xdr:rowOff>
    </xdr:to>
    <xdr:cxnSp macro="">
      <xdr:nvCxnSpPr>
        <xdr:cNvPr id="414" name="直線コネクタ 413"/>
        <xdr:cNvCxnSpPr/>
      </xdr:nvCxnSpPr>
      <xdr:spPr>
        <a:xfrm flipV="1">
          <a:off x="7861300" y="13620601"/>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84400</xdr:rowOff>
    </xdr:from>
    <xdr:ext cx="534377" cy="259045"/>
    <xdr:sp macro="" textlink="">
      <xdr:nvSpPr>
        <xdr:cNvPr id="416" name="テキスト ボックス 415"/>
        <xdr:cNvSpPr txBox="1"/>
      </xdr:nvSpPr>
      <xdr:spPr>
        <a:xfrm>
          <a:off x="8483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36078</xdr:rowOff>
    </xdr:from>
    <xdr:to>
      <xdr:col>41</xdr:col>
      <xdr:colOff>50800</xdr:colOff>
      <xdr:row>79</xdr:row>
      <xdr:rowOff>83758</xdr:rowOff>
    </xdr:to>
    <xdr:cxnSp macro="">
      <xdr:nvCxnSpPr>
        <xdr:cNvPr id="417" name="直線コネクタ 416"/>
        <xdr:cNvCxnSpPr/>
      </xdr:nvCxnSpPr>
      <xdr:spPr>
        <a:xfrm>
          <a:off x="6972300" y="13580628"/>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85086</xdr:rowOff>
    </xdr:from>
    <xdr:ext cx="534377" cy="259045"/>
    <xdr:sp macro="" textlink="">
      <xdr:nvSpPr>
        <xdr:cNvPr id="419" name="テキスト ボックス 418"/>
        <xdr:cNvSpPr txBox="1"/>
      </xdr:nvSpPr>
      <xdr:spPr>
        <a:xfrm>
          <a:off x="7594111" y="129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1" name="テキスト ボックス 420"/>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25578</xdr:rowOff>
    </xdr:from>
    <xdr:to>
      <xdr:col>55</xdr:col>
      <xdr:colOff>50800</xdr:colOff>
      <xdr:row>79</xdr:row>
      <xdr:rowOff>127178</xdr:rowOff>
    </xdr:to>
    <xdr:sp macro="" textlink="">
      <xdr:nvSpPr>
        <xdr:cNvPr id="427" name="楕円 426"/>
        <xdr:cNvSpPr/>
      </xdr:nvSpPr>
      <xdr:spPr>
        <a:xfrm>
          <a:off x="10426700" y="135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111955</xdr:rowOff>
    </xdr:from>
    <xdr:ext cx="378565" cy="259045"/>
    <xdr:sp macro="" textlink="">
      <xdr:nvSpPr>
        <xdr:cNvPr id="428" name="商工費該当値テキスト"/>
        <xdr:cNvSpPr txBox="1"/>
      </xdr:nvSpPr>
      <xdr:spPr>
        <a:xfrm>
          <a:off x="10528300" y="1348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25709</xdr:rowOff>
    </xdr:from>
    <xdr:to>
      <xdr:col>50</xdr:col>
      <xdr:colOff>165100</xdr:colOff>
      <xdr:row>79</xdr:row>
      <xdr:rowOff>127309</xdr:rowOff>
    </xdr:to>
    <xdr:sp macro="" textlink="">
      <xdr:nvSpPr>
        <xdr:cNvPr id="429" name="楕円 428"/>
        <xdr:cNvSpPr/>
      </xdr:nvSpPr>
      <xdr:spPr>
        <a:xfrm>
          <a:off x="9588500" y="135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118436</xdr:rowOff>
    </xdr:from>
    <xdr:ext cx="378565" cy="259045"/>
    <xdr:sp macro="" textlink="">
      <xdr:nvSpPr>
        <xdr:cNvPr id="430" name="テキスト ボックス 429"/>
        <xdr:cNvSpPr txBox="1"/>
      </xdr:nvSpPr>
      <xdr:spPr>
        <a:xfrm>
          <a:off x="9450017" y="1366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25251</xdr:rowOff>
    </xdr:from>
    <xdr:to>
      <xdr:col>46</xdr:col>
      <xdr:colOff>38100</xdr:colOff>
      <xdr:row>79</xdr:row>
      <xdr:rowOff>126851</xdr:rowOff>
    </xdr:to>
    <xdr:sp macro="" textlink="">
      <xdr:nvSpPr>
        <xdr:cNvPr id="431" name="楕円 430"/>
        <xdr:cNvSpPr/>
      </xdr:nvSpPr>
      <xdr:spPr>
        <a:xfrm>
          <a:off x="8699500" y="13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117978</xdr:rowOff>
    </xdr:from>
    <xdr:ext cx="378565" cy="259045"/>
    <xdr:sp macro="" textlink="">
      <xdr:nvSpPr>
        <xdr:cNvPr id="432" name="テキスト ボックス 431"/>
        <xdr:cNvSpPr txBox="1"/>
      </xdr:nvSpPr>
      <xdr:spPr>
        <a:xfrm>
          <a:off x="8561017" y="13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32958</xdr:rowOff>
    </xdr:from>
    <xdr:to>
      <xdr:col>41</xdr:col>
      <xdr:colOff>101600</xdr:colOff>
      <xdr:row>79</xdr:row>
      <xdr:rowOff>134558</xdr:rowOff>
    </xdr:to>
    <xdr:sp macro="" textlink="">
      <xdr:nvSpPr>
        <xdr:cNvPr id="433" name="楕円 432"/>
        <xdr:cNvSpPr/>
      </xdr:nvSpPr>
      <xdr:spPr>
        <a:xfrm>
          <a:off x="7810500" y="135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125685</xdr:rowOff>
    </xdr:from>
    <xdr:ext cx="378565" cy="259045"/>
    <xdr:sp macro="" textlink="">
      <xdr:nvSpPr>
        <xdr:cNvPr id="434" name="テキスト ボックス 433"/>
        <xdr:cNvSpPr txBox="1"/>
      </xdr:nvSpPr>
      <xdr:spPr>
        <a:xfrm>
          <a:off x="7672017" y="1367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156728</xdr:rowOff>
    </xdr:from>
    <xdr:to>
      <xdr:col>36</xdr:col>
      <xdr:colOff>165100</xdr:colOff>
      <xdr:row>79</xdr:row>
      <xdr:rowOff>86878</xdr:rowOff>
    </xdr:to>
    <xdr:sp macro="" textlink="">
      <xdr:nvSpPr>
        <xdr:cNvPr id="435" name="楕円 434"/>
        <xdr:cNvSpPr/>
      </xdr:nvSpPr>
      <xdr:spPr>
        <a:xfrm>
          <a:off x="6921500" y="135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78005</xdr:rowOff>
    </xdr:from>
    <xdr:ext cx="469744" cy="259045"/>
    <xdr:sp macro="" textlink="">
      <xdr:nvSpPr>
        <xdr:cNvPr id="436" name="テキスト ボックス 435"/>
        <xdr:cNvSpPr txBox="1"/>
      </xdr:nvSpPr>
      <xdr:spPr>
        <a:xfrm>
          <a:off x="6737428" y="136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14793</xdr:rowOff>
    </xdr:from>
    <xdr:to>
      <xdr:col>55</xdr:col>
      <xdr:colOff>0</xdr:colOff>
      <xdr:row>97</xdr:row>
      <xdr:rowOff>137849</xdr:rowOff>
    </xdr:to>
    <xdr:cxnSp macro="">
      <xdr:nvCxnSpPr>
        <xdr:cNvPr id="464" name="直線コネクタ 463"/>
        <xdr:cNvCxnSpPr/>
      </xdr:nvCxnSpPr>
      <xdr:spPr>
        <a:xfrm flipV="1">
          <a:off x="9639300" y="16645443"/>
          <a:ext cx="838200" cy="1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49004</xdr:rowOff>
    </xdr:from>
    <xdr:ext cx="534377" cy="259045"/>
    <xdr:sp macro="" textlink="">
      <xdr:nvSpPr>
        <xdr:cNvPr id="465" name="土木費平均値テキスト"/>
        <xdr:cNvSpPr txBox="1"/>
      </xdr:nvSpPr>
      <xdr:spPr>
        <a:xfrm>
          <a:off x="10528300" y="16165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146695</xdr:rowOff>
    </xdr:from>
    <xdr:to>
      <xdr:col>50</xdr:col>
      <xdr:colOff>114300</xdr:colOff>
      <xdr:row>97</xdr:row>
      <xdr:rowOff>137849</xdr:rowOff>
    </xdr:to>
    <xdr:cxnSp macro="">
      <xdr:nvCxnSpPr>
        <xdr:cNvPr id="467" name="直線コネクタ 466"/>
        <xdr:cNvCxnSpPr/>
      </xdr:nvCxnSpPr>
      <xdr:spPr>
        <a:xfrm>
          <a:off x="8750300" y="16605895"/>
          <a:ext cx="889000" cy="16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96476</xdr:rowOff>
    </xdr:from>
    <xdr:ext cx="534377" cy="259045"/>
    <xdr:sp macro="" textlink="">
      <xdr:nvSpPr>
        <xdr:cNvPr id="469" name="テキスト ボックス 468"/>
        <xdr:cNvSpPr txBox="1"/>
      </xdr:nvSpPr>
      <xdr:spPr>
        <a:xfrm>
          <a:off x="9372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146695</xdr:rowOff>
    </xdr:from>
    <xdr:to>
      <xdr:col>45</xdr:col>
      <xdr:colOff>177800</xdr:colOff>
      <xdr:row>96</xdr:row>
      <xdr:rowOff>150192</xdr:rowOff>
    </xdr:to>
    <xdr:cxnSp macro="">
      <xdr:nvCxnSpPr>
        <xdr:cNvPr id="470" name="直線コネクタ 469"/>
        <xdr:cNvCxnSpPr/>
      </xdr:nvCxnSpPr>
      <xdr:spPr>
        <a:xfrm flipV="1">
          <a:off x="7861300" y="1660589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69798</xdr:rowOff>
    </xdr:from>
    <xdr:ext cx="534377" cy="259045"/>
    <xdr:sp macro="" textlink="">
      <xdr:nvSpPr>
        <xdr:cNvPr id="472" name="テキスト ボックス 471"/>
        <xdr:cNvSpPr txBox="1"/>
      </xdr:nvSpPr>
      <xdr:spPr>
        <a:xfrm>
          <a:off x="8483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78184</xdr:rowOff>
    </xdr:from>
    <xdr:to>
      <xdr:col>41</xdr:col>
      <xdr:colOff>50800</xdr:colOff>
      <xdr:row>96</xdr:row>
      <xdr:rowOff>150192</xdr:rowOff>
    </xdr:to>
    <xdr:cxnSp macro="">
      <xdr:nvCxnSpPr>
        <xdr:cNvPr id="473" name="直線コネクタ 472"/>
        <xdr:cNvCxnSpPr/>
      </xdr:nvCxnSpPr>
      <xdr:spPr>
        <a:xfrm>
          <a:off x="6972300" y="16537384"/>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116981</xdr:rowOff>
    </xdr:from>
    <xdr:ext cx="534377" cy="259045"/>
    <xdr:sp macro="" textlink="">
      <xdr:nvSpPr>
        <xdr:cNvPr id="475" name="テキスト ボックス 474"/>
        <xdr:cNvSpPr txBox="1"/>
      </xdr:nvSpPr>
      <xdr:spPr>
        <a:xfrm>
          <a:off x="7594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56083</xdr:rowOff>
    </xdr:from>
    <xdr:ext cx="534377" cy="259045"/>
    <xdr:sp macro="" textlink="">
      <xdr:nvSpPr>
        <xdr:cNvPr id="477" name="テキスト ボックス 476"/>
        <xdr:cNvSpPr txBox="1"/>
      </xdr:nvSpPr>
      <xdr:spPr>
        <a:xfrm>
          <a:off x="6705111" y="161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135443</xdr:rowOff>
    </xdr:from>
    <xdr:to>
      <xdr:col>55</xdr:col>
      <xdr:colOff>50800</xdr:colOff>
      <xdr:row>97</xdr:row>
      <xdr:rowOff>65593</xdr:rowOff>
    </xdr:to>
    <xdr:sp macro="" textlink="">
      <xdr:nvSpPr>
        <xdr:cNvPr id="483" name="楕円 482"/>
        <xdr:cNvSpPr/>
      </xdr:nvSpPr>
      <xdr:spPr>
        <a:xfrm>
          <a:off x="10426700" y="165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113870</xdr:rowOff>
    </xdr:from>
    <xdr:ext cx="534377" cy="259045"/>
    <xdr:sp macro="" textlink="">
      <xdr:nvSpPr>
        <xdr:cNvPr id="484" name="土木費該当値テキスト"/>
        <xdr:cNvSpPr txBox="1"/>
      </xdr:nvSpPr>
      <xdr:spPr>
        <a:xfrm>
          <a:off x="10528300" y="1657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87049</xdr:rowOff>
    </xdr:from>
    <xdr:to>
      <xdr:col>50</xdr:col>
      <xdr:colOff>165100</xdr:colOff>
      <xdr:row>98</xdr:row>
      <xdr:rowOff>17199</xdr:rowOff>
    </xdr:to>
    <xdr:sp macro="" textlink="">
      <xdr:nvSpPr>
        <xdr:cNvPr id="485" name="楕円 484"/>
        <xdr:cNvSpPr/>
      </xdr:nvSpPr>
      <xdr:spPr>
        <a:xfrm>
          <a:off x="9588500" y="1671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8326</xdr:rowOff>
    </xdr:from>
    <xdr:ext cx="534377" cy="259045"/>
    <xdr:sp macro="" textlink="">
      <xdr:nvSpPr>
        <xdr:cNvPr id="486" name="テキスト ボックス 485"/>
        <xdr:cNvSpPr txBox="1"/>
      </xdr:nvSpPr>
      <xdr:spPr>
        <a:xfrm>
          <a:off x="9372111" y="1681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95895</xdr:rowOff>
    </xdr:from>
    <xdr:to>
      <xdr:col>46</xdr:col>
      <xdr:colOff>38100</xdr:colOff>
      <xdr:row>97</xdr:row>
      <xdr:rowOff>26045</xdr:rowOff>
    </xdr:to>
    <xdr:sp macro="" textlink="">
      <xdr:nvSpPr>
        <xdr:cNvPr id="487" name="楕円 486"/>
        <xdr:cNvSpPr/>
      </xdr:nvSpPr>
      <xdr:spPr>
        <a:xfrm>
          <a:off x="8699500" y="1655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17172</xdr:rowOff>
    </xdr:from>
    <xdr:ext cx="534377" cy="259045"/>
    <xdr:sp macro="" textlink="">
      <xdr:nvSpPr>
        <xdr:cNvPr id="488" name="テキスト ボックス 487"/>
        <xdr:cNvSpPr txBox="1"/>
      </xdr:nvSpPr>
      <xdr:spPr>
        <a:xfrm>
          <a:off x="8483111" y="1664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99392</xdr:rowOff>
    </xdr:from>
    <xdr:to>
      <xdr:col>41</xdr:col>
      <xdr:colOff>101600</xdr:colOff>
      <xdr:row>97</xdr:row>
      <xdr:rowOff>29542</xdr:rowOff>
    </xdr:to>
    <xdr:sp macro="" textlink="">
      <xdr:nvSpPr>
        <xdr:cNvPr id="489" name="楕円 488"/>
        <xdr:cNvSpPr/>
      </xdr:nvSpPr>
      <xdr:spPr>
        <a:xfrm>
          <a:off x="7810500" y="165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20669</xdr:rowOff>
    </xdr:from>
    <xdr:ext cx="534377" cy="259045"/>
    <xdr:sp macro="" textlink="">
      <xdr:nvSpPr>
        <xdr:cNvPr id="490" name="テキスト ボックス 489"/>
        <xdr:cNvSpPr txBox="1"/>
      </xdr:nvSpPr>
      <xdr:spPr>
        <a:xfrm>
          <a:off x="7594111" y="166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27384</xdr:rowOff>
    </xdr:from>
    <xdr:to>
      <xdr:col>36</xdr:col>
      <xdr:colOff>165100</xdr:colOff>
      <xdr:row>96</xdr:row>
      <xdr:rowOff>128984</xdr:rowOff>
    </xdr:to>
    <xdr:sp macro="" textlink="">
      <xdr:nvSpPr>
        <xdr:cNvPr id="491" name="楕円 490"/>
        <xdr:cNvSpPr/>
      </xdr:nvSpPr>
      <xdr:spPr>
        <a:xfrm>
          <a:off x="6921500" y="1648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120111</xdr:rowOff>
    </xdr:from>
    <xdr:ext cx="534377" cy="259045"/>
    <xdr:sp macro="" textlink="">
      <xdr:nvSpPr>
        <xdr:cNvPr id="492" name="テキスト ボックス 491"/>
        <xdr:cNvSpPr txBox="1"/>
      </xdr:nvSpPr>
      <xdr:spPr>
        <a:xfrm>
          <a:off x="6705111" y="1657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7" name="直線コネクタ 516"/>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8" name="消防費最小値テキスト"/>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9" name="直線コネクタ 518"/>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0" name="消防費最大値テキスト"/>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1" name="直線コネクタ 520"/>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68986</xdr:rowOff>
    </xdr:from>
    <xdr:to>
      <xdr:col>85</xdr:col>
      <xdr:colOff>127000</xdr:colOff>
      <xdr:row>36</xdr:row>
      <xdr:rowOff>77292</xdr:rowOff>
    </xdr:to>
    <xdr:cxnSp macro="">
      <xdr:nvCxnSpPr>
        <xdr:cNvPr id="522" name="直線コネクタ 521"/>
        <xdr:cNvCxnSpPr/>
      </xdr:nvCxnSpPr>
      <xdr:spPr>
        <a:xfrm flipV="1">
          <a:off x="15481300" y="6241186"/>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20337</xdr:rowOff>
    </xdr:from>
    <xdr:ext cx="534377" cy="259045"/>
    <xdr:sp macro="" textlink="">
      <xdr:nvSpPr>
        <xdr:cNvPr id="523" name="消防費平均値テキスト"/>
        <xdr:cNvSpPr txBox="1"/>
      </xdr:nvSpPr>
      <xdr:spPr>
        <a:xfrm>
          <a:off x="16370300" y="5678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4" name="フローチャート: 判断 523"/>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71349</xdr:rowOff>
    </xdr:from>
    <xdr:to>
      <xdr:col>81</xdr:col>
      <xdr:colOff>50800</xdr:colOff>
      <xdr:row>36</xdr:row>
      <xdr:rowOff>77292</xdr:rowOff>
    </xdr:to>
    <xdr:cxnSp macro="">
      <xdr:nvCxnSpPr>
        <xdr:cNvPr id="525" name="直線コネクタ 524"/>
        <xdr:cNvCxnSpPr/>
      </xdr:nvCxnSpPr>
      <xdr:spPr>
        <a:xfrm>
          <a:off x="14592300" y="624354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6" name="フローチャート: 判断 525"/>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111701</xdr:rowOff>
    </xdr:from>
    <xdr:ext cx="534377" cy="259045"/>
    <xdr:sp macro="" textlink="">
      <xdr:nvSpPr>
        <xdr:cNvPr id="527" name="テキスト ボックス 526"/>
        <xdr:cNvSpPr txBox="1"/>
      </xdr:nvSpPr>
      <xdr:spPr>
        <a:xfrm>
          <a:off x="15214111" y="55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147777</xdr:rowOff>
    </xdr:from>
    <xdr:to>
      <xdr:col>76</xdr:col>
      <xdr:colOff>114300</xdr:colOff>
      <xdr:row>36</xdr:row>
      <xdr:rowOff>71349</xdr:rowOff>
    </xdr:to>
    <xdr:cxnSp macro="">
      <xdr:nvCxnSpPr>
        <xdr:cNvPr id="528" name="直線コネクタ 527"/>
        <xdr:cNvCxnSpPr/>
      </xdr:nvCxnSpPr>
      <xdr:spPr>
        <a:xfrm>
          <a:off x="13703300" y="6148527"/>
          <a:ext cx="889000" cy="9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9" name="フローチャート: 判断 528"/>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3954</xdr:rowOff>
    </xdr:from>
    <xdr:ext cx="534377" cy="259045"/>
    <xdr:sp macro="" textlink="">
      <xdr:nvSpPr>
        <xdr:cNvPr id="530" name="テキスト ボックス 529"/>
        <xdr:cNvSpPr txBox="1"/>
      </xdr:nvSpPr>
      <xdr:spPr>
        <a:xfrm>
          <a:off x="14325111" y="56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147777</xdr:rowOff>
    </xdr:from>
    <xdr:to>
      <xdr:col>71</xdr:col>
      <xdr:colOff>177800</xdr:colOff>
      <xdr:row>36</xdr:row>
      <xdr:rowOff>24409</xdr:rowOff>
    </xdr:to>
    <xdr:cxnSp macro="">
      <xdr:nvCxnSpPr>
        <xdr:cNvPr id="531" name="直線コネクタ 530"/>
        <xdr:cNvCxnSpPr/>
      </xdr:nvCxnSpPr>
      <xdr:spPr>
        <a:xfrm flipV="1">
          <a:off x="12814300" y="6148527"/>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2" name="フローチャート: 判断 531"/>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161231</xdr:rowOff>
    </xdr:from>
    <xdr:ext cx="534377" cy="259045"/>
    <xdr:sp macro="" textlink="">
      <xdr:nvSpPr>
        <xdr:cNvPr id="533" name="テキスト ボックス 532"/>
        <xdr:cNvSpPr txBox="1"/>
      </xdr:nvSpPr>
      <xdr:spPr>
        <a:xfrm>
          <a:off x="13436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4" name="フローチャート: 判断 533"/>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127855</xdr:rowOff>
    </xdr:from>
    <xdr:ext cx="534377" cy="259045"/>
    <xdr:sp macro="" textlink="">
      <xdr:nvSpPr>
        <xdr:cNvPr id="535" name="テキスト ボックス 534"/>
        <xdr:cNvSpPr txBox="1"/>
      </xdr:nvSpPr>
      <xdr:spPr>
        <a:xfrm>
          <a:off x="12547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18186</xdr:rowOff>
    </xdr:from>
    <xdr:to>
      <xdr:col>85</xdr:col>
      <xdr:colOff>177800</xdr:colOff>
      <xdr:row>36</xdr:row>
      <xdr:rowOff>119786</xdr:rowOff>
    </xdr:to>
    <xdr:sp macro="" textlink="">
      <xdr:nvSpPr>
        <xdr:cNvPr id="541" name="楕円 540"/>
        <xdr:cNvSpPr/>
      </xdr:nvSpPr>
      <xdr:spPr>
        <a:xfrm>
          <a:off x="16268700" y="61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168063</xdr:rowOff>
    </xdr:from>
    <xdr:ext cx="534377" cy="259045"/>
    <xdr:sp macro="" textlink="">
      <xdr:nvSpPr>
        <xdr:cNvPr id="542" name="消防費該当値テキスト"/>
        <xdr:cNvSpPr txBox="1"/>
      </xdr:nvSpPr>
      <xdr:spPr>
        <a:xfrm>
          <a:off x="16370300" y="616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26492</xdr:rowOff>
    </xdr:from>
    <xdr:to>
      <xdr:col>81</xdr:col>
      <xdr:colOff>101600</xdr:colOff>
      <xdr:row>36</xdr:row>
      <xdr:rowOff>128092</xdr:rowOff>
    </xdr:to>
    <xdr:sp macro="" textlink="">
      <xdr:nvSpPr>
        <xdr:cNvPr id="543" name="楕円 542"/>
        <xdr:cNvSpPr/>
      </xdr:nvSpPr>
      <xdr:spPr>
        <a:xfrm>
          <a:off x="15430500" y="61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119219</xdr:rowOff>
    </xdr:from>
    <xdr:ext cx="534377" cy="259045"/>
    <xdr:sp macro="" textlink="">
      <xdr:nvSpPr>
        <xdr:cNvPr id="544" name="テキスト ボックス 543"/>
        <xdr:cNvSpPr txBox="1"/>
      </xdr:nvSpPr>
      <xdr:spPr>
        <a:xfrm>
          <a:off x="15214111" y="6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20549</xdr:rowOff>
    </xdr:from>
    <xdr:to>
      <xdr:col>76</xdr:col>
      <xdr:colOff>165100</xdr:colOff>
      <xdr:row>36</xdr:row>
      <xdr:rowOff>122149</xdr:rowOff>
    </xdr:to>
    <xdr:sp macro="" textlink="">
      <xdr:nvSpPr>
        <xdr:cNvPr id="545" name="楕円 544"/>
        <xdr:cNvSpPr/>
      </xdr:nvSpPr>
      <xdr:spPr>
        <a:xfrm>
          <a:off x="14541500" y="61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113276</xdr:rowOff>
    </xdr:from>
    <xdr:ext cx="534377" cy="259045"/>
    <xdr:sp macro="" textlink="">
      <xdr:nvSpPr>
        <xdr:cNvPr id="546" name="テキスト ボックス 545"/>
        <xdr:cNvSpPr txBox="1"/>
      </xdr:nvSpPr>
      <xdr:spPr>
        <a:xfrm>
          <a:off x="14325111" y="62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96977</xdr:rowOff>
    </xdr:from>
    <xdr:to>
      <xdr:col>72</xdr:col>
      <xdr:colOff>38100</xdr:colOff>
      <xdr:row>36</xdr:row>
      <xdr:rowOff>27127</xdr:rowOff>
    </xdr:to>
    <xdr:sp macro="" textlink="">
      <xdr:nvSpPr>
        <xdr:cNvPr id="547" name="楕円 546"/>
        <xdr:cNvSpPr/>
      </xdr:nvSpPr>
      <xdr:spPr>
        <a:xfrm>
          <a:off x="13652500" y="60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18254</xdr:rowOff>
    </xdr:from>
    <xdr:ext cx="534377" cy="259045"/>
    <xdr:sp macro="" textlink="">
      <xdr:nvSpPr>
        <xdr:cNvPr id="548" name="テキスト ボックス 547"/>
        <xdr:cNvSpPr txBox="1"/>
      </xdr:nvSpPr>
      <xdr:spPr>
        <a:xfrm>
          <a:off x="13436111" y="61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145059</xdr:rowOff>
    </xdr:from>
    <xdr:to>
      <xdr:col>67</xdr:col>
      <xdr:colOff>101600</xdr:colOff>
      <xdr:row>36</xdr:row>
      <xdr:rowOff>75209</xdr:rowOff>
    </xdr:to>
    <xdr:sp macro="" textlink="">
      <xdr:nvSpPr>
        <xdr:cNvPr id="549" name="楕円 548"/>
        <xdr:cNvSpPr/>
      </xdr:nvSpPr>
      <xdr:spPr>
        <a:xfrm>
          <a:off x="12763500" y="61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66336</xdr:rowOff>
    </xdr:from>
    <xdr:ext cx="534377" cy="259045"/>
    <xdr:sp macro="" textlink="">
      <xdr:nvSpPr>
        <xdr:cNvPr id="550" name="テキスト ボックス 549"/>
        <xdr:cNvSpPr txBox="1"/>
      </xdr:nvSpPr>
      <xdr:spPr>
        <a:xfrm>
          <a:off x="12547111" y="62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5" name="直線コネクタ 574"/>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6" name="教育費最小値テキスト"/>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7" name="直線コネクタ 576"/>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8" name="教育費最大値テキスト"/>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9" name="直線コネクタ 578"/>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99771</xdr:rowOff>
    </xdr:from>
    <xdr:to>
      <xdr:col>85</xdr:col>
      <xdr:colOff>127000</xdr:colOff>
      <xdr:row>57</xdr:row>
      <xdr:rowOff>124575</xdr:rowOff>
    </xdr:to>
    <xdr:cxnSp macro="">
      <xdr:nvCxnSpPr>
        <xdr:cNvPr id="580" name="直線コネクタ 579"/>
        <xdr:cNvCxnSpPr/>
      </xdr:nvCxnSpPr>
      <xdr:spPr>
        <a:xfrm>
          <a:off x="15481300" y="9872421"/>
          <a:ext cx="8382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35348</xdr:rowOff>
    </xdr:from>
    <xdr:ext cx="534377" cy="259045"/>
    <xdr:sp macro="" textlink="">
      <xdr:nvSpPr>
        <xdr:cNvPr id="581" name="教育費平均値テキスト"/>
        <xdr:cNvSpPr txBox="1"/>
      </xdr:nvSpPr>
      <xdr:spPr>
        <a:xfrm>
          <a:off x="16370300" y="9293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2" name="フローチャート: 判断 581"/>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99771</xdr:rowOff>
    </xdr:from>
    <xdr:to>
      <xdr:col>81</xdr:col>
      <xdr:colOff>50800</xdr:colOff>
      <xdr:row>57</xdr:row>
      <xdr:rowOff>118897</xdr:rowOff>
    </xdr:to>
    <xdr:cxnSp macro="">
      <xdr:nvCxnSpPr>
        <xdr:cNvPr id="583" name="直線コネクタ 582"/>
        <xdr:cNvCxnSpPr/>
      </xdr:nvCxnSpPr>
      <xdr:spPr>
        <a:xfrm flipV="1">
          <a:off x="14592300" y="9872421"/>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4" name="フローチャート: 判断 583"/>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47731</xdr:rowOff>
    </xdr:from>
    <xdr:ext cx="534377" cy="259045"/>
    <xdr:sp macro="" textlink="">
      <xdr:nvSpPr>
        <xdr:cNvPr id="585" name="テキスト ボックス 584"/>
        <xdr:cNvSpPr txBox="1"/>
      </xdr:nvSpPr>
      <xdr:spPr>
        <a:xfrm>
          <a:off x="15214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118897</xdr:rowOff>
    </xdr:from>
    <xdr:to>
      <xdr:col>76</xdr:col>
      <xdr:colOff>114300</xdr:colOff>
      <xdr:row>57</xdr:row>
      <xdr:rowOff>126079</xdr:rowOff>
    </xdr:to>
    <xdr:cxnSp macro="">
      <xdr:nvCxnSpPr>
        <xdr:cNvPr id="586" name="直線コネクタ 585"/>
        <xdr:cNvCxnSpPr/>
      </xdr:nvCxnSpPr>
      <xdr:spPr>
        <a:xfrm flipV="1">
          <a:off x="13703300" y="9891547"/>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7" name="フローチャート: 判断 586"/>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45197</xdr:rowOff>
    </xdr:from>
    <xdr:ext cx="534377" cy="259045"/>
    <xdr:sp macro="" textlink="">
      <xdr:nvSpPr>
        <xdr:cNvPr id="588" name="テキスト ボックス 587"/>
        <xdr:cNvSpPr txBox="1"/>
      </xdr:nvSpPr>
      <xdr:spPr>
        <a:xfrm>
          <a:off x="14325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126079</xdr:rowOff>
    </xdr:from>
    <xdr:to>
      <xdr:col>71</xdr:col>
      <xdr:colOff>177800</xdr:colOff>
      <xdr:row>58</xdr:row>
      <xdr:rowOff>50279</xdr:rowOff>
    </xdr:to>
    <xdr:cxnSp macro="">
      <xdr:nvCxnSpPr>
        <xdr:cNvPr id="589" name="直線コネクタ 588"/>
        <xdr:cNvCxnSpPr/>
      </xdr:nvCxnSpPr>
      <xdr:spPr>
        <a:xfrm flipV="1">
          <a:off x="12814300" y="9898729"/>
          <a:ext cx="889000" cy="9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0" name="フローチャート: 判断 589"/>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13670</xdr:rowOff>
    </xdr:from>
    <xdr:ext cx="534377" cy="259045"/>
    <xdr:sp macro="" textlink="">
      <xdr:nvSpPr>
        <xdr:cNvPr id="591" name="テキスト ボックス 590"/>
        <xdr:cNvSpPr txBox="1"/>
      </xdr:nvSpPr>
      <xdr:spPr>
        <a:xfrm>
          <a:off x="13436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92" name="フローチャート: 判断 591"/>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68895</xdr:rowOff>
    </xdr:from>
    <xdr:ext cx="534377" cy="259045"/>
    <xdr:sp macro="" textlink="">
      <xdr:nvSpPr>
        <xdr:cNvPr id="593" name="テキスト ボックス 592"/>
        <xdr:cNvSpPr txBox="1"/>
      </xdr:nvSpPr>
      <xdr:spPr>
        <a:xfrm>
          <a:off x="12547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73775</xdr:rowOff>
    </xdr:from>
    <xdr:to>
      <xdr:col>85</xdr:col>
      <xdr:colOff>177800</xdr:colOff>
      <xdr:row>58</xdr:row>
      <xdr:rowOff>3925</xdr:rowOff>
    </xdr:to>
    <xdr:sp macro="" textlink="">
      <xdr:nvSpPr>
        <xdr:cNvPr id="599" name="楕円 598"/>
        <xdr:cNvSpPr/>
      </xdr:nvSpPr>
      <xdr:spPr>
        <a:xfrm>
          <a:off x="16268700" y="98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160152</xdr:rowOff>
    </xdr:from>
    <xdr:ext cx="534377" cy="259045"/>
    <xdr:sp macro="" textlink="">
      <xdr:nvSpPr>
        <xdr:cNvPr id="600" name="教育費該当値テキスト"/>
        <xdr:cNvSpPr txBox="1"/>
      </xdr:nvSpPr>
      <xdr:spPr>
        <a:xfrm>
          <a:off x="16370300" y="97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48971</xdr:rowOff>
    </xdr:from>
    <xdr:to>
      <xdr:col>81</xdr:col>
      <xdr:colOff>101600</xdr:colOff>
      <xdr:row>57</xdr:row>
      <xdr:rowOff>150571</xdr:rowOff>
    </xdr:to>
    <xdr:sp macro="" textlink="">
      <xdr:nvSpPr>
        <xdr:cNvPr id="601" name="楕円 600"/>
        <xdr:cNvSpPr/>
      </xdr:nvSpPr>
      <xdr:spPr>
        <a:xfrm>
          <a:off x="15430500" y="98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141698</xdr:rowOff>
    </xdr:from>
    <xdr:ext cx="534377" cy="259045"/>
    <xdr:sp macro="" textlink="">
      <xdr:nvSpPr>
        <xdr:cNvPr id="602" name="テキスト ボックス 601"/>
        <xdr:cNvSpPr txBox="1"/>
      </xdr:nvSpPr>
      <xdr:spPr>
        <a:xfrm>
          <a:off x="15214111" y="991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68097</xdr:rowOff>
    </xdr:from>
    <xdr:to>
      <xdr:col>76</xdr:col>
      <xdr:colOff>165100</xdr:colOff>
      <xdr:row>57</xdr:row>
      <xdr:rowOff>169697</xdr:rowOff>
    </xdr:to>
    <xdr:sp macro="" textlink="">
      <xdr:nvSpPr>
        <xdr:cNvPr id="603" name="楕円 602"/>
        <xdr:cNvSpPr/>
      </xdr:nvSpPr>
      <xdr:spPr>
        <a:xfrm>
          <a:off x="14541500" y="98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160824</xdr:rowOff>
    </xdr:from>
    <xdr:ext cx="534377" cy="259045"/>
    <xdr:sp macro="" textlink="">
      <xdr:nvSpPr>
        <xdr:cNvPr id="604" name="テキスト ボックス 603"/>
        <xdr:cNvSpPr txBox="1"/>
      </xdr:nvSpPr>
      <xdr:spPr>
        <a:xfrm>
          <a:off x="14325111" y="99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75279</xdr:rowOff>
    </xdr:from>
    <xdr:to>
      <xdr:col>72</xdr:col>
      <xdr:colOff>38100</xdr:colOff>
      <xdr:row>58</xdr:row>
      <xdr:rowOff>5429</xdr:rowOff>
    </xdr:to>
    <xdr:sp macro="" textlink="">
      <xdr:nvSpPr>
        <xdr:cNvPr id="605" name="楕円 604"/>
        <xdr:cNvSpPr/>
      </xdr:nvSpPr>
      <xdr:spPr>
        <a:xfrm>
          <a:off x="13652500" y="98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168006</xdr:rowOff>
    </xdr:from>
    <xdr:ext cx="534377" cy="259045"/>
    <xdr:sp macro="" textlink="">
      <xdr:nvSpPr>
        <xdr:cNvPr id="606" name="テキスト ボックス 605"/>
        <xdr:cNvSpPr txBox="1"/>
      </xdr:nvSpPr>
      <xdr:spPr>
        <a:xfrm>
          <a:off x="13436111" y="99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170929</xdr:rowOff>
    </xdr:from>
    <xdr:to>
      <xdr:col>67</xdr:col>
      <xdr:colOff>101600</xdr:colOff>
      <xdr:row>58</xdr:row>
      <xdr:rowOff>101079</xdr:rowOff>
    </xdr:to>
    <xdr:sp macro="" textlink="">
      <xdr:nvSpPr>
        <xdr:cNvPr id="607" name="楕円 606"/>
        <xdr:cNvSpPr/>
      </xdr:nvSpPr>
      <xdr:spPr>
        <a:xfrm>
          <a:off x="12763500" y="99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92206</xdr:rowOff>
    </xdr:from>
    <xdr:ext cx="534377" cy="259045"/>
    <xdr:sp macro="" textlink="">
      <xdr:nvSpPr>
        <xdr:cNvPr id="608" name="テキスト ボックス 607"/>
        <xdr:cNvSpPr txBox="1"/>
      </xdr:nvSpPr>
      <xdr:spPr>
        <a:xfrm>
          <a:off x="12547111" y="100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0" name="直線コネクタ 629"/>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3" name="災害復旧費最大値テキスト"/>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4" name="直線コネクタ 633"/>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138785</xdr:rowOff>
    </xdr:from>
    <xdr:to>
      <xdr:col>85</xdr:col>
      <xdr:colOff>127000</xdr:colOff>
      <xdr:row>78</xdr:row>
      <xdr:rowOff>139700</xdr:rowOff>
    </xdr:to>
    <xdr:cxnSp macro="">
      <xdr:nvCxnSpPr>
        <xdr:cNvPr id="635" name="直線コネクタ 634"/>
        <xdr:cNvCxnSpPr/>
      </xdr:nvCxnSpPr>
      <xdr:spPr>
        <a:xfrm flipV="1">
          <a:off x="15481300" y="135118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108805</xdr:rowOff>
    </xdr:from>
    <xdr:ext cx="469744" cy="259045"/>
    <xdr:sp macro="" textlink="">
      <xdr:nvSpPr>
        <xdr:cNvPr id="636" name="災害復旧費平均値テキスト"/>
        <xdr:cNvSpPr txBox="1"/>
      </xdr:nvSpPr>
      <xdr:spPr>
        <a:xfrm>
          <a:off x="16370300" y="13139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7" name="フローチャート: 判断 636"/>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9" name="フローチャート: 判断 638"/>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104934</xdr:rowOff>
    </xdr:from>
    <xdr:ext cx="469744" cy="259045"/>
    <xdr:sp macro="" textlink="">
      <xdr:nvSpPr>
        <xdr:cNvPr id="640" name="テキスト ボックス 639"/>
        <xdr:cNvSpPr txBox="1"/>
      </xdr:nvSpPr>
      <xdr:spPr>
        <a:xfrm>
          <a:off x="15246428" y="131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254</xdr:rowOff>
    </xdr:from>
    <xdr:to>
      <xdr:col>76</xdr:col>
      <xdr:colOff>114300</xdr:colOff>
      <xdr:row>78</xdr:row>
      <xdr:rowOff>139700</xdr:rowOff>
    </xdr:to>
    <xdr:cxnSp macro="">
      <xdr:nvCxnSpPr>
        <xdr:cNvPr id="641" name="直線コネクタ 640"/>
        <xdr:cNvCxnSpPr/>
      </xdr:nvCxnSpPr>
      <xdr:spPr>
        <a:xfrm>
          <a:off x="13703300" y="13201904"/>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2" name="フローチャート: 判断 641"/>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43" name="テキスト ボックス 642"/>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254</xdr:rowOff>
    </xdr:from>
    <xdr:to>
      <xdr:col>71</xdr:col>
      <xdr:colOff>177800</xdr:colOff>
      <xdr:row>78</xdr:row>
      <xdr:rowOff>130922</xdr:rowOff>
    </xdr:to>
    <xdr:cxnSp macro="">
      <xdr:nvCxnSpPr>
        <xdr:cNvPr id="644" name="直線コネクタ 643"/>
        <xdr:cNvCxnSpPr/>
      </xdr:nvCxnSpPr>
      <xdr:spPr>
        <a:xfrm flipV="1">
          <a:off x="12814300" y="13201904"/>
          <a:ext cx="889000" cy="30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5" name="フローチャート: 判断 644"/>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60377</xdr:rowOff>
    </xdr:from>
    <xdr:ext cx="469744" cy="259045"/>
    <xdr:sp macro="" textlink="">
      <xdr:nvSpPr>
        <xdr:cNvPr id="646" name="テキスト ボックス 645"/>
        <xdr:cNvSpPr txBox="1"/>
      </xdr:nvSpPr>
      <xdr:spPr>
        <a:xfrm>
          <a:off x="13468428" y="1343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7" name="フローチャート: 判断 646"/>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xdr:rowOff>
    </xdr:from>
    <xdr:ext cx="378565" cy="259045"/>
    <xdr:sp macro="" textlink="">
      <xdr:nvSpPr>
        <xdr:cNvPr id="648" name="テキスト ボックス 647"/>
        <xdr:cNvSpPr txBox="1"/>
      </xdr:nvSpPr>
      <xdr:spPr>
        <a:xfrm>
          <a:off x="12625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87985</xdr:rowOff>
    </xdr:from>
    <xdr:to>
      <xdr:col>85</xdr:col>
      <xdr:colOff>177800</xdr:colOff>
      <xdr:row>79</xdr:row>
      <xdr:rowOff>18135</xdr:rowOff>
    </xdr:to>
    <xdr:sp macro="" textlink="">
      <xdr:nvSpPr>
        <xdr:cNvPr id="654" name="楕円 653"/>
        <xdr:cNvSpPr/>
      </xdr:nvSpPr>
      <xdr:spPr>
        <a:xfrm>
          <a:off x="162687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2912</xdr:rowOff>
    </xdr:from>
    <xdr:ext cx="313932" cy="259045"/>
    <xdr:sp macro="" textlink="">
      <xdr:nvSpPr>
        <xdr:cNvPr id="655" name="災害復旧費該当値テキスト"/>
        <xdr:cNvSpPr txBox="1"/>
      </xdr:nvSpPr>
      <xdr:spPr>
        <a:xfrm>
          <a:off x="16370300" y="13376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120904</xdr:rowOff>
    </xdr:from>
    <xdr:to>
      <xdr:col>72</xdr:col>
      <xdr:colOff>38100</xdr:colOff>
      <xdr:row>77</xdr:row>
      <xdr:rowOff>51054</xdr:rowOff>
    </xdr:to>
    <xdr:sp macro="" textlink="">
      <xdr:nvSpPr>
        <xdr:cNvPr id="660" name="楕円 659"/>
        <xdr:cNvSpPr/>
      </xdr:nvSpPr>
      <xdr:spPr>
        <a:xfrm>
          <a:off x="13652500" y="131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67581</xdr:rowOff>
    </xdr:from>
    <xdr:ext cx="469744" cy="259045"/>
    <xdr:sp macro="" textlink="">
      <xdr:nvSpPr>
        <xdr:cNvPr id="661" name="テキスト ボックス 660"/>
        <xdr:cNvSpPr txBox="1"/>
      </xdr:nvSpPr>
      <xdr:spPr>
        <a:xfrm>
          <a:off x="13468428"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80122</xdr:rowOff>
    </xdr:from>
    <xdr:to>
      <xdr:col>67</xdr:col>
      <xdr:colOff>101600</xdr:colOff>
      <xdr:row>79</xdr:row>
      <xdr:rowOff>10272</xdr:rowOff>
    </xdr:to>
    <xdr:sp macro="" textlink="">
      <xdr:nvSpPr>
        <xdr:cNvPr id="662" name="楕円 661"/>
        <xdr:cNvSpPr/>
      </xdr:nvSpPr>
      <xdr:spPr>
        <a:xfrm>
          <a:off x="12763500" y="134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1399</xdr:rowOff>
    </xdr:from>
    <xdr:ext cx="378565" cy="259045"/>
    <xdr:sp macro="" textlink="">
      <xdr:nvSpPr>
        <xdr:cNvPr id="663" name="テキスト ボックス 662"/>
        <xdr:cNvSpPr txBox="1"/>
      </xdr:nvSpPr>
      <xdr:spPr>
        <a:xfrm>
          <a:off x="12625017" y="13545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8" name="直線コネクタ 687"/>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9" name="公債費最小値テキスト"/>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0" name="直線コネクタ 689"/>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1" name="公債費最大値テキスト"/>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2" name="直線コネクタ 691"/>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142557</xdr:rowOff>
    </xdr:from>
    <xdr:to>
      <xdr:col>85</xdr:col>
      <xdr:colOff>127000</xdr:colOff>
      <xdr:row>98</xdr:row>
      <xdr:rowOff>150864</xdr:rowOff>
    </xdr:to>
    <xdr:cxnSp macro="">
      <xdr:nvCxnSpPr>
        <xdr:cNvPr id="693" name="直線コネクタ 692"/>
        <xdr:cNvCxnSpPr/>
      </xdr:nvCxnSpPr>
      <xdr:spPr>
        <a:xfrm>
          <a:off x="15481300" y="16944657"/>
          <a:ext cx="8382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39349</xdr:rowOff>
    </xdr:from>
    <xdr:ext cx="534377" cy="259045"/>
    <xdr:sp macro="" textlink="">
      <xdr:nvSpPr>
        <xdr:cNvPr id="694" name="公債費平均値テキスト"/>
        <xdr:cNvSpPr txBox="1"/>
      </xdr:nvSpPr>
      <xdr:spPr>
        <a:xfrm>
          <a:off x="16370300" y="1632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5" name="フローチャート: 判断 694"/>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142557</xdr:rowOff>
    </xdr:from>
    <xdr:to>
      <xdr:col>81</xdr:col>
      <xdr:colOff>50800</xdr:colOff>
      <xdr:row>98</xdr:row>
      <xdr:rowOff>148844</xdr:rowOff>
    </xdr:to>
    <xdr:cxnSp macro="">
      <xdr:nvCxnSpPr>
        <xdr:cNvPr id="696" name="直線コネクタ 695"/>
        <xdr:cNvCxnSpPr/>
      </xdr:nvCxnSpPr>
      <xdr:spPr>
        <a:xfrm flipV="1">
          <a:off x="14592300" y="1694465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7" name="フローチャート: 判断 696"/>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117815</xdr:rowOff>
    </xdr:from>
    <xdr:ext cx="534377" cy="259045"/>
    <xdr:sp macro="" textlink="">
      <xdr:nvSpPr>
        <xdr:cNvPr id="698" name="テキスト ボックス 697"/>
        <xdr:cNvSpPr txBox="1"/>
      </xdr:nvSpPr>
      <xdr:spPr>
        <a:xfrm>
          <a:off x="15214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148844</xdr:rowOff>
    </xdr:from>
    <xdr:to>
      <xdr:col>76</xdr:col>
      <xdr:colOff>114300</xdr:colOff>
      <xdr:row>98</xdr:row>
      <xdr:rowOff>154349</xdr:rowOff>
    </xdr:to>
    <xdr:cxnSp macro="">
      <xdr:nvCxnSpPr>
        <xdr:cNvPr id="699" name="直線コネクタ 698"/>
        <xdr:cNvCxnSpPr/>
      </xdr:nvCxnSpPr>
      <xdr:spPr>
        <a:xfrm flipV="1">
          <a:off x="13703300" y="16950944"/>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0" name="フローチャート: 判断 699"/>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138923</xdr:rowOff>
    </xdr:from>
    <xdr:ext cx="534377" cy="259045"/>
    <xdr:sp macro="" textlink="">
      <xdr:nvSpPr>
        <xdr:cNvPr id="701" name="テキスト ボックス 700"/>
        <xdr:cNvSpPr txBox="1"/>
      </xdr:nvSpPr>
      <xdr:spPr>
        <a:xfrm>
          <a:off x="14325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123222</xdr:rowOff>
    </xdr:from>
    <xdr:to>
      <xdr:col>71</xdr:col>
      <xdr:colOff>177800</xdr:colOff>
      <xdr:row>98</xdr:row>
      <xdr:rowOff>154349</xdr:rowOff>
    </xdr:to>
    <xdr:cxnSp macro="">
      <xdr:nvCxnSpPr>
        <xdr:cNvPr id="702" name="直線コネクタ 701"/>
        <xdr:cNvCxnSpPr/>
      </xdr:nvCxnSpPr>
      <xdr:spPr>
        <a:xfrm>
          <a:off x="12814300" y="16925322"/>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3" name="フローチャート: 判断 702"/>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141952</xdr:rowOff>
    </xdr:from>
    <xdr:ext cx="534377" cy="259045"/>
    <xdr:sp macro="" textlink="">
      <xdr:nvSpPr>
        <xdr:cNvPr id="704" name="テキスト ボックス 703"/>
        <xdr:cNvSpPr txBox="1"/>
      </xdr:nvSpPr>
      <xdr:spPr>
        <a:xfrm>
          <a:off x="13436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5" name="フローチャート: 判断 704"/>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84059</xdr:rowOff>
    </xdr:from>
    <xdr:ext cx="534377" cy="259045"/>
    <xdr:sp macro="" textlink="">
      <xdr:nvSpPr>
        <xdr:cNvPr id="706" name="テキスト ボックス 705"/>
        <xdr:cNvSpPr txBox="1"/>
      </xdr:nvSpPr>
      <xdr:spPr>
        <a:xfrm>
          <a:off x="12547111" y="163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100064</xdr:rowOff>
    </xdr:from>
    <xdr:to>
      <xdr:col>85</xdr:col>
      <xdr:colOff>177800</xdr:colOff>
      <xdr:row>99</xdr:row>
      <xdr:rowOff>30214</xdr:rowOff>
    </xdr:to>
    <xdr:sp macro="" textlink="">
      <xdr:nvSpPr>
        <xdr:cNvPr id="712" name="楕円 711"/>
        <xdr:cNvSpPr/>
      </xdr:nvSpPr>
      <xdr:spPr>
        <a:xfrm>
          <a:off x="16268700" y="169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14991</xdr:rowOff>
    </xdr:from>
    <xdr:ext cx="534377" cy="259045"/>
    <xdr:sp macro="" textlink="">
      <xdr:nvSpPr>
        <xdr:cNvPr id="713" name="公債費該当値テキスト"/>
        <xdr:cNvSpPr txBox="1"/>
      </xdr:nvSpPr>
      <xdr:spPr>
        <a:xfrm>
          <a:off x="16370300" y="1681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91757</xdr:rowOff>
    </xdr:from>
    <xdr:to>
      <xdr:col>81</xdr:col>
      <xdr:colOff>101600</xdr:colOff>
      <xdr:row>99</xdr:row>
      <xdr:rowOff>21907</xdr:rowOff>
    </xdr:to>
    <xdr:sp macro="" textlink="">
      <xdr:nvSpPr>
        <xdr:cNvPr id="714" name="楕円 713"/>
        <xdr:cNvSpPr/>
      </xdr:nvSpPr>
      <xdr:spPr>
        <a:xfrm>
          <a:off x="15430500" y="168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13034</xdr:rowOff>
    </xdr:from>
    <xdr:ext cx="534377" cy="259045"/>
    <xdr:sp macro="" textlink="">
      <xdr:nvSpPr>
        <xdr:cNvPr id="715" name="テキスト ボックス 714"/>
        <xdr:cNvSpPr txBox="1"/>
      </xdr:nvSpPr>
      <xdr:spPr>
        <a:xfrm>
          <a:off x="15214111" y="169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98044</xdr:rowOff>
    </xdr:from>
    <xdr:to>
      <xdr:col>76</xdr:col>
      <xdr:colOff>165100</xdr:colOff>
      <xdr:row>99</xdr:row>
      <xdr:rowOff>28194</xdr:rowOff>
    </xdr:to>
    <xdr:sp macro="" textlink="">
      <xdr:nvSpPr>
        <xdr:cNvPr id="716" name="楕円 715"/>
        <xdr:cNvSpPr/>
      </xdr:nvSpPr>
      <xdr:spPr>
        <a:xfrm>
          <a:off x="14541500" y="1690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19321</xdr:rowOff>
    </xdr:from>
    <xdr:ext cx="534377" cy="259045"/>
    <xdr:sp macro="" textlink="">
      <xdr:nvSpPr>
        <xdr:cNvPr id="717" name="テキスト ボックス 716"/>
        <xdr:cNvSpPr txBox="1"/>
      </xdr:nvSpPr>
      <xdr:spPr>
        <a:xfrm>
          <a:off x="14325111" y="1699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103549</xdr:rowOff>
    </xdr:from>
    <xdr:to>
      <xdr:col>72</xdr:col>
      <xdr:colOff>38100</xdr:colOff>
      <xdr:row>99</xdr:row>
      <xdr:rowOff>33699</xdr:rowOff>
    </xdr:to>
    <xdr:sp macro="" textlink="">
      <xdr:nvSpPr>
        <xdr:cNvPr id="718" name="楕円 717"/>
        <xdr:cNvSpPr/>
      </xdr:nvSpPr>
      <xdr:spPr>
        <a:xfrm>
          <a:off x="13652500" y="1690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24826</xdr:rowOff>
    </xdr:from>
    <xdr:ext cx="534377" cy="259045"/>
    <xdr:sp macro="" textlink="">
      <xdr:nvSpPr>
        <xdr:cNvPr id="719" name="テキスト ボックス 718"/>
        <xdr:cNvSpPr txBox="1"/>
      </xdr:nvSpPr>
      <xdr:spPr>
        <a:xfrm>
          <a:off x="13436111" y="169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72422</xdr:rowOff>
    </xdr:from>
    <xdr:to>
      <xdr:col>67</xdr:col>
      <xdr:colOff>101600</xdr:colOff>
      <xdr:row>99</xdr:row>
      <xdr:rowOff>2572</xdr:rowOff>
    </xdr:to>
    <xdr:sp macro="" textlink="">
      <xdr:nvSpPr>
        <xdr:cNvPr id="720" name="楕円 719"/>
        <xdr:cNvSpPr/>
      </xdr:nvSpPr>
      <xdr:spPr>
        <a:xfrm>
          <a:off x="12763500" y="168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165149</xdr:rowOff>
    </xdr:from>
    <xdr:ext cx="534377" cy="259045"/>
    <xdr:sp macro="" textlink="">
      <xdr:nvSpPr>
        <xdr:cNvPr id="721" name="テキスト ボックス 720"/>
        <xdr:cNvSpPr txBox="1"/>
      </xdr:nvSpPr>
      <xdr:spPr>
        <a:xfrm>
          <a:off x="12547111" y="1696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7" name="直線コネクタ 746"/>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0" name="諸支出金最大値テキスト"/>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53" name="諸支出金平均値テキスト"/>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4" name="フローチャート: 判断 753"/>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6" name="フローチャート: 判断 755"/>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7" name="テキスト ボックス 756"/>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9" name="フローチャート: 判断 758"/>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0" name="テキスト ボックス 759"/>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2" name="フローチャート: 判断 761"/>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3" name="テキスト ボックス 762"/>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4" name="フローチャート: 判断 763"/>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5" name="テキスト ボックス 764"/>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151,159</a:t>
          </a:r>
          <a:r>
            <a:rPr kumimoji="1" lang="ja-JP" altLang="en-US" sz="1300">
              <a:latin typeface="ＭＳ Ｐゴシック" panose="020B0600070205080204" pitchFamily="50" charset="-128"/>
              <a:ea typeface="ＭＳ Ｐゴシック" panose="020B0600070205080204" pitchFamily="50" charset="-128"/>
            </a:rPr>
            <a:t>円となっており、引き続き増加した。増加の要因としては、保育所数の増に伴う入所児童数の増等により、管内施設型・地域型保育給付費が増加したことや、利用者数の増に伴い障害介護給付費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ほか、幼稚園就園奨励費や長期債元利償還金の減等により教育費や公債費が減少したものの、鶴瀬駅東口整備事業や排水機場整備工事の実施により土木費は増加した。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財政調整基金の比率は、市税収入の増加等により、財政調整基金の取り崩しを行わなかったほか、財政調整基金条例に基づき決算剰余金の２分の１である約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千万円を積み立てたため増加した。実質収支比率は、実質収支額が約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千万円減少したことや、標準財政規模が約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千万円増加したことから減となった。</a:t>
          </a:r>
        </a:p>
        <a:p>
          <a:r>
            <a:rPr kumimoji="1" lang="ja-JP" altLang="en-US" sz="1200">
              <a:latin typeface="ＭＳ ゴシック" pitchFamily="49" charset="-128"/>
              <a:ea typeface="ＭＳ ゴシック" pitchFamily="49" charset="-128"/>
            </a:rPr>
            <a:t>　今後も引き続き健全な財政運営に関する条例に基づき設定した財政調整基金比率の目標値をキープできるよう努める。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前年度に比べて標準財政規模が増加しているが、各会計ともすべて黒字となっている。なお、比率は例年に近いものとなっている。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低利率での借り入れが続いており、地方債残高は増加している一方で利子償還金額が減少したこと等により元利償還金は減少している。</a:t>
          </a:r>
        </a:p>
        <a:p>
          <a:r>
            <a:rPr kumimoji="1" lang="ja-JP" altLang="en-US" sz="1400">
              <a:latin typeface="ＭＳ ゴシック" pitchFamily="49" charset="-128"/>
              <a:ea typeface="ＭＳ ゴシック" pitchFamily="49" charset="-128"/>
            </a:rPr>
            <a:t>　債務負担行為に伴う支出額は、富士見市土地開発公社の解散に伴う道路用地の買戻しが平成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年度で終了したため大きく減少している。</a:t>
          </a:r>
        </a:p>
        <a:p>
          <a:r>
            <a:rPr kumimoji="1" lang="ja-JP" altLang="en-US" sz="1400">
              <a:latin typeface="ＭＳ ゴシック" pitchFamily="49" charset="-128"/>
              <a:ea typeface="ＭＳ ゴシック" pitchFamily="49" charset="-128"/>
            </a:rPr>
            <a:t>　算入公債費等については、交付税措置のある地方債の活用を行い、比率の向上に努める。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年度からマイナスとなっているが、令和元年度においては充当可能基金や充当可能特定歳入の増により特に大きくマイナスとなった。</a:t>
          </a:r>
        </a:p>
        <a:p>
          <a:r>
            <a:rPr kumimoji="1" lang="ja-JP" altLang="en-US" sz="1400">
              <a:latin typeface="ＭＳ ゴシック" pitchFamily="49" charset="-128"/>
              <a:ea typeface="ＭＳ ゴシック" pitchFamily="49" charset="-128"/>
            </a:rPr>
            <a:t>　公営企業債等繰入見込額や退職手当負担金は減少しているが、一般会計に係る地方債の現在高は市内小中学校の大規模改造事業等により増加となり、また、公共施設の大規模修繕等により今後も増加傾向である。</a:t>
          </a:r>
        </a:p>
        <a:p>
          <a:r>
            <a:rPr kumimoji="1" lang="ja-JP" altLang="en-US" sz="1400">
              <a:latin typeface="ＭＳ ゴシック" pitchFamily="49" charset="-128"/>
              <a:ea typeface="ＭＳ ゴシック" pitchFamily="49" charset="-128"/>
            </a:rPr>
            <a:t>　今後も事業実施の適正化を図るとともに、交付税措置のある地方債の活用に努めていく。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埼玉県富士見市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・令和元年度において、まちづくり寄附基金、産業振興基金からの繰入を行ったが、市税収入の増加等により財政調整基金の繰入を行わなかった影響等により、基金残高全体としては約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・公共施設整備基金や緑地保全基金については今後の実施予定事業費を考慮して、積立を積極的に行っていく。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・公共施設整備基金：公共施設の整備に充てるため、施設の大規模修繕等の財源に充当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・緑地保全基金：市内の緑地の保全を図るため、緑の散歩道の整備等の財源に充当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・公共施設整備基金：公共施設老朽化対策等に備えるため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・緑地保全基金：緑の散歩道などの用地取得等のため、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・まちづくり寄附基金は今後寄付金額の減少が見込まれるため、残高の減少が見込まれる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・前年度の決算剰余金の２分の１である約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億円を積み立て、かつ取り崩しを行わなかったことによる増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・本市の財政運営目標として財政調整基金の残高は、標準財政規模の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％以上と設定している。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111,620
108,991
19.77
34,958,878
34,134,550
678,427
20,448,038
23,679,217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月に公共施設等総合管理方針を改定し、将来人口や地域特性、課題等を踏まえながら、施設の方向性、対策内容及び実施時期を定める富士見市公共施設個別施設計画を策定している。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有形固定資産減価償却率については、類似団体より高い水準にあり、資産を購入してからの経過期間が長く、資産価値が減少していることを表している。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4445</xdr:rowOff>
    </xdr:from>
    <xdr:to>
      <xdr:col>23</xdr:col>
      <xdr:colOff>85090</xdr:colOff>
      <xdr:row>34</xdr:row>
      <xdr:rowOff>14605</xdr:rowOff>
    </xdr:to>
    <xdr:cxnSp macro="">
      <xdr:nvCxnSpPr>
        <xdr:cNvPr id="74" name="直線コネクタ 73"/>
        <xdr:cNvCxnSpPr/>
      </xdr:nvCxnSpPr>
      <xdr:spPr>
        <a:xfrm flipV="1">
          <a:off x="4760595" y="5233670"/>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5"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6" name="直線コネクタ 75"/>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122572</xdr:rowOff>
    </xdr:from>
    <xdr:ext cx="405111" cy="259045"/>
    <xdr:sp macro="" textlink="">
      <xdr:nvSpPr>
        <xdr:cNvPr id="77" name="有形固定資産減価償却率最大値テキスト"/>
        <xdr:cNvSpPr txBox="1"/>
      </xdr:nvSpPr>
      <xdr:spPr>
        <a:xfrm>
          <a:off x="4813300" y="50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4445</xdr:rowOff>
    </xdr:from>
    <xdr:to>
      <xdr:col>23</xdr:col>
      <xdr:colOff>174625</xdr:colOff>
      <xdr:row>26</xdr:row>
      <xdr:rowOff>4445</xdr:rowOff>
    </xdr:to>
    <xdr:cxnSp macro="">
      <xdr:nvCxnSpPr>
        <xdr:cNvPr id="78" name="直線コネクタ 77"/>
        <xdr:cNvCxnSpPr/>
      </xdr:nvCxnSpPr>
      <xdr:spPr>
        <a:xfrm>
          <a:off x="4673600" y="523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9"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0" name="フローチャート: 判断 79"/>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81" name="フローチャート: 判断 80"/>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82" name="フローチャート: 判断 81"/>
        <xdr:cNvSpPr/>
      </xdr:nvSpPr>
      <xdr:spPr>
        <a:xfrm>
          <a:off x="3238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83" name="フローチャート: 判断 82"/>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4" name="フローチャート: 判断 83"/>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65617</xdr:rowOff>
    </xdr:from>
    <xdr:to>
      <xdr:col>23</xdr:col>
      <xdr:colOff>136525</xdr:colOff>
      <xdr:row>32</xdr:row>
      <xdr:rowOff>167217</xdr:rowOff>
    </xdr:to>
    <xdr:sp macro="" textlink="">
      <xdr:nvSpPr>
        <xdr:cNvPr id="90" name="楕円 89"/>
        <xdr:cNvSpPr/>
      </xdr:nvSpPr>
      <xdr:spPr>
        <a:xfrm>
          <a:off x="47117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44044</xdr:rowOff>
    </xdr:from>
    <xdr:ext cx="405111" cy="259045"/>
    <xdr:sp macro="" textlink="">
      <xdr:nvSpPr>
        <xdr:cNvPr id="91" name="有形固定資産減価償却率該当値テキスト"/>
        <xdr:cNvSpPr txBox="1"/>
      </xdr:nvSpPr>
      <xdr:spPr>
        <a:xfrm>
          <a:off x="4813300" y="6301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64347</xdr:rowOff>
    </xdr:from>
    <xdr:to>
      <xdr:col>19</xdr:col>
      <xdr:colOff>187325</xdr:colOff>
      <xdr:row>31</xdr:row>
      <xdr:rowOff>165947</xdr:rowOff>
    </xdr:to>
    <xdr:sp macro="" textlink="">
      <xdr:nvSpPr>
        <xdr:cNvPr id="92" name="楕円 91"/>
        <xdr:cNvSpPr/>
      </xdr:nvSpPr>
      <xdr:spPr>
        <a:xfrm>
          <a:off x="40005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115147</xdr:rowOff>
    </xdr:from>
    <xdr:to>
      <xdr:col>23</xdr:col>
      <xdr:colOff>85725</xdr:colOff>
      <xdr:row>32</xdr:row>
      <xdr:rowOff>116417</xdr:rowOff>
    </xdr:to>
    <xdr:cxnSp macro="">
      <xdr:nvCxnSpPr>
        <xdr:cNvPr id="93" name="直線コネクタ 92"/>
        <xdr:cNvCxnSpPr/>
      </xdr:nvCxnSpPr>
      <xdr:spPr>
        <a:xfrm>
          <a:off x="4051300" y="6201622"/>
          <a:ext cx="7112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21167</xdr:rowOff>
    </xdr:from>
    <xdr:to>
      <xdr:col>15</xdr:col>
      <xdr:colOff>187325</xdr:colOff>
      <xdr:row>31</xdr:row>
      <xdr:rowOff>122767</xdr:rowOff>
    </xdr:to>
    <xdr:sp macro="" textlink="">
      <xdr:nvSpPr>
        <xdr:cNvPr id="94" name="楕円 93"/>
        <xdr:cNvSpPr/>
      </xdr:nvSpPr>
      <xdr:spPr>
        <a:xfrm>
          <a:off x="3238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71967</xdr:rowOff>
    </xdr:from>
    <xdr:to>
      <xdr:col>19</xdr:col>
      <xdr:colOff>136525</xdr:colOff>
      <xdr:row>31</xdr:row>
      <xdr:rowOff>115147</xdr:rowOff>
    </xdr:to>
    <xdr:cxnSp macro="">
      <xdr:nvCxnSpPr>
        <xdr:cNvPr id="95" name="直線コネクタ 94"/>
        <xdr:cNvCxnSpPr/>
      </xdr:nvCxnSpPr>
      <xdr:spPr>
        <a:xfrm>
          <a:off x="3289300" y="615844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96" name="楕円 95"/>
        <xdr:cNvSpPr/>
      </xdr:nvSpPr>
      <xdr:spPr>
        <a:xfrm>
          <a:off x="2476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31</xdr:row>
      <xdr:rowOff>71967</xdr:rowOff>
    </xdr:to>
    <xdr:cxnSp macro="">
      <xdr:nvCxnSpPr>
        <xdr:cNvPr id="97" name="直線コネクタ 96"/>
        <xdr:cNvCxnSpPr/>
      </xdr:nvCxnSpPr>
      <xdr:spPr>
        <a:xfrm>
          <a:off x="2527300" y="614404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8" name="n_1ave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99" name="n_2aveValue有形固定資産減価償却率"/>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100" name="n_3aveValue有形固定資産減価償却率"/>
        <xdr:cNvSpPr txBox="1"/>
      </xdr:nvSpPr>
      <xdr:spPr>
        <a:xfrm>
          <a:off x="2324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1"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157074</xdr:rowOff>
    </xdr:from>
    <xdr:ext cx="405111" cy="259045"/>
    <xdr:sp macro="" textlink="">
      <xdr:nvSpPr>
        <xdr:cNvPr id="102" name="n_1mainValue有形固定資産減価償却率"/>
        <xdr:cNvSpPr txBox="1"/>
      </xdr:nvSpPr>
      <xdr:spPr>
        <a:xfrm>
          <a:off x="3836044" y="624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113894</xdr:rowOff>
    </xdr:from>
    <xdr:ext cx="405111" cy="259045"/>
    <xdr:sp macro="" textlink="">
      <xdr:nvSpPr>
        <xdr:cNvPr id="103" name="n_2mainValue有形固定資産減価償却率"/>
        <xdr:cNvSpPr txBox="1"/>
      </xdr:nvSpPr>
      <xdr:spPr>
        <a:xfrm>
          <a:off x="3086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104" name="n_3mainValue有形固定資産減価償却率"/>
        <xdr:cNvSpPr txBox="1"/>
      </xdr:nvSpPr>
      <xdr:spPr>
        <a:xfrm>
          <a:off x="2324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地方債残高は増加したものの、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債務償還比率は類似団体平均を下回っている。主な要因としては、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これまで地方債の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借入抑制を図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ってきた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増加を抑えてきたことや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定員適正化計画に基づき人件費の削減に努めてきたことなどが考えられる。債務償還比率については、公共施設の老朽化に伴う大規模修繕を控え、地方債残高の増加が見込まれることから、事業費の圧縮等に取り組み、引き続き財政の健全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4" name="テキスト ボックス 123"/>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2" name="テキスト ボックス 131"/>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134" name="直線コネクタ 133"/>
        <xdr:cNvCxnSpPr/>
      </xdr:nvCxnSpPr>
      <xdr:spPr>
        <a:xfrm flipV="1">
          <a:off x="14793595" y="5299340"/>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135" name="債務償還比率最小値テキスト"/>
        <xdr:cNvSpPr txBox="1"/>
      </xdr:nvSpPr>
      <xdr:spPr>
        <a:xfrm>
          <a:off x="14846300" y="67095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136" name="直線コネクタ 135"/>
        <xdr:cNvCxnSpPr/>
      </xdr:nvCxnSpPr>
      <xdr:spPr>
        <a:xfrm>
          <a:off x="14706600" y="67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137" name="債務償還比率最大値テキスト"/>
        <xdr:cNvSpPr txBox="1"/>
      </xdr:nvSpPr>
      <xdr:spPr>
        <a:xfrm>
          <a:off x="14846300" y="5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138" name="直線コネクタ 137"/>
        <xdr:cNvCxnSpPr/>
      </xdr:nvCxnSpPr>
      <xdr:spPr>
        <a:xfrm>
          <a:off x="14706600" y="529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111481</xdr:rowOff>
    </xdr:from>
    <xdr:ext cx="469744" cy="259045"/>
    <xdr:sp macro="" textlink="">
      <xdr:nvSpPr>
        <xdr:cNvPr id="139" name="債務償還比率平均値テキスト"/>
        <xdr:cNvSpPr txBox="1"/>
      </xdr:nvSpPr>
      <xdr:spPr>
        <a:xfrm>
          <a:off x="14846300" y="585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140" name="フローチャート: 判断 139"/>
        <xdr:cNvSpPr/>
      </xdr:nvSpPr>
      <xdr:spPr>
        <a:xfrm>
          <a:off x="147447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141" name="フローチャート: 判断 140"/>
        <xdr:cNvSpPr/>
      </xdr:nvSpPr>
      <xdr:spPr>
        <a:xfrm>
          <a:off x="14033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142" name="フローチャート: 判断 141"/>
        <xdr:cNvSpPr/>
      </xdr:nvSpPr>
      <xdr:spPr>
        <a:xfrm>
          <a:off x="13271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143" name="フローチャート: 判断 142"/>
        <xdr:cNvSpPr/>
      </xdr:nvSpPr>
      <xdr:spPr>
        <a:xfrm>
          <a:off x="12509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144" name="フローチャート: 判断 143"/>
        <xdr:cNvSpPr/>
      </xdr:nvSpPr>
      <xdr:spPr>
        <a:xfrm>
          <a:off x="11747500" y="556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19315</xdr:rowOff>
    </xdr:from>
    <xdr:to>
      <xdr:col>76</xdr:col>
      <xdr:colOff>73025</xdr:colOff>
      <xdr:row>26</xdr:row>
      <xdr:rowOff>120915</xdr:rowOff>
    </xdr:to>
    <xdr:sp macro="" textlink="">
      <xdr:nvSpPr>
        <xdr:cNvPr id="150" name="楕円 149"/>
        <xdr:cNvSpPr/>
      </xdr:nvSpPr>
      <xdr:spPr>
        <a:xfrm>
          <a:off x="14744700" y="52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143792</xdr:rowOff>
    </xdr:from>
    <xdr:ext cx="469744" cy="259045"/>
    <xdr:sp macro="" textlink="">
      <xdr:nvSpPr>
        <xdr:cNvPr id="151" name="債務償還比率該当値テキスト"/>
        <xdr:cNvSpPr txBox="1"/>
      </xdr:nvSpPr>
      <xdr:spPr>
        <a:xfrm>
          <a:off x="14846300" y="520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161078</xdr:rowOff>
    </xdr:from>
    <xdr:to>
      <xdr:col>72</xdr:col>
      <xdr:colOff>123825</xdr:colOff>
      <xdr:row>26</xdr:row>
      <xdr:rowOff>91228</xdr:rowOff>
    </xdr:to>
    <xdr:sp macro="" textlink="">
      <xdr:nvSpPr>
        <xdr:cNvPr id="152" name="楕円 151"/>
        <xdr:cNvSpPr/>
      </xdr:nvSpPr>
      <xdr:spPr>
        <a:xfrm>
          <a:off x="14033500" y="52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40428</xdr:rowOff>
    </xdr:from>
    <xdr:to>
      <xdr:col>76</xdr:col>
      <xdr:colOff>22225</xdr:colOff>
      <xdr:row>26</xdr:row>
      <xdr:rowOff>70115</xdr:rowOff>
    </xdr:to>
    <xdr:cxnSp macro="">
      <xdr:nvCxnSpPr>
        <xdr:cNvPr id="153" name="直線コネクタ 152"/>
        <xdr:cNvCxnSpPr/>
      </xdr:nvCxnSpPr>
      <xdr:spPr>
        <a:xfrm>
          <a:off x="14084300" y="5269653"/>
          <a:ext cx="7112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96859</xdr:rowOff>
    </xdr:from>
    <xdr:to>
      <xdr:col>68</xdr:col>
      <xdr:colOff>123825</xdr:colOff>
      <xdr:row>27</xdr:row>
      <xdr:rowOff>27009</xdr:rowOff>
    </xdr:to>
    <xdr:sp macro="" textlink="">
      <xdr:nvSpPr>
        <xdr:cNvPr id="154" name="楕円 153"/>
        <xdr:cNvSpPr/>
      </xdr:nvSpPr>
      <xdr:spPr>
        <a:xfrm>
          <a:off x="13271500" y="53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40428</xdr:rowOff>
    </xdr:from>
    <xdr:to>
      <xdr:col>72</xdr:col>
      <xdr:colOff>73025</xdr:colOff>
      <xdr:row>26</xdr:row>
      <xdr:rowOff>147659</xdr:rowOff>
    </xdr:to>
    <xdr:cxnSp macro="">
      <xdr:nvCxnSpPr>
        <xdr:cNvPr id="155" name="直線コネクタ 154"/>
        <xdr:cNvCxnSpPr/>
      </xdr:nvCxnSpPr>
      <xdr:spPr>
        <a:xfrm flipV="1">
          <a:off x="13322300" y="5269653"/>
          <a:ext cx="762000" cy="10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40005</xdr:rowOff>
    </xdr:from>
    <xdr:to>
      <xdr:col>64</xdr:col>
      <xdr:colOff>123825</xdr:colOff>
      <xdr:row>26</xdr:row>
      <xdr:rowOff>141605</xdr:rowOff>
    </xdr:to>
    <xdr:sp macro="" textlink="">
      <xdr:nvSpPr>
        <xdr:cNvPr id="156" name="楕円 155"/>
        <xdr:cNvSpPr/>
      </xdr:nvSpPr>
      <xdr:spPr>
        <a:xfrm>
          <a:off x="12509500" y="52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90805</xdr:rowOff>
    </xdr:from>
    <xdr:to>
      <xdr:col>68</xdr:col>
      <xdr:colOff>73025</xdr:colOff>
      <xdr:row>26</xdr:row>
      <xdr:rowOff>147659</xdr:rowOff>
    </xdr:to>
    <xdr:cxnSp macro="">
      <xdr:nvCxnSpPr>
        <xdr:cNvPr id="157" name="直線コネクタ 156"/>
        <xdr:cNvCxnSpPr/>
      </xdr:nvCxnSpPr>
      <xdr:spPr>
        <a:xfrm>
          <a:off x="12560300" y="5320030"/>
          <a:ext cx="762000" cy="5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25</xdr:row>
      <xdr:rowOff>169714</xdr:rowOff>
    </xdr:from>
    <xdr:to>
      <xdr:col>60</xdr:col>
      <xdr:colOff>123825</xdr:colOff>
      <xdr:row>26</xdr:row>
      <xdr:rowOff>99864</xdr:rowOff>
    </xdr:to>
    <xdr:sp macro="" textlink="">
      <xdr:nvSpPr>
        <xdr:cNvPr id="158" name="楕円 157"/>
        <xdr:cNvSpPr/>
      </xdr:nvSpPr>
      <xdr:spPr>
        <a:xfrm>
          <a:off x="11747500" y="52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49064</xdr:rowOff>
    </xdr:from>
    <xdr:to>
      <xdr:col>64</xdr:col>
      <xdr:colOff>73025</xdr:colOff>
      <xdr:row>26</xdr:row>
      <xdr:rowOff>90805</xdr:rowOff>
    </xdr:to>
    <xdr:cxnSp macro="">
      <xdr:nvCxnSpPr>
        <xdr:cNvPr id="159" name="直線コネクタ 158"/>
        <xdr:cNvCxnSpPr/>
      </xdr:nvCxnSpPr>
      <xdr:spPr>
        <a:xfrm>
          <a:off x="11798300" y="5278289"/>
          <a:ext cx="762000" cy="4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136542</xdr:rowOff>
    </xdr:from>
    <xdr:ext cx="469744" cy="259045"/>
    <xdr:sp macro="" textlink="">
      <xdr:nvSpPr>
        <xdr:cNvPr id="160" name="n_1aveValue債務償還比率"/>
        <xdr:cNvSpPr txBox="1"/>
      </xdr:nvSpPr>
      <xdr:spPr>
        <a:xfrm>
          <a:off x="138367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119810</xdr:rowOff>
    </xdr:from>
    <xdr:ext cx="469744" cy="259045"/>
    <xdr:sp macro="" textlink="">
      <xdr:nvSpPr>
        <xdr:cNvPr id="161" name="n_2aveValue債務償還比率"/>
        <xdr:cNvSpPr txBox="1"/>
      </xdr:nvSpPr>
      <xdr:spPr>
        <a:xfrm>
          <a:off x="13087427" y="58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118370</xdr:rowOff>
    </xdr:from>
    <xdr:ext cx="469744" cy="259045"/>
    <xdr:sp macro="" textlink="">
      <xdr:nvSpPr>
        <xdr:cNvPr id="162" name="n_3aveValue債務償還比率"/>
        <xdr:cNvSpPr txBox="1"/>
      </xdr:nvSpPr>
      <xdr:spPr>
        <a:xfrm>
          <a:off x="12325427" y="58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88134</xdr:rowOff>
    </xdr:from>
    <xdr:ext cx="469744" cy="259045"/>
    <xdr:sp macro="" textlink="">
      <xdr:nvSpPr>
        <xdr:cNvPr id="163" name="n_4aveValue債務償還比率"/>
        <xdr:cNvSpPr txBox="1"/>
      </xdr:nvSpPr>
      <xdr:spPr>
        <a:xfrm>
          <a:off x="11563427" y="56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107755</xdr:rowOff>
    </xdr:from>
    <xdr:ext cx="469744" cy="259045"/>
    <xdr:sp macro="" textlink="">
      <xdr:nvSpPr>
        <xdr:cNvPr id="164" name="n_1mainValue債務償還比率"/>
        <xdr:cNvSpPr txBox="1"/>
      </xdr:nvSpPr>
      <xdr:spPr>
        <a:xfrm>
          <a:off x="13836727" y="499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43536</xdr:rowOff>
    </xdr:from>
    <xdr:ext cx="469744" cy="259045"/>
    <xdr:sp macro="" textlink="">
      <xdr:nvSpPr>
        <xdr:cNvPr id="165" name="n_2mainValue債務償還比率"/>
        <xdr:cNvSpPr txBox="1"/>
      </xdr:nvSpPr>
      <xdr:spPr>
        <a:xfrm>
          <a:off x="13087427" y="510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24</xdr:row>
      <xdr:rowOff>158132</xdr:rowOff>
    </xdr:from>
    <xdr:ext cx="469744" cy="259045"/>
    <xdr:sp macro="" textlink="">
      <xdr:nvSpPr>
        <xdr:cNvPr id="166" name="n_3mainValue債務償還比率"/>
        <xdr:cNvSpPr txBox="1"/>
      </xdr:nvSpPr>
      <xdr:spPr>
        <a:xfrm>
          <a:off x="12325427" y="504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24</xdr:row>
      <xdr:rowOff>116391</xdr:rowOff>
    </xdr:from>
    <xdr:ext cx="469744" cy="259045"/>
    <xdr:sp macro="" textlink="">
      <xdr:nvSpPr>
        <xdr:cNvPr id="167" name="n_4mainValue債務償還比率"/>
        <xdr:cNvSpPr txBox="1"/>
      </xdr:nvSpPr>
      <xdr:spPr>
        <a:xfrm>
          <a:off x="11563427" y="50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111,620
108,991
19.77
34,958,878
34,134,550
678,427
20,448,038
23,679,217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xdr:cNvCxnSpPr/>
      </xdr:nvCxnSpPr>
      <xdr:spPr>
        <a:xfrm flipV="1">
          <a:off x="4634865" y="596646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8" name="【道路】&#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113047</xdr:rowOff>
    </xdr:from>
    <xdr:ext cx="405111" cy="259045"/>
    <xdr:sp macro="" textlink="">
      <xdr:nvSpPr>
        <xdr:cNvPr id="62" name="【道路】&#10;有形固定資産減価償却率平均値テキスト"/>
        <xdr:cNvSpPr txBox="1"/>
      </xdr:nvSpPr>
      <xdr:spPr>
        <a:xfrm>
          <a:off x="4673600" y="628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42545</xdr:rowOff>
    </xdr:from>
    <xdr:to>
      <xdr:col>24</xdr:col>
      <xdr:colOff>114300</xdr:colOff>
      <xdr:row>39</xdr:row>
      <xdr:rowOff>144145</xdr:rowOff>
    </xdr:to>
    <xdr:sp macro="" textlink="">
      <xdr:nvSpPr>
        <xdr:cNvPr id="73" name="楕円 72"/>
        <xdr:cNvSpPr/>
      </xdr:nvSpPr>
      <xdr:spPr>
        <a:xfrm>
          <a:off x="4584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20972</xdr:rowOff>
    </xdr:from>
    <xdr:ext cx="405111" cy="259045"/>
    <xdr:sp macro="" textlink="">
      <xdr:nvSpPr>
        <xdr:cNvPr id="74" name="【道路】&#10;有形固定資産減価償却率該当値テキスト"/>
        <xdr:cNvSpPr txBox="1"/>
      </xdr:nvSpPr>
      <xdr:spPr>
        <a:xfrm>
          <a:off x="4673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xdr:rowOff>
    </xdr:from>
    <xdr:to>
      <xdr:col>20</xdr:col>
      <xdr:colOff>38100</xdr:colOff>
      <xdr:row>39</xdr:row>
      <xdr:rowOff>107950</xdr:rowOff>
    </xdr:to>
    <xdr:sp macro="" textlink="">
      <xdr:nvSpPr>
        <xdr:cNvPr id="75" name="楕円 74"/>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93345</xdr:rowOff>
    </xdr:to>
    <xdr:cxnSp macro="">
      <xdr:nvCxnSpPr>
        <xdr:cNvPr id="76" name="直線コネクタ 75"/>
        <xdr:cNvCxnSpPr/>
      </xdr:nvCxnSpPr>
      <xdr:spPr>
        <a:xfrm>
          <a:off x="3797300" y="67437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141605</xdr:rowOff>
    </xdr:from>
    <xdr:to>
      <xdr:col>15</xdr:col>
      <xdr:colOff>101600</xdr:colOff>
      <xdr:row>39</xdr:row>
      <xdr:rowOff>71755</xdr:rowOff>
    </xdr:to>
    <xdr:sp macro="" textlink="">
      <xdr:nvSpPr>
        <xdr:cNvPr id="77" name="楕円 76"/>
        <xdr:cNvSpPr/>
      </xdr:nvSpPr>
      <xdr:spPr>
        <a:xfrm>
          <a:off x="2857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20955</xdr:rowOff>
    </xdr:from>
    <xdr:to>
      <xdr:col>19</xdr:col>
      <xdr:colOff>177800</xdr:colOff>
      <xdr:row>39</xdr:row>
      <xdr:rowOff>57150</xdr:rowOff>
    </xdr:to>
    <xdr:cxnSp macro="">
      <xdr:nvCxnSpPr>
        <xdr:cNvPr id="78" name="直線コネクタ 77"/>
        <xdr:cNvCxnSpPr/>
      </xdr:nvCxnSpPr>
      <xdr:spPr>
        <a:xfrm>
          <a:off x="2908300" y="6707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79" name="楕円 78"/>
        <xdr:cNvSpPr/>
      </xdr:nvSpPr>
      <xdr:spPr>
        <a:xfrm>
          <a:off x="196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156210</xdr:rowOff>
    </xdr:from>
    <xdr:to>
      <xdr:col>15</xdr:col>
      <xdr:colOff>50800</xdr:colOff>
      <xdr:row>39</xdr:row>
      <xdr:rowOff>20955</xdr:rowOff>
    </xdr:to>
    <xdr:cxnSp macro="">
      <xdr:nvCxnSpPr>
        <xdr:cNvPr id="80" name="直線コネクタ 79"/>
        <xdr:cNvCxnSpPr/>
      </xdr:nvCxnSpPr>
      <xdr:spPr>
        <a:xfrm>
          <a:off x="2019300" y="66713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1" name="n_1ave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82" name="n_2aveValue【道路】&#10;有形固定資産減価償却率"/>
        <xdr:cNvSpPr txBox="1"/>
      </xdr:nvSpPr>
      <xdr:spPr>
        <a:xfrm>
          <a:off x="2705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3"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93997</xdr:rowOff>
    </xdr:from>
    <xdr:ext cx="405111" cy="259045"/>
    <xdr:sp macro="" textlink="">
      <xdr:nvSpPr>
        <xdr:cNvPr id="84" name="n_4aveValue【道路】&#10;有形固定資産減価償却率"/>
        <xdr:cNvSpPr txBox="1"/>
      </xdr:nvSpPr>
      <xdr:spPr>
        <a:xfrm>
          <a:off x="927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99077</xdr:rowOff>
    </xdr:from>
    <xdr:ext cx="405111" cy="259045"/>
    <xdr:sp macro="" textlink="">
      <xdr:nvSpPr>
        <xdr:cNvPr id="85" name="n_1mainValue【道路】&#10;有形固定資産減価償却率"/>
        <xdr:cNvSpPr txBox="1"/>
      </xdr:nvSpPr>
      <xdr:spPr>
        <a:xfrm>
          <a:off x="3582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62882</xdr:rowOff>
    </xdr:from>
    <xdr:ext cx="405111" cy="259045"/>
    <xdr:sp macro="" textlink="">
      <xdr:nvSpPr>
        <xdr:cNvPr id="86" name="n_2mainValue【道路】&#10;有形固定資産減価償却率"/>
        <xdr:cNvSpPr txBox="1"/>
      </xdr:nvSpPr>
      <xdr:spPr>
        <a:xfrm>
          <a:off x="2705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7" name="n_3main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159791</xdr:rowOff>
    </xdr:from>
    <xdr:to>
      <xdr:col>54</xdr:col>
      <xdr:colOff>189865</xdr:colOff>
      <xdr:row>41</xdr:row>
      <xdr:rowOff>158077</xdr:rowOff>
    </xdr:to>
    <xdr:cxnSp macro="">
      <xdr:nvCxnSpPr>
        <xdr:cNvPr id="111" name="直線コネクタ 110"/>
        <xdr:cNvCxnSpPr/>
      </xdr:nvCxnSpPr>
      <xdr:spPr>
        <a:xfrm flipV="1">
          <a:off x="10476865" y="5817641"/>
          <a:ext cx="0"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161904</xdr:rowOff>
    </xdr:from>
    <xdr:ext cx="469744" cy="259045"/>
    <xdr:sp macro="" textlink="">
      <xdr:nvSpPr>
        <xdr:cNvPr id="112" name="【道路】&#10;一人当たり延長最小値テキスト"/>
        <xdr:cNvSpPr txBox="1"/>
      </xdr:nvSpPr>
      <xdr:spPr>
        <a:xfrm>
          <a:off x="10515600"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158077</xdr:rowOff>
    </xdr:from>
    <xdr:to>
      <xdr:col>55</xdr:col>
      <xdr:colOff>88900</xdr:colOff>
      <xdr:row>41</xdr:row>
      <xdr:rowOff>158077</xdr:rowOff>
    </xdr:to>
    <xdr:cxnSp macro="">
      <xdr:nvCxnSpPr>
        <xdr:cNvPr id="113" name="直線コネクタ 112"/>
        <xdr:cNvCxnSpPr/>
      </xdr:nvCxnSpPr>
      <xdr:spPr>
        <a:xfrm>
          <a:off x="10388600" y="718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106468</xdr:rowOff>
    </xdr:from>
    <xdr:ext cx="534377" cy="259045"/>
    <xdr:sp macro="" textlink="">
      <xdr:nvSpPr>
        <xdr:cNvPr id="114" name="【道路】&#10;一人当たり延長最大値テキスト"/>
        <xdr:cNvSpPr txBox="1"/>
      </xdr:nvSpPr>
      <xdr:spPr>
        <a:xfrm>
          <a:off x="10515600" y="55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159791</xdr:rowOff>
    </xdr:from>
    <xdr:to>
      <xdr:col>55</xdr:col>
      <xdr:colOff>88900</xdr:colOff>
      <xdr:row>33</xdr:row>
      <xdr:rowOff>159791</xdr:rowOff>
    </xdr:to>
    <xdr:cxnSp macro="">
      <xdr:nvCxnSpPr>
        <xdr:cNvPr id="115" name="直線コネクタ 114"/>
        <xdr:cNvCxnSpPr/>
      </xdr:nvCxnSpPr>
      <xdr:spPr>
        <a:xfrm>
          <a:off x="10388600" y="58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33761</xdr:rowOff>
    </xdr:from>
    <xdr:ext cx="534377" cy="259045"/>
    <xdr:sp macro="" textlink="">
      <xdr:nvSpPr>
        <xdr:cNvPr id="116" name="【道路】&#10;一人当たり延長平均値テキスト"/>
        <xdr:cNvSpPr txBox="1"/>
      </xdr:nvSpPr>
      <xdr:spPr>
        <a:xfrm>
          <a:off x="10515600" y="654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10884</xdr:rowOff>
    </xdr:from>
    <xdr:to>
      <xdr:col>55</xdr:col>
      <xdr:colOff>50800</xdr:colOff>
      <xdr:row>39</xdr:row>
      <xdr:rowOff>112484</xdr:rowOff>
    </xdr:to>
    <xdr:sp macro="" textlink="">
      <xdr:nvSpPr>
        <xdr:cNvPr id="117" name="フローチャート: 判断 116"/>
        <xdr:cNvSpPr/>
      </xdr:nvSpPr>
      <xdr:spPr>
        <a:xfrm>
          <a:off x="104267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16828</xdr:rowOff>
    </xdr:from>
    <xdr:to>
      <xdr:col>50</xdr:col>
      <xdr:colOff>165100</xdr:colOff>
      <xdr:row>39</xdr:row>
      <xdr:rowOff>118428</xdr:rowOff>
    </xdr:to>
    <xdr:sp macro="" textlink="">
      <xdr:nvSpPr>
        <xdr:cNvPr id="118" name="フローチャート: 判断 117"/>
        <xdr:cNvSpPr/>
      </xdr:nvSpPr>
      <xdr:spPr>
        <a:xfrm>
          <a:off x="9588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24219</xdr:rowOff>
    </xdr:from>
    <xdr:to>
      <xdr:col>46</xdr:col>
      <xdr:colOff>38100</xdr:colOff>
      <xdr:row>39</xdr:row>
      <xdr:rowOff>125819</xdr:rowOff>
    </xdr:to>
    <xdr:sp macro="" textlink="">
      <xdr:nvSpPr>
        <xdr:cNvPr id="119" name="フローチャート: 判断 118"/>
        <xdr:cNvSpPr/>
      </xdr:nvSpPr>
      <xdr:spPr>
        <a:xfrm>
          <a:off x="8699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26962</xdr:rowOff>
    </xdr:from>
    <xdr:to>
      <xdr:col>41</xdr:col>
      <xdr:colOff>101600</xdr:colOff>
      <xdr:row>39</xdr:row>
      <xdr:rowOff>128562</xdr:rowOff>
    </xdr:to>
    <xdr:sp macro="" textlink="">
      <xdr:nvSpPr>
        <xdr:cNvPr id="120" name="フローチャート: 判断 119"/>
        <xdr:cNvSpPr/>
      </xdr:nvSpPr>
      <xdr:spPr>
        <a:xfrm>
          <a:off x="7810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36449</xdr:rowOff>
    </xdr:from>
    <xdr:to>
      <xdr:col>36</xdr:col>
      <xdr:colOff>165100</xdr:colOff>
      <xdr:row>40</xdr:row>
      <xdr:rowOff>138049</xdr:rowOff>
    </xdr:to>
    <xdr:sp macro="" textlink="">
      <xdr:nvSpPr>
        <xdr:cNvPr id="121" name="フローチャート: 判断 120"/>
        <xdr:cNvSpPr/>
      </xdr:nvSpPr>
      <xdr:spPr>
        <a:xfrm>
          <a:off x="6921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22314</xdr:rowOff>
    </xdr:from>
    <xdr:to>
      <xdr:col>55</xdr:col>
      <xdr:colOff>50800</xdr:colOff>
      <xdr:row>41</xdr:row>
      <xdr:rowOff>123914</xdr:rowOff>
    </xdr:to>
    <xdr:sp macro="" textlink="">
      <xdr:nvSpPr>
        <xdr:cNvPr id="127" name="楕円 126"/>
        <xdr:cNvSpPr/>
      </xdr:nvSpPr>
      <xdr:spPr>
        <a:xfrm>
          <a:off x="10426700" y="705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108691</xdr:rowOff>
    </xdr:from>
    <xdr:ext cx="469744" cy="259045"/>
    <xdr:sp macro="" textlink="">
      <xdr:nvSpPr>
        <xdr:cNvPr id="128" name="【道路】&#10;一人当たり延長該当値テキスト"/>
        <xdr:cNvSpPr txBox="1"/>
      </xdr:nvSpPr>
      <xdr:spPr>
        <a:xfrm>
          <a:off x="10515600" y="696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21819</xdr:rowOff>
    </xdr:from>
    <xdr:to>
      <xdr:col>50</xdr:col>
      <xdr:colOff>165100</xdr:colOff>
      <xdr:row>41</xdr:row>
      <xdr:rowOff>123419</xdr:rowOff>
    </xdr:to>
    <xdr:sp macro="" textlink="">
      <xdr:nvSpPr>
        <xdr:cNvPr id="129" name="楕円 128"/>
        <xdr:cNvSpPr/>
      </xdr:nvSpPr>
      <xdr:spPr>
        <a:xfrm>
          <a:off x="9588500" y="70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72619</xdr:rowOff>
    </xdr:from>
    <xdr:to>
      <xdr:col>55</xdr:col>
      <xdr:colOff>0</xdr:colOff>
      <xdr:row>41</xdr:row>
      <xdr:rowOff>73114</xdr:rowOff>
    </xdr:to>
    <xdr:cxnSp macro="">
      <xdr:nvCxnSpPr>
        <xdr:cNvPr id="130" name="直線コネクタ 129"/>
        <xdr:cNvCxnSpPr/>
      </xdr:nvCxnSpPr>
      <xdr:spPr>
        <a:xfrm>
          <a:off x="9639300" y="7102069"/>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21819</xdr:rowOff>
    </xdr:from>
    <xdr:to>
      <xdr:col>46</xdr:col>
      <xdr:colOff>38100</xdr:colOff>
      <xdr:row>41</xdr:row>
      <xdr:rowOff>123419</xdr:rowOff>
    </xdr:to>
    <xdr:sp macro="" textlink="">
      <xdr:nvSpPr>
        <xdr:cNvPr id="131" name="楕円 130"/>
        <xdr:cNvSpPr/>
      </xdr:nvSpPr>
      <xdr:spPr>
        <a:xfrm>
          <a:off x="8699500" y="70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72619</xdr:rowOff>
    </xdr:from>
    <xdr:to>
      <xdr:col>50</xdr:col>
      <xdr:colOff>114300</xdr:colOff>
      <xdr:row>41</xdr:row>
      <xdr:rowOff>72619</xdr:rowOff>
    </xdr:to>
    <xdr:cxnSp macro="">
      <xdr:nvCxnSpPr>
        <xdr:cNvPr id="132" name="直線コネクタ 131"/>
        <xdr:cNvCxnSpPr/>
      </xdr:nvCxnSpPr>
      <xdr:spPr>
        <a:xfrm>
          <a:off x="8750300" y="71020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23457</xdr:rowOff>
    </xdr:from>
    <xdr:to>
      <xdr:col>41</xdr:col>
      <xdr:colOff>101600</xdr:colOff>
      <xdr:row>41</xdr:row>
      <xdr:rowOff>125057</xdr:rowOff>
    </xdr:to>
    <xdr:sp macro="" textlink="">
      <xdr:nvSpPr>
        <xdr:cNvPr id="133" name="楕円 132"/>
        <xdr:cNvSpPr/>
      </xdr:nvSpPr>
      <xdr:spPr>
        <a:xfrm>
          <a:off x="7810500" y="705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72619</xdr:rowOff>
    </xdr:from>
    <xdr:to>
      <xdr:col>45</xdr:col>
      <xdr:colOff>177800</xdr:colOff>
      <xdr:row>41</xdr:row>
      <xdr:rowOff>74257</xdr:rowOff>
    </xdr:to>
    <xdr:cxnSp macro="">
      <xdr:nvCxnSpPr>
        <xdr:cNvPr id="134" name="直線コネクタ 133"/>
        <xdr:cNvCxnSpPr/>
      </xdr:nvCxnSpPr>
      <xdr:spPr>
        <a:xfrm flipV="1">
          <a:off x="7861300" y="710206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134955</xdr:rowOff>
    </xdr:from>
    <xdr:ext cx="534377" cy="259045"/>
    <xdr:sp macro="" textlink="">
      <xdr:nvSpPr>
        <xdr:cNvPr id="135" name="n_1aveValue【道路】&#10;一人当たり延長"/>
        <xdr:cNvSpPr txBox="1"/>
      </xdr:nvSpPr>
      <xdr:spPr>
        <a:xfrm>
          <a:off x="9359411" y="6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142346</xdr:rowOff>
    </xdr:from>
    <xdr:ext cx="534377" cy="259045"/>
    <xdr:sp macro="" textlink="">
      <xdr:nvSpPr>
        <xdr:cNvPr id="136" name="n_2aveValue【道路】&#10;一人当たり延長"/>
        <xdr:cNvSpPr txBox="1"/>
      </xdr:nvSpPr>
      <xdr:spPr>
        <a:xfrm>
          <a:off x="84831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145089</xdr:rowOff>
    </xdr:from>
    <xdr:ext cx="534377" cy="259045"/>
    <xdr:sp macro="" textlink="">
      <xdr:nvSpPr>
        <xdr:cNvPr id="137" name="n_3aveValue【道路】&#10;一人当たり延長"/>
        <xdr:cNvSpPr txBox="1"/>
      </xdr:nvSpPr>
      <xdr:spPr>
        <a:xfrm>
          <a:off x="7594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154576</xdr:rowOff>
    </xdr:from>
    <xdr:ext cx="469744" cy="259045"/>
    <xdr:sp macro="" textlink="">
      <xdr:nvSpPr>
        <xdr:cNvPr id="138" name="n_4aveValue【道路】&#10;一人当たり延長"/>
        <xdr:cNvSpPr txBox="1"/>
      </xdr:nvSpPr>
      <xdr:spPr>
        <a:xfrm>
          <a:off x="6737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114546</xdr:rowOff>
    </xdr:from>
    <xdr:ext cx="469744" cy="259045"/>
    <xdr:sp macro="" textlink="">
      <xdr:nvSpPr>
        <xdr:cNvPr id="139" name="n_1mainValue【道路】&#10;一人当たり延長"/>
        <xdr:cNvSpPr txBox="1"/>
      </xdr:nvSpPr>
      <xdr:spPr>
        <a:xfrm>
          <a:off x="9391727" y="71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114546</xdr:rowOff>
    </xdr:from>
    <xdr:ext cx="469744" cy="259045"/>
    <xdr:sp macro="" textlink="">
      <xdr:nvSpPr>
        <xdr:cNvPr id="140" name="n_2mainValue【道路】&#10;一人当たり延長"/>
        <xdr:cNvSpPr txBox="1"/>
      </xdr:nvSpPr>
      <xdr:spPr>
        <a:xfrm>
          <a:off x="8515427" y="71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116184</xdr:rowOff>
    </xdr:from>
    <xdr:ext cx="469744" cy="259045"/>
    <xdr:sp macro="" textlink="">
      <xdr:nvSpPr>
        <xdr:cNvPr id="141" name="n_3mainValue【道路】&#10;一人当たり延長"/>
        <xdr:cNvSpPr txBox="1"/>
      </xdr:nvSpPr>
      <xdr:spPr>
        <a:xfrm>
          <a:off x="7626427" y="714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66" name="直線コネクタ 165"/>
        <xdr:cNvCxnSpPr/>
      </xdr:nvCxnSpPr>
      <xdr:spPr>
        <a:xfrm flipV="1">
          <a:off x="4634865" y="96735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67"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68" name="直線コネクタ 167"/>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19067</xdr:rowOff>
    </xdr:from>
    <xdr:ext cx="405111" cy="259045"/>
    <xdr:sp macro="" textlink="">
      <xdr:nvSpPr>
        <xdr:cNvPr id="169" name="【橋りょう・トンネル】&#10;有形固定資産減価償却率最大値テキスト"/>
        <xdr:cNvSpPr txBox="1"/>
      </xdr:nvSpPr>
      <xdr:spPr>
        <a:xfrm>
          <a:off x="4673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0" name="直線コネクタ 169"/>
        <xdr:cNvCxnSpPr/>
      </xdr:nvCxnSpPr>
      <xdr:spPr>
        <a:xfrm>
          <a:off x="4546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1" name="【橋りょう・トンネ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2" name="フローチャート: 判断 171"/>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3" name="フローチャート: 判断 172"/>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4" name="フローチャート: 判断 173"/>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5" name="フローチャート: 判断 174"/>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76" name="フローチャート: 判断 175"/>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82" name="楕円 181"/>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83" name="【橋りょう・トンネル】&#10;有形固定資産減価償却率該当値テキスト"/>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82550</xdr:rowOff>
    </xdr:from>
    <xdr:to>
      <xdr:col>20</xdr:col>
      <xdr:colOff>38100</xdr:colOff>
      <xdr:row>58</xdr:row>
      <xdr:rowOff>12700</xdr:rowOff>
    </xdr:to>
    <xdr:sp macro="" textlink="">
      <xdr:nvSpPr>
        <xdr:cNvPr id="184" name="楕円 183"/>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133350</xdr:rowOff>
    </xdr:from>
    <xdr:to>
      <xdr:col>24</xdr:col>
      <xdr:colOff>63500</xdr:colOff>
      <xdr:row>58</xdr:row>
      <xdr:rowOff>68580</xdr:rowOff>
    </xdr:to>
    <xdr:cxnSp macro="">
      <xdr:nvCxnSpPr>
        <xdr:cNvPr id="185" name="直線コネクタ 184"/>
        <xdr:cNvCxnSpPr/>
      </xdr:nvCxnSpPr>
      <xdr:spPr>
        <a:xfrm>
          <a:off x="3797300" y="99060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52070</xdr:rowOff>
    </xdr:from>
    <xdr:to>
      <xdr:col>15</xdr:col>
      <xdr:colOff>101600</xdr:colOff>
      <xdr:row>57</xdr:row>
      <xdr:rowOff>153670</xdr:rowOff>
    </xdr:to>
    <xdr:sp macro="" textlink="">
      <xdr:nvSpPr>
        <xdr:cNvPr id="186" name="楕円 185"/>
        <xdr:cNvSpPr/>
      </xdr:nvSpPr>
      <xdr:spPr>
        <a:xfrm>
          <a:off x="2857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133350</xdr:rowOff>
    </xdr:to>
    <xdr:cxnSp macro="">
      <xdr:nvCxnSpPr>
        <xdr:cNvPr id="187" name="直線コネクタ 186"/>
        <xdr:cNvCxnSpPr/>
      </xdr:nvCxnSpPr>
      <xdr:spPr>
        <a:xfrm>
          <a:off x="2908300" y="9875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107950</xdr:rowOff>
    </xdr:to>
    <xdr:sp macro="" textlink="">
      <xdr:nvSpPr>
        <xdr:cNvPr id="188" name="楕円 187"/>
        <xdr:cNvSpPr/>
      </xdr:nvSpPr>
      <xdr:spPr>
        <a:xfrm>
          <a:off x="1968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57150</xdr:rowOff>
    </xdr:from>
    <xdr:to>
      <xdr:col>15</xdr:col>
      <xdr:colOff>50800</xdr:colOff>
      <xdr:row>57</xdr:row>
      <xdr:rowOff>102870</xdr:rowOff>
    </xdr:to>
    <xdr:cxnSp macro="">
      <xdr:nvCxnSpPr>
        <xdr:cNvPr id="189" name="直線コネクタ 188"/>
        <xdr:cNvCxnSpPr/>
      </xdr:nvCxnSpPr>
      <xdr:spPr>
        <a:xfrm>
          <a:off x="2019300" y="982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15257</xdr:rowOff>
    </xdr:from>
    <xdr:ext cx="405111" cy="259045"/>
    <xdr:sp macro="" textlink="">
      <xdr:nvSpPr>
        <xdr:cNvPr id="190" name="n_1aveValue【橋りょう・トンネル】&#10;有形固定資産減価償却率"/>
        <xdr:cNvSpPr txBox="1"/>
      </xdr:nvSpPr>
      <xdr:spPr>
        <a:xfrm>
          <a:off x="3582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1" name="n_2aveValue【橋りょう・トンネル】&#10;有形固定資産減価償却率"/>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192" name="n_3aveValue【橋りょう・トンネル】&#10;有形固定資産減価償却率"/>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93" name="n_4aveValue【橋りょう・トンネル】&#10;有形固定資産減価償却率"/>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29227</xdr:rowOff>
    </xdr:from>
    <xdr:ext cx="405111" cy="259045"/>
    <xdr:sp macro="" textlink="">
      <xdr:nvSpPr>
        <xdr:cNvPr id="194" name="n_1mainValue【橋りょう・トンネル】&#10;有形固定資産減価償却率"/>
        <xdr:cNvSpPr txBox="1"/>
      </xdr:nvSpPr>
      <xdr:spPr>
        <a:xfrm>
          <a:off x="3582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95" name="n_2mainValue【橋りょう・トンネル】&#10;有形固定資産減価償却率"/>
        <xdr:cNvSpPr txBox="1"/>
      </xdr:nvSpPr>
      <xdr:spPr>
        <a:xfrm>
          <a:off x="2705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124477</xdr:rowOff>
    </xdr:from>
    <xdr:ext cx="405111" cy="259045"/>
    <xdr:sp macro="" textlink="">
      <xdr:nvSpPr>
        <xdr:cNvPr id="196" name="n_3mainValue【橋りょう・トンネル】&#10;有形固定資産減価償却率"/>
        <xdr:cNvSpPr txBox="1"/>
      </xdr:nvSpPr>
      <xdr:spPr>
        <a:xfrm>
          <a:off x="1816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42544</xdr:rowOff>
    </xdr:from>
    <xdr:to>
      <xdr:col>54</xdr:col>
      <xdr:colOff>189865</xdr:colOff>
      <xdr:row>64</xdr:row>
      <xdr:rowOff>119452</xdr:rowOff>
    </xdr:to>
    <xdr:cxnSp macro="">
      <xdr:nvCxnSpPr>
        <xdr:cNvPr id="222" name="直線コネクタ 221"/>
        <xdr:cNvCxnSpPr/>
      </xdr:nvCxnSpPr>
      <xdr:spPr>
        <a:xfrm flipV="1">
          <a:off x="10476865" y="9472294"/>
          <a:ext cx="0" cy="161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123279</xdr:rowOff>
    </xdr:from>
    <xdr:ext cx="469744" cy="259045"/>
    <xdr:sp macro="" textlink="">
      <xdr:nvSpPr>
        <xdr:cNvPr id="223" name="【橋りょう・トンネル】&#10;一人当たり有形固定資産（償却資産）額最小値テキスト"/>
        <xdr:cNvSpPr txBox="1"/>
      </xdr:nvSpPr>
      <xdr:spPr>
        <a:xfrm>
          <a:off x="10515600" y="110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119452</xdr:rowOff>
    </xdr:from>
    <xdr:to>
      <xdr:col>55</xdr:col>
      <xdr:colOff>88900</xdr:colOff>
      <xdr:row>64</xdr:row>
      <xdr:rowOff>119452</xdr:rowOff>
    </xdr:to>
    <xdr:cxnSp macro="">
      <xdr:nvCxnSpPr>
        <xdr:cNvPr id="224" name="直線コネクタ 223"/>
        <xdr:cNvCxnSpPr/>
      </xdr:nvCxnSpPr>
      <xdr:spPr>
        <a:xfrm>
          <a:off x="10388600" y="1109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160671</xdr:rowOff>
    </xdr:from>
    <xdr:ext cx="599010" cy="259045"/>
    <xdr:sp macro="" textlink="">
      <xdr:nvSpPr>
        <xdr:cNvPr id="225" name="【橋りょう・トンネル】&#10;一人当たり有形固定資産（償却資産）額最大値テキスト"/>
        <xdr:cNvSpPr txBox="1"/>
      </xdr:nvSpPr>
      <xdr:spPr>
        <a:xfrm>
          <a:off x="10515600" y="92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42544</xdr:rowOff>
    </xdr:from>
    <xdr:to>
      <xdr:col>55</xdr:col>
      <xdr:colOff>88900</xdr:colOff>
      <xdr:row>55</xdr:row>
      <xdr:rowOff>42544</xdr:rowOff>
    </xdr:to>
    <xdr:cxnSp macro="">
      <xdr:nvCxnSpPr>
        <xdr:cNvPr id="226" name="直線コネクタ 225"/>
        <xdr:cNvCxnSpPr/>
      </xdr:nvCxnSpPr>
      <xdr:spPr>
        <a:xfrm>
          <a:off x="10388600" y="947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100191</xdr:rowOff>
    </xdr:from>
    <xdr:ext cx="599010" cy="259045"/>
    <xdr:sp macro="" textlink="">
      <xdr:nvSpPr>
        <xdr:cNvPr id="227" name="【橋りょう・トンネル】&#10;一人当たり有形固定資産（償却資産）額平均値テキスト"/>
        <xdr:cNvSpPr txBox="1"/>
      </xdr:nvSpPr>
      <xdr:spPr>
        <a:xfrm>
          <a:off x="10515600" y="10558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77314</xdr:rowOff>
    </xdr:from>
    <xdr:to>
      <xdr:col>55</xdr:col>
      <xdr:colOff>50800</xdr:colOff>
      <xdr:row>63</xdr:row>
      <xdr:rowOff>7464</xdr:rowOff>
    </xdr:to>
    <xdr:sp macro="" textlink="">
      <xdr:nvSpPr>
        <xdr:cNvPr id="228" name="フローチャート: 判断 227"/>
        <xdr:cNvSpPr/>
      </xdr:nvSpPr>
      <xdr:spPr>
        <a:xfrm>
          <a:off x="10426700" y="107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79936</xdr:rowOff>
    </xdr:from>
    <xdr:to>
      <xdr:col>50</xdr:col>
      <xdr:colOff>165100</xdr:colOff>
      <xdr:row>63</xdr:row>
      <xdr:rowOff>10086</xdr:rowOff>
    </xdr:to>
    <xdr:sp macro="" textlink="">
      <xdr:nvSpPr>
        <xdr:cNvPr id="229" name="フローチャート: 判断 228"/>
        <xdr:cNvSpPr/>
      </xdr:nvSpPr>
      <xdr:spPr>
        <a:xfrm>
          <a:off x="9588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72716</xdr:rowOff>
    </xdr:from>
    <xdr:to>
      <xdr:col>46</xdr:col>
      <xdr:colOff>38100</xdr:colOff>
      <xdr:row>63</xdr:row>
      <xdr:rowOff>2866</xdr:rowOff>
    </xdr:to>
    <xdr:sp macro="" textlink="">
      <xdr:nvSpPr>
        <xdr:cNvPr id="230" name="フローチャート: 判断 229"/>
        <xdr:cNvSpPr/>
      </xdr:nvSpPr>
      <xdr:spPr>
        <a:xfrm>
          <a:off x="8699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75513</xdr:rowOff>
    </xdr:from>
    <xdr:to>
      <xdr:col>41</xdr:col>
      <xdr:colOff>101600</xdr:colOff>
      <xdr:row>63</xdr:row>
      <xdr:rowOff>5663</xdr:rowOff>
    </xdr:to>
    <xdr:sp macro="" textlink="">
      <xdr:nvSpPr>
        <xdr:cNvPr id="231" name="フローチャート: 判断 230"/>
        <xdr:cNvSpPr/>
      </xdr:nvSpPr>
      <xdr:spPr>
        <a:xfrm>
          <a:off x="7810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159341</xdr:rowOff>
    </xdr:from>
    <xdr:to>
      <xdr:col>36</xdr:col>
      <xdr:colOff>165100</xdr:colOff>
      <xdr:row>63</xdr:row>
      <xdr:rowOff>89491</xdr:rowOff>
    </xdr:to>
    <xdr:sp macro="" textlink="">
      <xdr:nvSpPr>
        <xdr:cNvPr id="232" name="フローチャート: 判断 231"/>
        <xdr:cNvSpPr/>
      </xdr:nvSpPr>
      <xdr:spPr>
        <a:xfrm>
          <a:off x="6921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55307</xdr:rowOff>
    </xdr:from>
    <xdr:to>
      <xdr:col>55</xdr:col>
      <xdr:colOff>50800</xdr:colOff>
      <xdr:row>64</xdr:row>
      <xdr:rowOff>156907</xdr:rowOff>
    </xdr:to>
    <xdr:sp macro="" textlink="">
      <xdr:nvSpPr>
        <xdr:cNvPr id="238" name="楕円 237"/>
        <xdr:cNvSpPr/>
      </xdr:nvSpPr>
      <xdr:spPr>
        <a:xfrm>
          <a:off x="10426700" y="1102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141684</xdr:rowOff>
    </xdr:from>
    <xdr:ext cx="534377" cy="259045"/>
    <xdr:sp macro="" textlink="">
      <xdr:nvSpPr>
        <xdr:cNvPr id="239" name="【橋りょう・トンネル】&#10;一人当たり有形固定資産（償却資産）額該当値テキスト"/>
        <xdr:cNvSpPr txBox="1"/>
      </xdr:nvSpPr>
      <xdr:spPr>
        <a:xfrm>
          <a:off x="10515600" y="1094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55207</xdr:rowOff>
    </xdr:from>
    <xdr:to>
      <xdr:col>50</xdr:col>
      <xdr:colOff>165100</xdr:colOff>
      <xdr:row>64</xdr:row>
      <xdr:rowOff>156807</xdr:rowOff>
    </xdr:to>
    <xdr:sp macro="" textlink="">
      <xdr:nvSpPr>
        <xdr:cNvPr id="240" name="楕円 239"/>
        <xdr:cNvSpPr/>
      </xdr:nvSpPr>
      <xdr:spPr>
        <a:xfrm>
          <a:off x="9588500" y="110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106007</xdr:rowOff>
    </xdr:from>
    <xdr:to>
      <xdr:col>55</xdr:col>
      <xdr:colOff>0</xdr:colOff>
      <xdr:row>64</xdr:row>
      <xdr:rowOff>106107</xdr:rowOff>
    </xdr:to>
    <xdr:cxnSp macro="">
      <xdr:nvCxnSpPr>
        <xdr:cNvPr id="241" name="直線コネクタ 240"/>
        <xdr:cNvCxnSpPr/>
      </xdr:nvCxnSpPr>
      <xdr:spPr>
        <a:xfrm>
          <a:off x="9639300" y="11078807"/>
          <a:ext cx="8382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55468</xdr:rowOff>
    </xdr:from>
    <xdr:to>
      <xdr:col>46</xdr:col>
      <xdr:colOff>38100</xdr:colOff>
      <xdr:row>64</xdr:row>
      <xdr:rowOff>157068</xdr:rowOff>
    </xdr:to>
    <xdr:sp macro="" textlink="">
      <xdr:nvSpPr>
        <xdr:cNvPr id="242" name="楕円 241"/>
        <xdr:cNvSpPr/>
      </xdr:nvSpPr>
      <xdr:spPr>
        <a:xfrm>
          <a:off x="8699500" y="110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106007</xdr:rowOff>
    </xdr:from>
    <xdr:to>
      <xdr:col>50</xdr:col>
      <xdr:colOff>114300</xdr:colOff>
      <xdr:row>64</xdr:row>
      <xdr:rowOff>106268</xdr:rowOff>
    </xdr:to>
    <xdr:cxnSp macro="">
      <xdr:nvCxnSpPr>
        <xdr:cNvPr id="243" name="直線コネクタ 242"/>
        <xdr:cNvCxnSpPr/>
      </xdr:nvCxnSpPr>
      <xdr:spPr>
        <a:xfrm flipV="1">
          <a:off x="8750300" y="11078807"/>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55035</xdr:rowOff>
    </xdr:from>
    <xdr:to>
      <xdr:col>41</xdr:col>
      <xdr:colOff>101600</xdr:colOff>
      <xdr:row>64</xdr:row>
      <xdr:rowOff>156635</xdr:rowOff>
    </xdr:to>
    <xdr:sp macro="" textlink="">
      <xdr:nvSpPr>
        <xdr:cNvPr id="244" name="楕円 243"/>
        <xdr:cNvSpPr/>
      </xdr:nvSpPr>
      <xdr:spPr>
        <a:xfrm>
          <a:off x="7810500" y="110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105835</xdr:rowOff>
    </xdr:from>
    <xdr:to>
      <xdr:col>45</xdr:col>
      <xdr:colOff>177800</xdr:colOff>
      <xdr:row>64</xdr:row>
      <xdr:rowOff>106268</xdr:rowOff>
    </xdr:to>
    <xdr:cxnSp macro="">
      <xdr:nvCxnSpPr>
        <xdr:cNvPr id="245" name="直線コネクタ 244"/>
        <xdr:cNvCxnSpPr/>
      </xdr:nvCxnSpPr>
      <xdr:spPr>
        <a:xfrm>
          <a:off x="7861300" y="11078635"/>
          <a:ext cx="8890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26613</xdr:rowOff>
    </xdr:from>
    <xdr:ext cx="599010" cy="259045"/>
    <xdr:sp macro="" textlink="">
      <xdr:nvSpPr>
        <xdr:cNvPr id="246" name="n_1aveValue【橋りょう・トンネル】&#10;一人当たり有形固定資産（償却資産）額"/>
        <xdr:cNvSpPr txBox="1"/>
      </xdr:nvSpPr>
      <xdr:spPr>
        <a:xfrm>
          <a:off x="9327095" y="104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19393</xdr:rowOff>
    </xdr:from>
    <xdr:ext cx="599010" cy="259045"/>
    <xdr:sp macro="" textlink="">
      <xdr:nvSpPr>
        <xdr:cNvPr id="247" name="n_2aveValue【橋りょう・トンネル】&#10;一人当たり有形固定資産（償却資産）額"/>
        <xdr:cNvSpPr txBox="1"/>
      </xdr:nvSpPr>
      <xdr:spPr>
        <a:xfrm>
          <a:off x="84507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22190</xdr:rowOff>
    </xdr:from>
    <xdr:ext cx="599010" cy="259045"/>
    <xdr:sp macro="" textlink="">
      <xdr:nvSpPr>
        <xdr:cNvPr id="248" name="n_3aveValue【橋りょう・トンネル】&#10;一人当たり有形固定資産（償却資産）額"/>
        <xdr:cNvSpPr txBox="1"/>
      </xdr:nvSpPr>
      <xdr:spPr>
        <a:xfrm>
          <a:off x="7561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106018</xdr:rowOff>
    </xdr:from>
    <xdr:ext cx="599010" cy="259045"/>
    <xdr:sp macro="" textlink="">
      <xdr:nvSpPr>
        <xdr:cNvPr id="249" name="n_4aveValue【橋りょう・トンネル】&#10;一人当たり有形固定資産（償却資産）額"/>
        <xdr:cNvSpPr txBox="1"/>
      </xdr:nvSpPr>
      <xdr:spPr>
        <a:xfrm>
          <a:off x="6672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147934</xdr:rowOff>
    </xdr:from>
    <xdr:ext cx="534377" cy="259045"/>
    <xdr:sp macro="" textlink="">
      <xdr:nvSpPr>
        <xdr:cNvPr id="250" name="n_1mainValue【橋りょう・トンネル】&#10;一人当たり有形固定資産（償却資産）額"/>
        <xdr:cNvSpPr txBox="1"/>
      </xdr:nvSpPr>
      <xdr:spPr>
        <a:xfrm>
          <a:off x="9359411" y="1112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148195</xdr:rowOff>
    </xdr:from>
    <xdr:ext cx="534377" cy="259045"/>
    <xdr:sp macro="" textlink="">
      <xdr:nvSpPr>
        <xdr:cNvPr id="251" name="n_2mainValue【橋りょう・トンネル】&#10;一人当たり有形固定資産（償却資産）額"/>
        <xdr:cNvSpPr txBox="1"/>
      </xdr:nvSpPr>
      <xdr:spPr>
        <a:xfrm>
          <a:off x="8483111" y="1112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147762</xdr:rowOff>
    </xdr:from>
    <xdr:ext cx="534377" cy="259045"/>
    <xdr:sp macro="" textlink="">
      <xdr:nvSpPr>
        <xdr:cNvPr id="252" name="n_3mainValue【橋りょう・トンネル】&#10;一人当たり有形固定資産（償却資産）額"/>
        <xdr:cNvSpPr txBox="1"/>
      </xdr:nvSpPr>
      <xdr:spPr>
        <a:xfrm>
          <a:off x="7594111" y="1112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6" name="直線コネクタ 2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7" name="テキスト ボックス 2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8" name="直線コネクタ 2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9" name="テキスト ボックス 2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0" name="直線コネクタ 2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1" name="テキスト ボックス 3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2" name="直線コネクタ 3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3" name="テキスト ボックス 3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4" name="直線コネクタ 3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5" name="テキスト ボックス 3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7" name="テキスト ボックス 3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41</xdr:row>
      <xdr:rowOff>76200</xdr:rowOff>
    </xdr:to>
    <xdr:cxnSp macro="">
      <xdr:nvCxnSpPr>
        <xdr:cNvPr id="309" name="直線コネクタ 308"/>
        <xdr:cNvCxnSpPr/>
      </xdr:nvCxnSpPr>
      <xdr:spPr>
        <a:xfrm flipV="1">
          <a:off x="16318864" y="573595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310" name="【認定こども園・幼稚園・保育所】&#10;有形固定資産減価償却率最小値テキスト"/>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311" name="直線コネクタ 310"/>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12"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13" name="直線コネクタ 312"/>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314"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15" name="フローチャート: 判断 314"/>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316" name="フローチャート: 判断 315"/>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126365</xdr:rowOff>
    </xdr:from>
    <xdr:to>
      <xdr:col>76</xdr:col>
      <xdr:colOff>165100</xdr:colOff>
      <xdr:row>37</xdr:row>
      <xdr:rowOff>56515</xdr:rowOff>
    </xdr:to>
    <xdr:sp macro="" textlink="">
      <xdr:nvSpPr>
        <xdr:cNvPr id="317" name="フローチャート: 判断 316"/>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318" name="フローチャート: 判断 317"/>
        <xdr:cNvSpPr/>
      </xdr:nvSpPr>
      <xdr:spPr>
        <a:xfrm>
          <a:off x="13652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319" name="フローチャート: 判断 318"/>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0" name="テキスト ボックス 3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1" name="テキスト ボックス 3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2" name="テキスト ボックス 3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3" name="テキスト ボックス 3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4" name="テキスト ボックス 3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84455</xdr:rowOff>
    </xdr:from>
    <xdr:to>
      <xdr:col>85</xdr:col>
      <xdr:colOff>177800</xdr:colOff>
      <xdr:row>40</xdr:row>
      <xdr:rowOff>14605</xdr:rowOff>
    </xdr:to>
    <xdr:sp macro="" textlink="">
      <xdr:nvSpPr>
        <xdr:cNvPr id="325" name="楕円 324"/>
        <xdr:cNvSpPr/>
      </xdr:nvSpPr>
      <xdr:spPr>
        <a:xfrm>
          <a:off x="16268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62882</xdr:rowOff>
    </xdr:from>
    <xdr:ext cx="405111" cy="259045"/>
    <xdr:sp macro="" textlink="">
      <xdr:nvSpPr>
        <xdr:cNvPr id="326" name="【認定こども園・幼稚園・保育所】&#10;有形固定資産減価償却率該当値テキスト"/>
        <xdr:cNvSpPr txBox="1"/>
      </xdr:nvSpPr>
      <xdr:spPr>
        <a:xfrm>
          <a:off x="16357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50165</xdr:rowOff>
    </xdr:from>
    <xdr:to>
      <xdr:col>81</xdr:col>
      <xdr:colOff>101600</xdr:colOff>
      <xdr:row>39</xdr:row>
      <xdr:rowOff>151765</xdr:rowOff>
    </xdr:to>
    <xdr:sp macro="" textlink="">
      <xdr:nvSpPr>
        <xdr:cNvPr id="327" name="楕円 326"/>
        <xdr:cNvSpPr/>
      </xdr:nvSpPr>
      <xdr:spPr>
        <a:xfrm>
          <a:off x="15430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100965</xdr:rowOff>
    </xdr:from>
    <xdr:to>
      <xdr:col>85</xdr:col>
      <xdr:colOff>127000</xdr:colOff>
      <xdr:row>39</xdr:row>
      <xdr:rowOff>135255</xdr:rowOff>
    </xdr:to>
    <xdr:cxnSp macro="">
      <xdr:nvCxnSpPr>
        <xdr:cNvPr id="328" name="直線コネクタ 327"/>
        <xdr:cNvCxnSpPr/>
      </xdr:nvCxnSpPr>
      <xdr:spPr>
        <a:xfrm>
          <a:off x="15481300" y="67875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15875</xdr:rowOff>
    </xdr:from>
    <xdr:to>
      <xdr:col>76</xdr:col>
      <xdr:colOff>165100</xdr:colOff>
      <xdr:row>39</xdr:row>
      <xdr:rowOff>117475</xdr:rowOff>
    </xdr:to>
    <xdr:sp macro="" textlink="">
      <xdr:nvSpPr>
        <xdr:cNvPr id="329" name="楕円 328"/>
        <xdr:cNvSpPr/>
      </xdr:nvSpPr>
      <xdr:spPr>
        <a:xfrm>
          <a:off x="14541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66675</xdr:rowOff>
    </xdr:from>
    <xdr:to>
      <xdr:col>81</xdr:col>
      <xdr:colOff>50800</xdr:colOff>
      <xdr:row>39</xdr:row>
      <xdr:rowOff>100965</xdr:rowOff>
    </xdr:to>
    <xdr:cxnSp macro="">
      <xdr:nvCxnSpPr>
        <xdr:cNvPr id="330" name="直線コネクタ 329"/>
        <xdr:cNvCxnSpPr/>
      </xdr:nvCxnSpPr>
      <xdr:spPr>
        <a:xfrm>
          <a:off x="14592300" y="67532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154940</xdr:rowOff>
    </xdr:from>
    <xdr:to>
      <xdr:col>72</xdr:col>
      <xdr:colOff>38100</xdr:colOff>
      <xdr:row>39</xdr:row>
      <xdr:rowOff>85090</xdr:rowOff>
    </xdr:to>
    <xdr:sp macro="" textlink="">
      <xdr:nvSpPr>
        <xdr:cNvPr id="331" name="楕円 330"/>
        <xdr:cNvSpPr/>
      </xdr:nvSpPr>
      <xdr:spPr>
        <a:xfrm>
          <a:off x="1365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34290</xdr:rowOff>
    </xdr:from>
    <xdr:to>
      <xdr:col>76</xdr:col>
      <xdr:colOff>114300</xdr:colOff>
      <xdr:row>39</xdr:row>
      <xdr:rowOff>66675</xdr:rowOff>
    </xdr:to>
    <xdr:cxnSp macro="">
      <xdr:nvCxnSpPr>
        <xdr:cNvPr id="332" name="直線コネクタ 331"/>
        <xdr:cNvCxnSpPr/>
      </xdr:nvCxnSpPr>
      <xdr:spPr>
        <a:xfrm>
          <a:off x="13703300" y="67208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333"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73042</xdr:rowOff>
    </xdr:from>
    <xdr:ext cx="405111" cy="259045"/>
    <xdr:sp macro="" textlink="">
      <xdr:nvSpPr>
        <xdr:cNvPr id="334" name="n_2aveValue【認定こども園・幼稚園・保育所】&#10;有形固定資産減価償却率"/>
        <xdr:cNvSpPr txBox="1"/>
      </xdr:nvSpPr>
      <xdr:spPr>
        <a:xfrm>
          <a:off x="14389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59707</xdr:rowOff>
    </xdr:from>
    <xdr:ext cx="405111" cy="259045"/>
    <xdr:sp macro="" textlink="">
      <xdr:nvSpPr>
        <xdr:cNvPr id="335" name="n_3aveValue【認定こども園・幼稚園・保育所】&#10;有形固定資産減価償却率"/>
        <xdr:cNvSpPr txBox="1"/>
      </xdr:nvSpPr>
      <xdr:spPr>
        <a:xfrm>
          <a:off x="13500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336" name="n_4aveValue【認定こども園・幼稚園・保育所】&#10;有形固定資産減価償却率"/>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142892</xdr:rowOff>
    </xdr:from>
    <xdr:ext cx="405111" cy="259045"/>
    <xdr:sp macro="" textlink="">
      <xdr:nvSpPr>
        <xdr:cNvPr id="337" name="n_1mainValue【認定こども園・幼稚園・保育所】&#10;有形固定資産減価償却率"/>
        <xdr:cNvSpPr txBox="1"/>
      </xdr:nvSpPr>
      <xdr:spPr>
        <a:xfrm>
          <a:off x="152660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108602</xdr:rowOff>
    </xdr:from>
    <xdr:ext cx="405111" cy="259045"/>
    <xdr:sp macro="" textlink="">
      <xdr:nvSpPr>
        <xdr:cNvPr id="338" name="n_2mainValue【認定こども園・幼稚園・保育所】&#10;有形固定資産減価償却率"/>
        <xdr:cNvSpPr txBox="1"/>
      </xdr:nvSpPr>
      <xdr:spPr>
        <a:xfrm>
          <a:off x="14389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76217</xdr:rowOff>
    </xdr:from>
    <xdr:ext cx="405111" cy="259045"/>
    <xdr:sp macro="" textlink="">
      <xdr:nvSpPr>
        <xdr:cNvPr id="339" name="n_3mainValue【認定こども園・幼稚園・保育所】&#10;有形固定資産減価償却率"/>
        <xdr:cNvSpPr txBox="1"/>
      </xdr:nvSpPr>
      <xdr:spPr>
        <a:xfrm>
          <a:off x="13500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50" name="テキスト ボックス 34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351" name="直線コネクタ 35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2" name="テキスト ボックス 35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3" name="直線コネクタ 35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4" name="テキスト ボックス 35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5" name="直線コネクタ 35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6" name="テキスト ボックス 35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7" name="直線コネクタ 35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8" name="テキスト ボックス 35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9" name="直線コネクタ 35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0" name="テキスト ボックス 35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1" name="直線コネクタ 36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2" name="テキスト ボックス 36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4" name="テキスト ボックス 3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48986</xdr:rowOff>
    </xdr:from>
    <xdr:to>
      <xdr:col>116</xdr:col>
      <xdr:colOff>62864</xdr:colOff>
      <xdr:row>42</xdr:row>
      <xdr:rowOff>146957</xdr:rowOff>
    </xdr:to>
    <xdr:cxnSp macro="">
      <xdr:nvCxnSpPr>
        <xdr:cNvPr id="366" name="直線コネクタ 365"/>
        <xdr:cNvCxnSpPr/>
      </xdr:nvCxnSpPr>
      <xdr:spPr>
        <a:xfrm flipV="1">
          <a:off x="22160864" y="58782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150784</xdr:rowOff>
    </xdr:from>
    <xdr:ext cx="469744" cy="259045"/>
    <xdr:sp macro="" textlink="">
      <xdr:nvSpPr>
        <xdr:cNvPr id="367" name="【認定こども園・幼稚園・保育所】&#10;一人当たり面積最小値テキスト"/>
        <xdr:cNvSpPr txBox="1"/>
      </xdr:nvSpPr>
      <xdr:spPr>
        <a:xfrm>
          <a:off x="22199600" y="73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146957</xdr:rowOff>
    </xdr:from>
    <xdr:to>
      <xdr:col>116</xdr:col>
      <xdr:colOff>152400</xdr:colOff>
      <xdr:row>42</xdr:row>
      <xdr:rowOff>146957</xdr:rowOff>
    </xdr:to>
    <xdr:cxnSp macro="">
      <xdr:nvCxnSpPr>
        <xdr:cNvPr id="368" name="直線コネクタ 367"/>
        <xdr:cNvCxnSpPr/>
      </xdr:nvCxnSpPr>
      <xdr:spPr>
        <a:xfrm>
          <a:off x="22072600" y="73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167113</xdr:rowOff>
    </xdr:from>
    <xdr:ext cx="469744" cy="259045"/>
    <xdr:sp macro="" textlink="">
      <xdr:nvSpPr>
        <xdr:cNvPr id="369" name="【認定こども園・幼稚園・保育所】&#10;一人当たり面積最大値テキスト"/>
        <xdr:cNvSpPr txBox="1"/>
      </xdr:nvSpPr>
      <xdr:spPr>
        <a:xfrm>
          <a:off x="22199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48986</xdr:rowOff>
    </xdr:from>
    <xdr:to>
      <xdr:col>116</xdr:col>
      <xdr:colOff>152400</xdr:colOff>
      <xdr:row>34</xdr:row>
      <xdr:rowOff>48986</xdr:rowOff>
    </xdr:to>
    <xdr:cxnSp macro="">
      <xdr:nvCxnSpPr>
        <xdr:cNvPr id="370" name="直線コネクタ 369"/>
        <xdr:cNvCxnSpPr/>
      </xdr:nvCxnSpPr>
      <xdr:spPr>
        <a:xfrm>
          <a:off x="22072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64605</xdr:rowOff>
    </xdr:from>
    <xdr:ext cx="469744" cy="259045"/>
    <xdr:sp macro="" textlink="">
      <xdr:nvSpPr>
        <xdr:cNvPr id="371" name="【認定こども園・幼稚園・保育所】&#10;一人当たり面積平均値テキスト"/>
        <xdr:cNvSpPr txBox="1"/>
      </xdr:nvSpPr>
      <xdr:spPr>
        <a:xfrm>
          <a:off x="221996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41728</xdr:rowOff>
    </xdr:from>
    <xdr:to>
      <xdr:col>116</xdr:col>
      <xdr:colOff>114300</xdr:colOff>
      <xdr:row>38</xdr:row>
      <xdr:rowOff>143328</xdr:rowOff>
    </xdr:to>
    <xdr:sp macro="" textlink="">
      <xdr:nvSpPr>
        <xdr:cNvPr id="372" name="フローチャート: 判断 371"/>
        <xdr:cNvSpPr/>
      </xdr:nvSpPr>
      <xdr:spPr>
        <a:xfrm>
          <a:off x="22110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41728</xdr:rowOff>
    </xdr:from>
    <xdr:to>
      <xdr:col>112</xdr:col>
      <xdr:colOff>38100</xdr:colOff>
      <xdr:row>38</xdr:row>
      <xdr:rowOff>143328</xdr:rowOff>
    </xdr:to>
    <xdr:sp macro="" textlink="">
      <xdr:nvSpPr>
        <xdr:cNvPr id="373" name="フローチャート: 判断 372"/>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41728</xdr:rowOff>
    </xdr:from>
    <xdr:to>
      <xdr:col>107</xdr:col>
      <xdr:colOff>101600</xdr:colOff>
      <xdr:row>38</xdr:row>
      <xdr:rowOff>143328</xdr:rowOff>
    </xdr:to>
    <xdr:sp macro="" textlink="">
      <xdr:nvSpPr>
        <xdr:cNvPr id="374" name="フローチャート: 判断 373"/>
        <xdr:cNvSpPr/>
      </xdr:nvSpPr>
      <xdr:spPr>
        <a:xfrm>
          <a:off x="20383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52615</xdr:rowOff>
    </xdr:from>
    <xdr:to>
      <xdr:col>102</xdr:col>
      <xdr:colOff>165100</xdr:colOff>
      <xdr:row>38</xdr:row>
      <xdr:rowOff>154215</xdr:rowOff>
    </xdr:to>
    <xdr:sp macro="" textlink="">
      <xdr:nvSpPr>
        <xdr:cNvPr id="375" name="フローチャート: 判断 374"/>
        <xdr:cNvSpPr/>
      </xdr:nvSpPr>
      <xdr:spPr>
        <a:xfrm>
          <a:off x="19494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376" name="フローチャート: 判断 375"/>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7" name="テキスト ボックス 3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8" name="テキスト ボックス 3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9" name="テキスト ボックス 3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0" name="テキスト ボックス 3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1" name="テキスト ボックス 3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96157</xdr:rowOff>
    </xdr:from>
    <xdr:to>
      <xdr:col>116</xdr:col>
      <xdr:colOff>114300</xdr:colOff>
      <xdr:row>43</xdr:row>
      <xdr:rowOff>26307</xdr:rowOff>
    </xdr:to>
    <xdr:sp macro="" textlink="">
      <xdr:nvSpPr>
        <xdr:cNvPr id="382" name="楕円 381"/>
        <xdr:cNvSpPr/>
      </xdr:nvSpPr>
      <xdr:spPr>
        <a:xfrm>
          <a:off x="22110700" y="72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42</xdr:row>
      <xdr:rowOff>11084</xdr:rowOff>
    </xdr:from>
    <xdr:ext cx="469744" cy="259045"/>
    <xdr:sp macro="" textlink="">
      <xdr:nvSpPr>
        <xdr:cNvPr id="383" name="【認定こども園・幼稚園・保育所】&#10;一人当たり面積該当値テキスト"/>
        <xdr:cNvSpPr txBox="1"/>
      </xdr:nvSpPr>
      <xdr:spPr>
        <a:xfrm>
          <a:off x="22199600" y="721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96157</xdr:rowOff>
    </xdr:from>
    <xdr:to>
      <xdr:col>112</xdr:col>
      <xdr:colOff>38100</xdr:colOff>
      <xdr:row>43</xdr:row>
      <xdr:rowOff>26307</xdr:rowOff>
    </xdr:to>
    <xdr:sp macro="" textlink="">
      <xdr:nvSpPr>
        <xdr:cNvPr id="384" name="楕円 383"/>
        <xdr:cNvSpPr/>
      </xdr:nvSpPr>
      <xdr:spPr>
        <a:xfrm>
          <a:off x="21272500" y="72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146957</xdr:rowOff>
    </xdr:from>
    <xdr:to>
      <xdr:col>116</xdr:col>
      <xdr:colOff>63500</xdr:colOff>
      <xdr:row>42</xdr:row>
      <xdr:rowOff>146957</xdr:rowOff>
    </xdr:to>
    <xdr:cxnSp macro="">
      <xdr:nvCxnSpPr>
        <xdr:cNvPr id="385" name="直線コネクタ 384"/>
        <xdr:cNvCxnSpPr/>
      </xdr:nvCxnSpPr>
      <xdr:spPr>
        <a:xfrm>
          <a:off x="21323300" y="7347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85272</xdr:rowOff>
    </xdr:from>
    <xdr:to>
      <xdr:col>107</xdr:col>
      <xdr:colOff>101600</xdr:colOff>
      <xdr:row>43</xdr:row>
      <xdr:rowOff>15422</xdr:rowOff>
    </xdr:to>
    <xdr:sp macro="" textlink="">
      <xdr:nvSpPr>
        <xdr:cNvPr id="386" name="楕円 385"/>
        <xdr:cNvSpPr/>
      </xdr:nvSpPr>
      <xdr:spPr>
        <a:xfrm>
          <a:off x="20383500" y="72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136072</xdr:rowOff>
    </xdr:from>
    <xdr:to>
      <xdr:col>111</xdr:col>
      <xdr:colOff>177800</xdr:colOff>
      <xdr:row>42</xdr:row>
      <xdr:rowOff>146957</xdr:rowOff>
    </xdr:to>
    <xdr:cxnSp macro="">
      <xdr:nvCxnSpPr>
        <xdr:cNvPr id="387" name="直線コネクタ 386"/>
        <xdr:cNvCxnSpPr/>
      </xdr:nvCxnSpPr>
      <xdr:spPr>
        <a:xfrm>
          <a:off x="20434300" y="73369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85272</xdr:rowOff>
    </xdr:from>
    <xdr:to>
      <xdr:col>102</xdr:col>
      <xdr:colOff>165100</xdr:colOff>
      <xdr:row>43</xdr:row>
      <xdr:rowOff>15422</xdr:rowOff>
    </xdr:to>
    <xdr:sp macro="" textlink="">
      <xdr:nvSpPr>
        <xdr:cNvPr id="388" name="楕円 387"/>
        <xdr:cNvSpPr/>
      </xdr:nvSpPr>
      <xdr:spPr>
        <a:xfrm>
          <a:off x="19494500" y="72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136072</xdr:rowOff>
    </xdr:from>
    <xdr:to>
      <xdr:col>107</xdr:col>
      <xdr:colOff>50800</xdr:colOff>
      <xdr:row>42</xdr:row>
      <xdr:rowOff>136072</xdr:rowOff>
    </xdr:to>
    <xdr:cxnSp macro="">
      <xdr:nvCxnSpPr>
        <xdr:cNvPr id="389" name="直線コネクタ 388"/>
        <xdr:cNvCxnSpPr/>
      </xdr:nvCxnSpPr>
      <xdr:spPr>
        <a:xfrm>
          <a:off x="19545300" y="7336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159855</xdr:rowOff>
    </xdr:from>
    <xdr:ext cx="469744" cy="259045"/>
    <xdr:sp macro="" textlink="">
      <xdr:nvSpPr>
        <xdr:cNvPr id="390" name="n_1aveValue【認定こども園・幼稚園・保育所】&#10;一人当たり面積"/>
        <xdr:cNvSpPr txBox="1"/>
      </xdr:nvSpPr>
      <xdr:spPr>
        <a:xfrm>
          <a:off x="21075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159855</xdr:rowOff>
    </xdr:from>
    <xdr:ext cx="469744" cy="259045"/>
    <xdr:sp macro="" textlink="">
      <xdr:nvSpPr>
        <xdr:cNvPr id="391" name="n_2aveValue【認定こども園・幼稚園・保育所】&#10;一人当たり面積"/>
        <xdr:cNvSpPr txBox="1"/>
      </xdr:nvSpPr>
      <xdr:spPr>
        <a:xfrm>
          <a:off x="20199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170741</xdr:rowOff>
    </xdr:from>
    <xdr:ext cx="469744" cy="259045"/>
    <xdr:sp macro="" textlink="">
      <xdr:nvSpPr>
        <xdr:cNvPr id="392" name="n_3aveValue【認定こども園・幼稚園・保育所】&#10;一人当たり面積"/>
        <xdr:cNvSpPr txBox="1"/>
      </xdr:nvSpPr>
      <xdr:spPr>
        <a:xfrm>
          <a:off x="193104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393" name="n_4aveValue【認定こども園・幼稚園・保育所】&#10;一人当たり面積"/>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43</xdr:row>
      <xdr:rowOff>17434</xdr:rowOff>
    </xdr:from>
    <xdr:ext cx="469744" cy="259045"/>
    <xdr:sp macro="" textlink="">
      <xdr:nvSpPr>
        <xdr:cNvPr id="394" name="n_1mainValue【認定こども園・幼稚園・保育所】&#10;一人当たり面積"/>
        <xdr:cNvSpPr txBox="1"/>
      </xdr:nvSpPr>
      <xdr:spPr>
        <a:xfrm>
          <a:off x="21075727" y="738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43</xdr:row>
      <xdr:rowOff>6549</xdr:rowOff>
    </xdr:from>
    <xdr:ext cx="469744" cy="259045"/>
    <xdr:sp macro="" textlink="">
      <xdr:nvSpPr>
        <xdr:cNvPr id="395" name="n_2mainValue【認定こども園・幼稚園・保育所】&#10;一人当たり面積"/>
        <xdr:cNvSpPr txBox="1"/>
      </xdr:nvSpPr>
      <xdr:spPr>
        <a:xfrm>
          <a:off x="20199427" y="73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43</xdr:row>
      <xdr:rowOff>6549</xdr:rowOff>
    </xdr:from>
    <xdr:ext cx="469744" cy="259045"/>
    <xdr:sp macro="" textlink="">
      <xdr:nvSpPr>
        <xdr:cNvPr id="396" name="n_3mainValue【認定こども園・幼稚園・保育所】&#10;一人当たり面積"/>
        <xdr:cNvSpPr txBox="1"/>
      </xdr:nvSpPr>
      <xdr:spPr>
        <a:xfrm>
          <a:off x="19310427" y="73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7" name="テキスト ボックス 40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9" name="テキスト ボックス 4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7" name="テキスト ボックス 41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9" name="テキスト ボックス 4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63</xdr:row>
      <xdr:rowOff>15240</xdr:rowOff>
    </xdr:to>
    <xdr:cxnSp macro="">
      <xdr:nvCxnSpPr>
        <xdr:cNvPr id="421" name="直線コネクタ 420"/>
        <xdr:cNvCxnSpPr/>
      </xdr:nvCxnSpPr>
      <xdr:spPr>
        <a:xfrm flipV="1">
          <a:off x="16318864" y="942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19067</xdr:rowOff>
    </xdr:from>
    <xdr:ext cx="405111" cy="259045"/>
    <xdr:sp macro="" textlink="">
      <xdr:nvSpPr>
        <xdr:cNvPr id="422" name="【学校施設】&#10;有形固定資産減価償却率最小値テキスト"/>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423" name="直線コネクタ 422"/>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24"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25" name="直線コネクタ 424"/>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33037</xdr:rowOff>
    </xdr:from>
    <xdr:ext cx="405111" cy="259045"/>
    <xdr:sp macro="" textlink="">
      <xdr:nvSpPr>
        <xdr:cNvPr id="426" name="【学校施設】&#10;有形固定資産減価償却率平均値テキスト"/>
        <xdr:cNvSpPr txBox="1"/>
      </xdr:nvSpPr>
      <xdr:spPr>
        <a:xfrm>
          <a:off x="16357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427" name="フローチャート: 判断 426"/>
        <xdr:cNvSpPr/>
      </xdr:nvSpPr>
      <xdr:spPr>
        <a:xfrm>
          <a:off x="16268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428" name="フローチャート: 判断 427"/>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429" name="フローチャート: 判断 428"/>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430" name="フローチャート: 判断 429"/>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431" name="フローチャート: 判断 430"/>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437" name="楕円 436"/>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438" name="【学校施設】&#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139700</xdr:rowOff>
    </xdr:from>
    <xdr:to>
      <xdr:col>81</xdr:col>
      <xdr:colOff>101600</xdr:colOff>
      <xdr:row>62</xdr:row>
      <xdr:rowOff>69850</xdr:rowOff>
    </xdr:to>
    <xdr:sp macro="" textlink="">
      <xdr:nvSpPr>
        <xdr:cNvPr id="439" name="楕円 438"/>
        <xdr:cNvSpPr/>
      </xdr:nvSpPr>
      <xdr:spPr>
        <a:xfrm>
          <a:off x="15430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19050</xdr:rowOff>
    </xdr:to>
    <xdr:cxnSp macro="">
      <xdr:nvCxnSpPr>
        <xdr:cNvPr id="440" name="直線コネクタ 439"/>
        <xdr:cNvCxnSpPr/>
      </xdr:nvCxnSpPr>
      <xdr:spPr>
        <a:xfrm flipV="1">
          <a:off x="15481300" y="106070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55880</xdr:rowOff>
    </xdr:from>
    <xdr:to>
      <xdr:col>76</xdr:col>
      <xdr:colOff>165100</xdr:colOff>
      <xdr:row>61</xdr:row>
      <xdr:rowOff>157480</xdr:rowOff>
    </xdr:to>
    <xdr:sp macro="" textlink="">
      <xdr:nvSpPr>
        <xdr:cNvPr id="441" name="楕円 440"/>
        <xdr:cNvSpPr/>
      </xdr:nvSpPr>
      <xdr:spPr>
        <a:xfrm>
          <a:off x="14541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106680</xdr:rowOff>
    </xdr:from>
    <xdr:to>
      <xdr:col>81</xdr:col>
      <xdr:colOff>50800</xdr:colOff>
      <xdr:row>62</xdr:row>
      <xdr:rowOff>19050</xdr:rowOff>
    </xdr:to>
    <xdr:cxnSp macro="">
      <xdr:nvCxnSpPr>
        <xdr:cNvPr id="442" name="直線コネクタ 441"/>
        <xdr:cNvCxnSpPr/>
      </xdr:nvCxnSpPr>
      <xdr:spPr>
        <a:xfrm>
          <a:off x="14592300" y="105651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29210</xdr:rowOff>
    </xdr:from>
    <xdr:to>
      <xdr:col>72</xdr:col>
      <xdr:colOff>38100</xdr:colOff>
      <xdr:row>62</xdr:row>
      <xdr:rowOff>130810</xdr:rowOff>
    </xdr:to>
    <xdr:sp macro="" textlink="">
      <xdr:nvSpPr>
        <xdr:cNvPr id="443" name="楕円 442"/>
        <xdr:cNvSpPr/>
      </xdr:nvSpPr>
      <xdr:spPr>
        <a:xfrm>
          <a:off x="1365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106680</xdr:rowOff>
    </xdr:from>
    <xdr:to>
      <xdr:col>76</xdr:col>
      <xdr:colOff>114300</xdr:colOff>
      <xdr:row>62</xdr:row>
      <xdr:rowOff>80010</xdr:rowOff>
    </xdr:to>
    <xdr:cxnSp macro="">
      <xdr:nvCxnSpPr>
        <xdr:cNvPr id="444" name="直線コネクタ 443"/>
        <xdr:cNvCxnSpPr/>
      </xdr:nvCxnSpPr>
      <xdr:spPr>
        <a:xfrm flipV="1">
          <a:off x="13703300" y="105651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445" name="n_1aveValue【学校施設】&#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446" name="n_2aveValue【学校施設】&#10;有形固定資産減価償却率"/>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63517</xdr:rowOff>
    </xdr:from>
    <xdr:ext cx="405111" cy="259045"/>
    <xdr:sp macro="" textlink="">
      <xdr:nvSpPr>
        <xdr:cNvPr id="447" name="n_3aveValue【学校施設】&#10;有形固定資産減価償却率"/>
        <xdr:cNvSpPr txBox="1"/>
      </xdr:nvSpPr>
      <xdr:spPr>
        <a:xfrm>
          <a:off x="13500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448"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60977</xdr:rowOff>
    </xdr:from>
    <xdr:ext cx="405111" cy="259045"/>
    <xdr:sp macro="" textlink="">
      <xdr:nvSpPr>
        <xdr:cNvPr id="449" name="n_1mainValue【学校施設】&#10;有形固定資産減価償却率"/>
        <xdr:cNvSpPr txBox="1"/>
      </xdr:nvSpPr>
      <xdr:spPr>
        <a:xfrm>
          <a:off x="152660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148607</xdr:rowOff>
    </xdr:from>
    <xdr:ext cx="405111" cy="259045"/>
    <xdr:sp macro="" textlink="">
      <xdr:nvSpPr>
        <xdr:cNvPr id="450" name="n_2mainValue【学校施設】&#10;有形固定資産減価償却率"/>
        <xdr:cNvSpPr txBox="1"/>
      </xdr:nvSpPr>
      <xdr:spPr>
        <a:xfrm>
          <a:off x="14389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121937</xdr:rowOff>
    </xdr:from>
    <xdr:ext cx="405111" cy="259045"/>
    <xdr:sp macro="" textlink="">
      <xdr:nvSpPr>
        <xdr:cNvPr id="451" name="n_3mainValue【学校施設】&#10;有形固定資産減価償却率"/>
        <xdr:cNvSpPr txBox="1"/>
      </xdr:nvSpPr>
      <xdr:spPr>
        <a:xfrm>
          <a:off x="13500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54407</xdr:rowOff>
    </xdr:from>
    <xdr:to>
      <xdr:col>116</xdr:col>
      <xdr:colOff>62864</xdr:colOff>
      <xdr:row>64</xdr:row>
      <xdr:rowOff>104242</xdr:rowOff>
    </xdr:to>
    <xdr:cxnSp macro="">
      <xdr:nvCxnSpPr>
        <xdr:cNvPr id="474" name="直線コネクタ 473"/>
        <xdr:cNvCxnSpPr/>
      </xdr:nvCxnSpPr>
      <xdr:spPr>
        <a:xfrm flipV="1">
          <a:off x="22160864" y="9484157"/>
          <a:ext cx="0" cy="15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108069</xdr:rowOff>
    </xdr:from>
    <xdr:ext cx="469744" cy="259045"/>
    <xdr:sp macro="" textlink="">
      <xdr:nvSpPr>
        <xdr:cNvPr id="475" name="【学校施設】&#10;一人当たり面積最小値テキスト"/>
        <xdr:cNvSpPr txBox="1"/>
      </xdr:nvSpPr>
      <xdr:spPr>
        <a:xfrm>
          <a:off x="22199600" y="110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104242</xdr:rowOff>
    </xdr:from>
    <xdr:to>
      <xdr:col>116</xdr:col>
      <xdr:colOff>152400</xdr:colOff>
      <xdr:row>64</xdr:row>
      <xdr:rowOff>104242</xdr:rowOff>
    </xdr:to>
    <xdr:cxnSp macro="">
      <xdr:nvCxnSpPr>
        <xdr:cNvPr id="476" name="直線コネクタ 475"/>
        <xdr:cNvCxnSpPr/>
      </xdr:nvCxnSpPr>
      <xdr:spPr>
        <a:xfrm>
          <a:off x="22072600" y="1107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1084</xdr:rowOff>
    </xdr:from>
    <xdr:ext cx="469744" cy="259045"/>
    <xdr:sp macro="" textlink="">
      <xdr:nvSpPr>
        <xdr:cNvPr id="477" name="【学校施設】&#10;一人当たり面積最大値テキスト"/>
        <xdr:cNvSpPr txBox="1"/>
      </xdr:nvSpPr>
      <xdr:spPr>
        <a:xfrm>
          <a:off x="22199600" y="92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54407</xdr:rowOff>
    </xdr:from>
    <xdr:to>
      <xdr:col>116</xdr:col>
      <xdr:colOff>152400</xdr:colOff>
      <xdr:row>55</xdr:row>
      <xdr:rowOff>54407</xdr:rowOff>
    </xdr:to>
    <xdr:cxnSp macro="">
      <xdr:nvCxnSpPr>
        <xdr:cNvPr id="478" name="直線コネクタ 477"/>
        <xdr:cNvCxnSpPr/>
      </xdr:nvCxnSpPr>
      <xdr:spPr>
        <a:xfrm>
          <a:off x="22072600" y="94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111065</xdr:rowOff>
    </xdr:from>
    <xdr:ext cx="469744" cy="259045"/>
    <xdr:sp macro="" textlink="">
      <xdr:nvSpPr>
        <xdr:cNvPr id="479" name="【学校施設】&#10;一人当たり面積平均値テキスト"/>
        <xdr:cNvSpPr txBox="1"/>
      </xdr:nvSpPr>
      <xdr:spPr>
        <a:xfrm>
          <a:off x="22199600" y="10226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480" name="フローチャート: 判断 479"/>
        <xdr:cNvSpPr/>
      </xdr:nvSpPr>
      <xdr:spPr>
        <a:xfrm>
          <a:off x="22110700" y="103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48870</xdr:rowOff>
    </xdr:from>
    <xdr:to>
      <xdr:col>112</xdr:col>
      <xdr:colOff>38100</xdr:colOff>
      <xdr:row>60</xdr:row>
      <xdr:rowOff>150470</xdr:rowOff>
    </xdr:to>
    <xdr:sp macro="" textlink="">
      <xdr:nvSpPr>
        <xdr:cNvPr id="481" name="フローチャート: 判断 480"/>
        <xdr:cNvSpPr/>
      </xdr:nvSpPr>
      <xdr:spPr>
        <a:xfrm>
          <a:off x="21272500" y="103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55270</xdr:rowOff>
    </xdr:from>
    <xdr:to>
      <xdr:col>107</xdr:col>
      <xdr:colOff>101600</xdr:colOff>
      <xdr:row>60</xdr:row>
      <xdr:rowOff>156870</xdr:rowOff>
    </xdr:to>
    <xdr:sp macro="" textlink="">
      <xdr:nvSpPr>
        <xdr:cNvPr id="482" name="フローチャート: 判断 481"/>
        <xdr:cNvSpPr/>
      </xdr:nvSpPr>
      <xdr:spPr>
        <a:xfrm>
          <a:off x="20383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79959</xdr:rowOff>
    </xdr:from>
    <xdr:to>
      <xdr:col>102</xdr:col>
      <xdr:colOff>165100</xdr:colOff>
      <xdr:row>61</xdr:row>
      <xdr:rowOff>10109</xdr:rowOff>
    </xdr:to>
    <xdr:sp macro="" textlink="">
      <xdr:nvSpPr>
        <xdr:cNvPr id="483" name="フローチャート: 判断 482"/>
        <xdr:cNvSpPr/>
      </xdr:nvSpPr>
      <xdr:spPr>
        <a:xfrm>
          <a:off x="19494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132537</xdr:rowOff>
    </xdr:from>
    <xdr:to>
      <xdr:col>98</xdr:col>
      <xdr:colOff>38100</xdr:colOff>
      <xdr:row>62</xdr:row>
      <xdr:rowOff>62687</xdr:rowOff>
    </xdr:to>
    <xdr:sp macro="" textlink="">
      <xdr:nvSpPr>
        <xdr:cNvPr id="484" name="フローチャート: 判断 483"/>
        <xdr:cNvSpPr/>
      </xdr:nvSpPr>
      <xdr:spPr>
        <a:xfrm>
          <a:off x="18605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38354</xdr:rowOff>
    </xdr:from>
    <xdr:to>
      <xdr:col>116</xdr:col>
      <xdr:colOff>114300</xdr:colOff>
      <xdr:row>63</xdr:row>
      <xdr:rowOff>139954</xdr:rowOff>
    </xdr:to>
    <xdr:sp macro="" textlink="">
      <xdr:nvSpPr>
        <xdr:cNvPr id="490" name="楕円 489"/>
        <xdr:cNvSpPr/>
      </xdr:nvSpPr>
      <xdr:spPr>
        <a:xfrm>
          <a:off x="22110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16781</xdr:rowOff>
    </xdr:from>
    <xdr:ext cx="469744" cy="259045"/>
    <xdr:sp macro="" textlink="">
      <xdr:nvSpPr>
        <xdr:cNvPr id="491" name="【学校施設】&#10;一人当たり面積該当値テキスト"/>
        <xdr:cNvSpPr txBox="1"/>
      </xdr:nvSpPr>
      <xdr:spPr>
        <a:xfrm>
          <a:off x="22199600"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42926</xdr:rowOff>
    </xdr:from>
    <xdr:to>
      <xdr:col>112</xdr:col>
      <xdr:colOff>38100</xdr:colOff>
      <xdr:row>63</xdr:row>
      <xdr:rowOff>144526</xdr:rowOff>
    </xdr:to>
    <xdr:sp macro="" textlink="">
      <xdr:nvSpPr>
        <xdr:cNvPr id="492" name="楕円 491"/>
        <xdr:cNvSpPr/>
      </xdr:nvSpPr>
      <xdr:spPr>
        <a:xfrm>
          <a:off x="21272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89154</xdr:rowOff>
    </xdr:from>
    <xdr:to>
      <xdr:col>116</xdr:col>
      <xdr:colOff>63500</xdr:colOff>
      <xdr:row>63</xdr:row>
      <xdr:rowOff>93726</xdr:rowOff>
    </xdr:to>
    <xdr:cxnSp macro="">
      <xdr:nvCxnSpPr>
        <xdr:cNvPr id="493" name="直線コネクタ 492"/>
        <xdr:cNvCxnSpPr/>
      </xdr:nvCxnSpPr>
      <xdr:spPr>
        <a:xfrm flipV="1">
          <a:off x="21323300" y="10890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40183</xdr:rowOff>
    </xdr:from>
    <xdr:to>
      <xdr:col>107</xdr:col>
      <xdr:colOff>101600</xdr:colOff>
      <xdr:row>63</xdr:row>
      <xdr:rowOff>141783</xdr:rowOff>
    </xdr:to>
    <xdr:sp macro="" textlink="">
      <xdr:nvSpPr>
        <xdr:cNvPr id="494" name="楕円 493"/>
        <xdr:cNvSpPr/>
      </xdr:nvSpPr>
      <xdr:spPr>
        <a:xfrm>
          <a:off x="20383500" y="108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90983</xdr:rowOff>
    </xdr:from>
    <xdr:to>
      <xdr:col>111</xdr:col>
      <xdr:colOff>177800</xdr:colOff>
      <xdr:row>63</xdr:row>
      <xdr:rowOff>93726</xdr:rowOff>
    </xdr:to>
    <xdr:cxnSp macro="">
      <xdr:nvCxnSpPr>
        <xdr:cNvPr id="495" name="直線コネクタ 494"/>
        <xdr:cNvCxnSpPr/>
      </xdr:nvCxnSpPr>
      <xdr:spPr>
        <a:xfrm>
          <a:off x="20434300" y="1089233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39268</xdr:rowOff>
    </xdr:from>
    <xdr:to>
      <xdr:col>102</xdr:col>
      <xdr:colOff>165100</xdr:colOff>
      <xdr:row>63</xdr:row>
      <xdr:rowOff>140868</xdr:rowOff>
    </xdr:to>
    <xdr:sp macro="" textlink="">
      <xdr:nvSpPr>
        <xdr:cNvPr id="496" name="楕円 495"/>
        <xdr:cNvSpPr/>
      </xdr:nvSpPr>
      <xdr:spPr>
        <a:xfrm>
          <a:off x="19494500" y="108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90068</xdr:rowOff>
    </xdr:from>
    <xdr:to>
      <xdr:col>107</xdr:col>
      <xdr:colOff>50800</xdr:colOff>
      <xdr:row>63</xdr:row>
      <xdr:rowOff>90983</xdr:rowOff>
    </xdr:to>
    <xdr:cxnSp macro="">
      <xdr:nvCxnSpPr>
        <xdr:cNvPr id="497" name="直線コネクタ 496"/>
        <xdr:cNvCxnSpPr/>
      </xdr:nvCxnSpPr>
      <xdr:spPr>
        <a:xfrm>
          <a:off x="19545300" y="1089141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166997</xdr:rowOff>
    </xdr:from>
    <xdr:ext cx="469744" cy="259045"/>
    <xdr:sp macro="" textlink="">
      <xdr:nvSpPr>
        <xdr:cNvPr id="498" name="n_1aveValue【学校施設】&#10;一人当たり面積"/>
        <xdr:cNvSpPr txBox="1"/>
      </xdr:nvSpPr>
      <xdr:spPr>
        <a:xfrm>
          <a:off x="21075727" y="101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1947</xdr:rowOff>
    </xdr:from>
    <xdr:ext cx="469744" cy="259045"/>
    <xdr:sp macro="" textlink="">
      <xdr:nvSpPr>
        <xdr:cNvPr id="499" name="n_2aveValue【学校施設】&#10;一人当たり面積"/>
        <xdr:cNvSpPr txBox="1"/>
      </xdr:nvSpPr>
      <xdr:spPr>
        <a:xfrm>
          <a:off x="201994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26636</xdr:rowOff>
    </xdr:from>
    <xdr:ext cx="469744" cy="259045"/>
    <xdr:sp macro="" textlink="">
      <xdr:nvSpPr>
        <xdr:cNvPr id="500" name="n_3aveValue【学校施設】&#10;一人当たり面積"/>
        <xdr:cNvSpPr txBox="1"/>
      </xdr:nvSpPr>
      <xdr:spPr>
        <a:xfrm>
          <a:off x="19310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79214</xdr:rowOff>
    </xdr:from>
    <xdr:ext cx="469744" cy="259045"/>
    <xdr:sp macro="" textlink="">
      <xdr:nvSpPr>
        <xdr:cNvPr id="501" name="n_4aveValue【学校施設】&#10;一人当たり面積"/>
        <xdr:cNvSpPr txBox="1"/>
      </xdr:nvSpPr>
      <xdr:spPr>
        <a:xfrm>
          <a:off x="18421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135653</xdr:rowOff>
    </xdr:from>
    <xdr:ext cx="469744" cy="259045"/>
    <xdr:sp macro="" textlink="">
      <xdr:nvSpPr>
        <xdr:cNvPr id="502" name="n_1mainValue【学校施設】&#10;一人当たり面積"/>
        <xdr:cNvSpPr txBox="1"/>
      </xdr:nvSpPr>
      <xdr:spPr>
        <a:xfrm>
          <a:off x="21075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132910</xdr:rowOff>
    </xdr:from>
    <xdr:ext cx="469744" cy="259045"/>
    <xdr:sp macro="" textlink="">
      <xdr:nvSpPr>
        <xdr:cNvPr id="503" name="n_2mainValue【学校施設】&#10;一人当たり面積"/>
        <xdr:cNvSpPr txBox="1"/>
      </xdr:nvSpPr>
      <xdr:spPr>
        <a:xfrm>
          <a:off x="20199427" y="1093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131995</xdr:rowOff>
    </xdr:from>
    <xdr:ext cx="469744" cy="259045"/>
    <xdr:sp macro="" textlink="">
      <xdr:nvSpPr>
        <xdr:cNvPr id="504" name="n_3mainValue【学校施設】&#10;一人当たり面積"/>
        <xdr:cNvSpPr txBox="1"/>
      </xdr:nvSpPr>
      <xdr:spPr>
        <a:xfrm>
          <a:off x="193104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3" name="テキスト ボックス 5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4" name="直線コネクタ 5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5" name="テキスト ボックス 51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6" name="直線コネクタ 5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7" name="テキスト ボックス 51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8" name="直線コネクタ 5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9" name="テキスト ボックス 5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0" name="直線コネクタ 5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1" name="テキスト ボックス 5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2" name="直線コネクタ 5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3" name="テキスト ボックス 5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4" name="直線コネクタ 5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5" name="テキスト ボックス 52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7" name="テキスト ボックス 52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28575</xdr:rowOff>
    </xdr:from>
    <xdr:to>
      <xdr:col>85</xdr:col>
      <xdr:colOff>126364</xdr:colOff>
      <xdr:row>86</xdr:row>
      <xdr:rowOff>66675</xdr:rowOff>
    </xdr:to>
    <xdr:cxnSp macro="">
      <xdr:nvCxnSpPr>
        <xdr:cNvPr id="529" name="直線コネクタ 528"/>
        <xdr:cNvCxnSpPr/>
      </xdr:nvCxnSpPr>
      <xdr:spPr>
        <a:xfrm flipV="1">
          <a:off x="16318864" y="1340167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70502</xdr:rowOff>
    </xdr:from>
    <xdr:ext cx="405111" cy="259045"/>
    <xdr:sp macro="" textlink="">
      <xdr:nvSpPr>
        <xdr:cNvPr id="530" name="【児童館】&#10;有形固定資産減価償却率最小値テキスト"/>
        <xdr:cNvSpPr txBox="1"/>
      </xdr:nvSpPr>
      <xdr:spPr>
        <a:xfrm>
          <a:off x="16357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66675</xdr:rowOff>
    </xdr:from>
    <xdr:to>
      <xdr:col>86</xdr:col>
      <xdr:colOff>25400</xdr:colOff>
      <xdr:row>86</xdr:row>
      <xdr:rowOff>66675</xdr:rowOff>
    </xdr:to>
    <xdr:cxnSp macro="">
      <xdr:nvCxnSpPr>
        <xdr:cNvPr id="531" name="直線コネクタ 530"/>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146702</xdr:rowOff>
    </xdr:from>
    <xdr:ext cx="405111" cy="259045"/>
    <xdr:sp macro="" textlink="">
      <xdr:nvSpPr>
        <xdr:cNvPr id="532" name="【児童館】&#10;有形固定資産減価償却率最大値テキスト"/>
        <xdr:cNvSpPr txBox="1"/>
      </xdr:nvSpPr>
      <xdr:spPr>
        <a:xfrm>
          <a:off x="16357600" y="1317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28575</xdr:rowOff>
    </xdr:from>
    <xdr:to>
      <xdr:col>86</xdr:col>
      <xdr:colOff>25400</xdr:colOff>
      <xdr:row>78</xdr:row>
      <xdr:rowOff>28575</xdr:rowOff>
    </xdr:to>
    <xdr:cxnSp macro="">
      <xdr:nvCxnSpPr>
        <xdr:cNvPr id="533" name="直線コネクタ 532"/>
        <xdr:cNvCxnSpPr/>
      </xdr:nvCxnSpPr>
      <xdr:spPr>
        <a:xfrm>
          <a:off x="16230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55263</xdr:rowOff>
    </xdr:from>
    <xdr:ext cx="405111" cy="259045"/>
    <xdr:sp macro="" textlink="">
      <xdr:nvSpPr>
        <xdr:cNvPr id="534" name="【児童館】&#10;有形固定資産減価償却率平均値テキスト"/>
        <xdr:cNvSpPr txBox="1"/>
      </xdr:nvSpPr>
      <xdr:spPr>
        <a:xfrm>
          <a:off x="16357600" y="13771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76836</xdr:rowOff>
    </xdr:from>
    <xdr:to>
      <xdr:col>85</xdr:col>
      <xdr:colOff>177800</xdr:colOff>
      <xdr:row>81</xdr:row>
      <xdr:rowOff>6986</xdr:rowOff>
    </xdr:to>
    <xdr:sp macro="" textlink="">
      <xdr:nvSpPr>
        <xdr:cNvPr id="535" name="フローチャート: 判断 534"/>
        <xdr:cNvSpPr/>
      </xdr:nvSpPr>
      <xdr:spPr>
        <a:xfrm>
          <a:off x="162687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52070</xdr:rowOff>
    </xdr:from>
    <xdr:to>
      <xdr:col>81</xdr:col>
      <xdr:colOff>101600</xdr:colOff>
      <xdr:row>80</xdr:row>
      <xdr:rowOff>153670</xdr:rowOff>
    </xdr:to>
    <xdr:sp macro="" textlink="">
      <xdr:nvSpPr>
        <xdr:cNvPr id="536" name="フローチャート: 判断 535"/>
        <xdr:cNvSpPr/>
      </xdr:nvSpPr>
      <xdr:spPr>
        <a:xfrm>
          <a:off x="15430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57786</xdr:rowOff>
    </xdr:from>
    <xdr:to>
      <xdr:col>76</xdr:col>
      <xdr:colOff>165100</xdr:colOff>
      <xdr:row>80</xdr:row>
      <xdr:rowOff>159386</xdr:rowOff>
    </xdr:to>
    <xdr:sp macro="" textlink="">
      <xdr:nvSpPr>
        <xdr:cNvPr id="537" name="フローチャート: 判断 536"/>
        <xdr:cNvSpPr/>
      </xdr:nvSpPr>
      <xdr:spPr>
        <a:xfrm>
          <a:off x="14541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103505</xdr:rowOff>
    </xdr:from>
    <xdr:to>
      <xdr:col>72</xdr:col>
      <xdr:colOff>38100</xdr:colOff>
      <xdr:row>81</xdr:row>
      <xdr:rowOff>33655</xdr:rowOff>
    </xdr:to>
    <xdr:sp macro="" textlink="">
      <xdr:nvSpPr>
        <xdr:cNvPr id="538" name="フローチャート: 判断 537"/>
        <xdr:cNvSpPr/>
      </xdr:nvSpPr>
      <xdr:spPr>
        <a:xfrm>
          <a:off x="1365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539" name="フローチャート: 判断 538"/>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53975</xdr:rowOff>
    </xdr:from>
    <xdr:to>
      <xdr:col>85</xdr:col>
      <xdr:colOff>177800</xdr:colOff>
      <xdr:row>79</xdr:row>
      <xdr:rowOff>155575</xdr:rowOff>
    </xdr:to>
    <xdr:sp macro="" textlink="">
      <xdr:nvSpPr>
        <xdr:cNvPr id="545" name="楕円 544"/>
        <xdr:cNvSpPr/>
      </xdr:nvSpPr>
      <xdr:spPr>
        <a:xfrm>
          <a:off x="162687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76852</xdr:rowOff>
    </xdr:from>
    <xdr:ext cx="405111" cy="259045"/>
    <xdr:sp macro="" textlink="">
      <xdr:nvSpPr>
        <xdr:cNvPr id="546" name="【児童館】&#10;有形固定資産減価償却率該当値テキスト"/>
        <xdr:cNvSpPr txBox="1"/>
      </xdr:nvSpPr>
      <xdr:spPr>
        <a:xfrm>
          <a:off x="16357600"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6350</xdr:rowOff>
    </xdr:from>
    <xdr:to>
      <xdr:col>81</xdr:col>
      <xdr:colOff>101600</xdr:colOff>
      <xdr:row>79</xdr:row>
      <xdr:rowOff>107950</xdr:rowOff>
    </xdr:to>
    <xdr:sp macro="" textlink="">
      <xdr:nvSpPr>
        <xdr:cNvPr id="547" name="楕円 546"/>
        <xdr:cNvSpPr/>
      </xdr:nvSpPr>
      <xdr:spPr>
        <a:xfrm>
          <a:off x="15430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57150</xdr:rowOff>
    </xdr:from>
    <xdr:to>
      <xdr:col>85</xdr:col>
      <xdr:colOff>127000</xdr:colOff>
      <xdr:row>79</xdr:row>
      <xdr:rowOff>104775</xdr:rowOff>
    </xdr:to>
    <xdr:cxnSp macro="">
      <xdr:nvCxnSpPr>
        <xdr:cNvPr id="548" name="直線コネクタ 547"/>
        <xdr:cNvCxnSpPr/>
      </xdr:nvCxnSpPr>
      <xdr:spPr>
        <a:xfrm>
          <a:off x="15481300" y="136017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132080</xdr:rowOff>
    </xdr:from>
    <xdr:to>
      <xdr:col>76</xdr:col>
      <xdr:colOff>165100</xdr:colOff>
      <xdr:row>79</xdr:row>
      <xdr:rowOff>62230</xdr:rowOff>
    </xdr:to>
    <xdr:sp macro="" textlink="">
      <xdr:nvSpPr>
        <xdr:cNvPr id="549" name="楕円 548"/>
        <xdr:cNvSpPr/>
      </xdr:nvSpPr>
      <xdr:spPr>
        <a:xfrm>
          <a:off x="14541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11430</xdr:rowOff>
    </xdr:from>
    <xdr:to>
      <xdr:col>81</xdr:col>
      <xdr:colOff>50800</xdr:colOff>
      <xdr:row>79</xdr:row>
      <xdr:rowOff>57150</xdr:rowOff>
    </xdr:to>
    <xdr:cxnSp macro="">
      <xdr:nvCxnSpPr>
        <xdr:cNvPr id="550" name="直線コネクタ 549"/>
        <xdr:cNvCxnSpPr/>
      </xdr:nvCxnSpPr>
      <xdr:spPr>
        <a:xfrm>
          <a:off x="14592300" y="13555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25400</xdr:rowOff>
    </xdr:from>
    <xdr:to>
      <xdr:col>72</xdr:col>
      <xdr:colOff>38100</xdr:colOff>
      <xdr:row>80</xdr:row>
      <xdr:rowOff>127000</xdr:rowOff>
    </xdr:to>
    <xdr:sp macro="" textlink="">
      <xdr:nvSpPr>
        <xdr:cNvPr id="551" name="楕円 550"/>
        <xdr:cNvSpPr/>
      </xdr:nvSpPr>
      <xdr:spPr>
        <a:xfrm>
          <a:off x="1365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11430</xdr:rowOff>
    </xdr:from>
    <xdr:to>
      <xdr:col>76</xdr:col>
      <xdr:colOff>114300</xdr:colOff>
      <xdr:row>80</xdr:row>
      <xdr:rowOff>76200</xdr:rowOff>
    </xdr:to>
    <xdr:cxnSp macro="">
      <xdr:nvCxnSpPr>
        <xdr:cNvPr id="552" name="直線コネクタ 551"/>
        <xdr:cNvCxnSpPr/>
      </xdr:nvCxnSpPr>
      <xdr:spPr>
        <a:xfrm flipV="1">
          <a:off x="13703300" y="135559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144797</xdr:rowOff>
    </xdr:from>
    <xdr:ext cx="405111" cy="259045"/>
    <xdr:sp macro="" textlink="">
      <xdr:nvSpPr>
        <xdr:cNvPr id="553" name="n_1aveValue【児童館】&#10;有形固定資産減価償却率"/>
        <xdr:cNvSpPr txBox="1"/>
      </xdr:nvSpPr>
      <xdr:spPr>
        <a:xfrm>
          <a:off x="15266044"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150513</xdr:rowOff>
    </xdr:from>
    <xdr:ext cx="405111" cy="259045"/>
    <xdr:sp macro="" textlink="">
      <xdr:nvSpPr>
        <xdr:cNvPr id="554" name="n_2aveValue【児童館】&#10;有形固定資産減価償却率"/>
        <xdr:cNvSpPr txBox="1"/>
      </xdr:nvSpPr>
      <xdr:spPr>
        <a:xfrm>
          <a:off x="14389744"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24782</xdr:rowOff>
    </xdr:from>
    <xdr:ext cx="405111" cy="259045"/>
    <xdr:sp macro="" textlink="">
      <xdr:nvSpPr>
        <xdr:cNvPr id="555" name="n_3aveValue【児童館】&#10;有形固定資産減価償却率"/>
        <xdr:cNvSpPr txBox="1"/>
      </xdr:nvSpPr>
      <xdr:spPr>
        <a:xfrm>
          <a:off x="1350074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556" name="n_4aveValue【児童館】&#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124477</xdr:rowOff>
    </xdr:from>
    <xdr:ext cx="405111" cy="259045"/>
    <xdr:sp macro="" textlink="">
      <xdr:nvSpPr>
        <xdr:cNvPr id="557" name="n_1mainValue【児童館】&#10;有形固定資産減価償却率"/>
        <xdr:cNvSpPr txBox="1"/>
      </xdr:nvSpPr>
      <xdr:spPr>
        <a:xfrm>
          <a:off x="152660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78757</xdr:rowOff>
    </xdr:from>
    <xdr:ext cx="405111" cy="259045"/>
    <xdr:sp macro="" textlink="">
      <xdr:nvSpPr>
        <xdr:cNvPr id="558" name="n_2mainValue【児童館】&#10;有形固定資産減価償却率"/>
        <xdr:cNvSpPr txBox="1"/>
      </xdr:nvSpPr>
      <xdr:spPr>
        <a:xfrm>
          <a:off x="14389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143527</xdr:rowOff>
    </xdr:from>
    <xdr:ext cx="405111" cy="259045"/>
    <xdr:sp macro="" textlink="">
      <xdr:nvSpPr>
        <xdr:cNvPr id="559" name="n_3mainValue【児童館】&#10;有形固定資産減価償却率"/>
        <xdr:cNvSpPr txBox="1"/>
      </xdr:nvSpPr>
      <xdr:spPr>
        <a:xfrm>
          <a:off x="13500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0" name="直線コネクタ 56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1" name="テキスト ボックス 57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2" name="直線コネクタ 57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3" name="テキスト ボックス 57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4" name="直線コネクタ 57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5" name="テキスト ボックス 57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6" name="直線コネクタ 57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7" name="テキスト ボックス 57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581" name="直線コネクタ 580"/>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82"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83" name="直線コネクタ 58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584" name="【児童館】&#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585" name="直線コネクタ 584"/>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586"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87" name="フローチャート: 判断 586"/>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88" name="フローチャート: 判断 58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89" name="フローチャート: 判断 588"/>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590" name="フローチャート: 判断 589"/>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591" name="フローチャート: 判断 590"/>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597" name="楕円 596"/>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598"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599" name="楕円 598"/>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600" name="直線コネクタ 599"/>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01" name="楕円 600"/>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02" name="直線コネクタ 601"/>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603" name="楕円 602"/>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26670</xdr:rowOff>
    </xdr:to>
    <xdr:cxnSp macro="">
      <xdr:nvCxnSpPr>
        <xdr:cNvPr id="604" name="直線コネクタ 603"/>
        <xdr:cNvCxnSpPr/>
      </xdr:nvCxnSpPr>
      <xdr:spPr>
        <a:xfrm>
          <a:off x="19545300" y="14577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05" name="n_1aveValue【児童館】&#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06"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07"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608" name="n_4aveValue【児童館】&#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09"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10"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611" name="n_3mainValue【児童館】&#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3" name="直線コネクタ 62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4" name="テキスト ボックス 62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5" name="直線コネクタ 62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6" name="テキスト ボックス 62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7" name="直線コネクタ 62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8" name="テキスト ボックス 62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9" name="直線コネクタ 62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0" name="テキスト ボックス 62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2" name="テキスト ボックス 63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71628</xdr:rowOff>
    </xdr:from>
    <xdr:to>
      <xdr:col>85</xdr:col>
      <xdr:colOff>126364</xdr:colOff>
      <xdr:row>108</xdr:row>
      <xdr:rowOff>62485</xdr:rowOff>
    </xdr:to>
    <xdr:cxnSp macro="">
      <xdr:nvCxnSpPr>
        <xdr:cNvPr id="634" name="直線コネクタ 633"/>
        <xdr:cNvCxnSpPr/>
      </xdr:nvCxnSpPr>
      <xdr:spPr>
        <a:xfrm flipV="1">
          <a:off x="16318864" y="17216628"/>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635"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636" name="直線コネクタ 635"/>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18305</xdr:rowOff>
    </xdr:from>
    <xdr:ext cx="405111" cy="259045"/>
    <xdr:sp macro="" textlink="">
      <xdr:nvSpPr>
        <xdr:cNvPr id="637" name="【公民館】&#10;有形固定資産減価償却率最大値テキスト"/>
        <xdr:cNvSpPr txBox="1"/>
      </xdr:nvSpPr>
      <xdr:spPr>
        <a:xfrm>
          <a:off x="16357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71628</xdr:rowOff>
    </xdr:from>
    <xdr:to>
      <xdr:col>86</xdr:col>
      <xdr:colOff>25400</xdr:colOff>
      <xdr:row>100</xdr:row>
      <xdr:rowOff>71628</xdr:rowOff>
    </xdr:to>
    <xdr:cxnSp macro="">
      <xdr:nvCxnSpPr>
        <xdr:cNvPr id="638" name="直線コネクタ 637"/>
        <xdr:cNvCxnSpPr/>
      </xdr:nvCxnSpPr>
      <xdr:spPr>
        <a:xfrm>
          <a:off x="16230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639" name="【公民館】&#10;有形固定資産減価償却率平均値テキスト"/>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640" name="フローチャート: 判断 639"/>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41402</xdr:rowOff>
    </xdr:from>
    <xdr:to>
      <xdr:col>81</xdr:col>
      <xdr:colOff>101600</xdr:colOff>
      <xdr:row>102</xdr:row>
      <xdr:rowOff>143002</xdr:rowOff>
    </xdr:to>
    <xdr:sp macro="" textlink="">
      <xdr:nvSpPr>
        <xdr:cNvPr id="641" name="フローチャート: 判断 640"/>
        <xdr:cNvSpPr/>
      </xdr:nvSpPr>
      <xdr:spPr>
        <a:xfrm>
          <a:off x="15430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642" name="フローチャート: 判断 641"/>
        <xdr:cNvSpPr/>
      </xdr:nvSpPr>
      <xdr:spPr>
        <a:xfrm>
          <a:off x="14541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32258</xdr:rowOff>
    </xdr:from>
    <xdr:to>
      <xdr:col>72</xdr:col>
      <xdr:colOff>38100</xdr:colOff>
      <xdr:row>102</xdr:row>
      <xdr:rowOff>133858</xdr:rowOff>
    </xdr:to>
    <xdr:sp macro="" textlink="">
      <xdr:nvSpPr>
        <xdr:cNvPr id="643" name="フローチャート: 判断 642"/>
        <xdr:cNvSpPr/>
      </xdr:nvSpPr>
      <xdr:spPr>
        <a:xfrm>
          <a:off x="13652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7113</xdr:rowOff>
    </xdr:from>
    <xdr:to>
      <xdr:col>67</xdr:col>
      <xdr:colOff>101600</xdr:colOff>
      <xdr:row>102</xdr:row>
      <xdr:rowOff>108713</xdr:rowOff>
    </xdr:to>
    <xdr:sp macro="" textlink="">
      <xdr:nvSpPr>
        <xdr:cNvPr id="644" name="フローチャート: 判断 643"/>
        <xdr:cNvSpPr/>
      </xdr:nvSpPr>
      <xdr:spPr>
        <a:xfrm>
          <a:off x="12763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43687</xdr:rowOff>
    </xdr:from>
    <xdr:to>
      <xdr:col>85</xdr:col>
      <xdr:colOff>177800</xdr:colOff>
      <xdr:row>104</xdr:row>
      <xdr:rowOff>145287</xdr:rowOff>
    </xdr:to>
    <xdr:sp macro="" textlink="">
      <xdr:nvSpPr>
        <xdr:cNvPr id="650" name="楕円 649"/>
        <xdr:cNvSpPr/>
      </xdr:nvSpPr>
      <xdr:spPr>
        <a:xfrm>
          <a:off x="162687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22114</xdr:rowOff>
    </xdr:from>
    <xdr:ext cx="405111" cy="259045"/>
    <xdr:sp macro="" textlink="">
      <xdr:nvSpPr>
        <xdr:cNvPr id="651" name="【公民館】&#10;有形固定資産減価償却率該当値テキスト"/>
        <xdr:cNvSpPr txBox="1"/>
      </xdr:nvSpPr>
      <xdr:spPr>
        <a:xfrm>
          <a:off x="16357600"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167132</xdr:rowOff>
    </xdr:from>
    <xdr:to>
      <xdr:col>81</xdr:col>
      <xdr:colOff>101600</xdr:colOff>
      <xdr:row>104</xdr:row>
      <xdr:rowOff>97282</xdr:rowOff>
    </xdr:to>
    <xdr:sp macro="" textlink="">
      <xdr:nvSpPr>
        <xdr:cNvPr id="652" name="楕円 651"/>
        <xdr:cNvSpPr/>
      </xdr:nvSpPr>
      <xdr:spPr>
        <a:xfrm>
          <a:off x="15430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46482</xdr:rowOff>
    </xdr:from>
    <xdr:to>
      <xdr:col>85</xdr:col>
      <xdr:colOff>127000</xdr:colOff>
      <xdr:row>104</xdr:row>
      <xdr:rowOff>94487</xdr:rowOff>
    </xdr:to>
    <xdr:cxnSp macro="">
      <xdr:nvCxnSpPr>
        <xdr:cNvPr id="653" name="直線コネクタ 652"/>
        <xdr:cNvCxnSpPr/>
      </xdr:nvCxnSpPr>
      <xdr:spPr>
        <a:xfrm>
          <a:off x="15481300" y="17877282"/>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654" name="楕円 653"/>
        <xdr:cNvSpPr/>
      </xdr:nvSpPr>
      <xdr:spPr>
        <a:xfrm>
          <a:off x="14541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163068</xdr:rowOff>
    </xdr:from>
    <xdr:to>
      <xdr:col>81</xdr:col>
      <xdr:colOff>50800</xdr:colOff>
      <xdr:row>104</xdr:row>
      <xdr:rowOff>46482</xdr:rowOff>
    </xdr:to>
    <xdr:cxnSp macro="">
      <xdr:nvCxnSpPr>
        <xdr:cNvPr id="655" name="直線コネクタ 654"/>
        <xdr:cNvCxnSpPr/>
      </xdr:nvCxnSpPr>
      <xdr:spPr>
        <a:xfrm>
          <a:off x="14592300" y="1782241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656" name="楕円 655"/>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163068</xdr:rowOff>
    </xdr:from>
    <xdr:to>
      <xdr:col>76</xdr:col>
      <xdr:colOff>114300</xdr:colOff>
      <xdr:row>104</xdr:row>
      <xdr:rowOff>156211</xdr:rowOff>
    </xdr:to>
    <xdr:cxnSp macro="">
      <xdr:nvCxnSpPr>
        <xdr:cNvPr id="657" name="直線コネクタ 656"/>
        <xdr:cNvCxnSpPr/>
      </xdr:nvCxnSpPr>
      <xdr:spPr>
        <a:xfrm flipV="1">
          <a:off x="13703300" y="17822418"/>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159529</xdr:rowOff>
    </xdr:from>
    <xdr:ext cx="405111" cy="259045"/>
    <xdr:sp macro="" textlink="">
      <xdr:nvSpPr>
        <xdr:cNvPr id="658" name="n_1aveValue【公民館】&#10;有形固定資産減価償却率"/>
        <xdr:cNvSpPr txBox="1"/>
      </xdr:nvSpPr>
      <xdr:spPr>
        <a:xfrm>
          <a:off x="152660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659" name="n_2aveValue【公民館】&#10;有形固定資産減価償却率"/>
        <xdr:cNvSpPr txBox="1"/>
      </xdr:nvSpPr>
      <xdr:spPr>
        <a:xfrm>
          <a:off x="14389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150385</xdr:rowOff>
    </xdr:from>
    <xdr:ext cx="405111" cy="259045"/>
    <xdr:sp macro="" textlink="">
      <xdr:nvSpPr>
        <xdr:cNvPr id="660" name="n_3aveValue【公民館】&#10;有形固定資産減価償却率"/>
        <xdr:cNvSpPr txBox="1"/>
      </xdr:nvSpPr>
      <xdr:spPr>
        <a:xfrm>
          <a:off x="13500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125240</xdr:rowOff>
    </xdr:from>
    <xdr:ext cx="405111" cy="259045"/>
    <xdr:sp macro="" textlink="">
      <xdr:nvSpPr>
        <xdr:cNvPr id="661" name="n_4aveValue【公民館】&#10;有形固定資産減価償却率"/>
        <xdr:cNvSpPr txBox="1"/>
      </xdr:nvSpPr>
      <xdr:spPr>
        <a:xfrm>
          <a:off x="12611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88409</xdr:rowOff>
    </xdr:from>
    <xdr:ext cx="405111" cy="259045"/>
    <xdr:sp macro="" textlink="">
      <xdr:nvSpPr>
        <xdr:cNvPr id="662" name="n_1mainValue【公民館】&#10;有形固定資産減価償却率"/>
        <xdr:cNvSpPr txBox="1"/>
      </xdr:nvSpPr>
      <xdr:spPr>
        <a:xfrm>
          <a:off x="15266044" y="1791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33545</xdr:rowOff>
    </xdr:from>
    <xdr:ext cx="405111" cy="259045"/>
    <xdr:sp macro="" textlink="">
      <xdr:nvSpPr>
        <xdr:cNvPr id="663" name="n_2mainValue【公民館】&#10;有形固定資産減価償却率"/>
        <xdr:cNvSpPr txBox="1"/>
      </xdr:nvSpPr>
      <xdr:spPr>
        <a:xfrm>
          <a:off x="143897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664" name="n_3main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5" name="直線コネクタ 67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6" name="テキスト ボックス 67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7" name="直線コネクタ 67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8" name="テキスト ボックス 67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9" name="直線コネクタ 67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0" name="テキスト ボックス 67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1" name="直線コネクタ 68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2" name="テキスト ボックス 68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108</xdr:row>
      <xdr:rowOff>35052</xdr:rowOff>
    </xdr:to>
    <xdr:cxnSp macro="">
      <xdr:nvCxnSpPr>
        <xdr:cNvPr id="686" name="直線コネクタ 685"/>
        <xdr:cNvCxnSpPr/>
      </xdr:nvCxnSpPr>
      <xdr:spPr>
        <a:xfrm flipV="1">
          <a:off x="22160864" y="1729435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8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88" name="直線コネクタ 68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689" name="【公民館】&#10;一人当たり面積最大値テキスト"/>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690" name="直線コネクタ 689"/>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91712</xdr:rowOff>
    </xdr:from>
    <xdr:ext cx="469744" cy="259045"/>
    <xdr:sp macro="" textlink="">
      <xdr:nvSpPr>
        <xdr:cNvPr id="691" name="【公民館】&#10;一人当たり面積平均値テキスト"/>
        <xdr:cNvSpPr txBox="1"/>
      </xdr:nvSpPr>
      <xdr:spPr>
        <a:xfrm>
          <a:off x="221996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692" name="フローチャート: 判断 691"/>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693" name="フローチャート: 判断 692"/>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694" name="フローチャート: 判断 693"/>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695" name="フローチャート: 判断 694"/>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696" name="フローチャート: 判断 695"/>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73406</xdr:rowOff>
    </xdr:from>
    <xdr:to>
      <xdr:col>116</xdr:col>
      <xdr:colOff>114300</xdr:colOff>
      <xdr:row>108</xdr:row>
      <xdr:rowOff>3556</xdr:rowOff>
    </xdr:to>
    <xdr:sp macro="" textlink="">
      <xdr:nvSpPr>
        <xdr:cNvPr id="702" name="楕円 701"/>
        <xdr:cNvSpPr/>
      </xdr:nvSpPr>
      <xdr:spPr>
        <a:xfrm>
          <a:off x="22110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159783</xdr:rowOff>
    </xdr:from>
    <xdr:ext cx="469744" cy="259045"/>
    <xdr:sp macro="" textlink="">
      <xdr:nvSpPr>
        <xdr:cNvPr id="703" name="【公民館】&#10;一人当たり面積該当値テキスト"/>
        <xdr:cNvSpPr txBox="1"/>
      </xdr:nvSpPr>
      <xdr:spPr>
        <a:xfrm>
          <a:off x="22199600" y="183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73406</xdr:rowOff>
    </xdr:from>
    <xdr:to>
      <xdr:col>112</xdr:col>
      <xdr:colOff>38100</xdr:colOff>
      <xdr:row>108</xdr:row>
      <xdr:rowOff>3556</xdr:rowOff>
    </xdr:to>
    <xdr:sp macro="" textlink="">
      <xdr:nvSpPr>
        <xdr:cNvPr id="704" name="楕円 703"/>
        <xdr:cNvSpPr/>
      </xdr:nvSpPr>
      <xdr:spPr>
        <a:xfrm>
          <a:off x="21272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124206</xdr:rowOff>
    </xdr:from>
    <xdr:to>
      <xdr:col>116</xdr:col>
      <xdr:colOff>63500</xdr:colOff>
      <xdr:row>107</xdr:row>
      <xdr:rowOff>124206</xdr:rowOff>
    </xdr:to>
    <xdr:cxnSp macro="">
      <xdr:nvCxnSpPr>
        <xdr:cNvPr id="705" name="直線コネクタ 704"/>
        <xdr:cNvCxnSpPr/>
      </xdr:nvCxnSpPr>
      <xdr:spPr>
        <a:xfrm>
          <a:off x="21323300" y="1846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73406</xdr:rowOff>
    </xdr:from>
    <xdr:to>
      <xdr:col>107</xdr:col>
      <xdr:colOff>101600</xdr:colOff>
      <xdr:row>108</xdr:row>
      <xdr:rowOff>3556</xdr:rowOff>
    </xdr:to>
    <xdr:sp macro="" textlink="">
      <xdr:nvSpPr>
        <xdr:cNvPr id="706" name="楕円 705"/>
        <xdr:cNvSpPr/>
      </xdr:nvSpPr>
      <xdr:spPr>
        <a:xfrm>
          <a:off x="20383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124206</xdr:rowOff>
    </xdr:from>
    <xdr:to>
      <xdr:col>111</xdr:col>
      <xdr:colOff>177800</xdr:colOff>
      <xdr:row>107</xdr:row>
      <xdr:rowOff>124206</xdr:rowOff>
    </xdr:to>
    <xdr:cxnSp macro="">
      <xdr:nvCxnSpPr>
        <xdr:cNvPr id="707" name="直線コネクタ 706"/>
        <xdr:cNvCxnSpPr/>
      </xdr:nvCxnSpPr>
      <xdr:spPr>
        <a:xfrm>
          <a:off x="20434300" y="1846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708" name="楕円 707"/>
        <xdr:cNvSpPr/>
      </xdr:nvSpPr>
      <xdr:spPr>
        <a:xfrm>
          <a:off x="19494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119635</xdr:rowOff>
    </xdr:from>
    <xdr:to>
      <xdr:col>107</xdr:col>
      <xdr:colOff>50800</xdr:colOff>
      <xdr:row>107</xdr:row>
      <xdr:rowOff>124206</xdr:rowOff>
    </xdr:to>
    <xdr:cxnSp macro="">
      <xdr:nvCxnSpPr>
        <xdr:cNvPr id="709" name="直線コネクタ 708"/>
        <xdr:cNvCxnSpPr/>
      </xdr:nvCxnSpPr>
      <xdr:spPr>
        <a:xfrm>
          <a:off x="19545300" y="1846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15512</xdr:rowOff>
    </xdr:from>
    <xdr:ext cx="469744" cy="259045"/>
    <xdr:sp macro="" textlink="">
      <xdr:nvSpPr>
        <xdr:cNvPr id="710" name="n_1aveValue【公民館】&#10;一人当たり面積"/>
        <xdr:cNvSpPr txBox="1"/>
      </xdr:nvSpPr>
      <xdr:spPr>
        <a:xfrm>
          <a:off x="21075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11"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712" name="n_3aveValue【公民館】&#10;一人当たり面積"/>
        <xdr:cNvSpPr txBox="1"/>
      </xdr:nvSpPr>
      <xdr:spPr>
        <a:xfrm>
          <a:off x="19310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713"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166133</xdr:rowOff>
    </xdr:from>
    <xdr:ext cx="469744" cy="259045"/>
    <xdr:sp macro="" textlink="">
      <xdr:nvSpPr>
        <xdr:cNvPr id="714" name="n_1mainValue【公民館】&#10;一人当たり面積"/>
        <xdr:cNvSpPr txBox="1"/>
      </xdr:nvSpPr>
      <xdr:spPr>
        <a:xfrm>
          <a:off x="210757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166133</xdr:rowOff>
    </xdr:from>
    <xdr:ext cx="469744" cy="259045"/>
    <xdr:sp macro="" textlink="">
      <xdr:nvSpPr>
        <xdr:cNvPr id="715" name="n_2mainValue【公民館】&#10;一人当たり面積"/>
        <xdr:cNvSpPr txBox="1"/>
      </xdr:nvSpPr>
      <xdr:spPr>
        <a:xfrm>
          <a:off x="20199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716" name="n_3mainValue【公民館】&#10;一人当たり面積"/>
        <xdr:cNvSpPr txBox="1"/>
      </xdr:nvSpPr>
      <xdr:spPr>
        <a:xfrm>
          <a:off x="19310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類似団体内の平均値と比較して、特に有形固定資産減価償却率が高くなっている施設は、道路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％であり、特に保育所の有形固定資産減却率が平均値の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また、一人当たりの面積は施設類似団体と比較し、平均値より低くなっていることから、類似団体内で建物の経過期間が長く、施設保有数が少ないことが分かる。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なお、施設に関しては施設保全計画に基づき、適切に維持管理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行っているため、使用する上での問題はない。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月に富士見市公共施設等総合管理方針を改定し、富士見市公共施設個別施設計画を策定した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個別施設計画に基づいて、改修、修繕、更新等を実施し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111,620
108,991
19.77
34,958,878
34,134,550
678,427
20,448,038
23,679,217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127635</xdr:rowOff>
    </xdr:from>
    <xdr:to>
      <xdr:col>24</xdr:col>
      <xdr:colOff>62865</xdr:colOff>
      <xdr:row>40</xdr:row>
      <xdr:rowOff>160020</xdr:rowOff>
    </xdr:to>
    <xdr:cxnSp macro="">
      <xdr:nvCxnSpPr>
        <xdr:cNvPr id="57" name="直線コネクタ 56"/>
        <xdr:cNvCxnSpPr/>
      </xdr:nvCxnSpPr>
      <xdr:spPr>
        <a:xfrm flipV="1">
          <a:off x="4634865" y="561403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74312</xdr:rowOff>
    </xdr:from>
    <xdr:ext cx="405111" cy="259045"/>
    <xdr:sp macro="" textlink="">
      <xdr:nvSpPr>
        <xdr:cNvPr id="60" name="【図書館】&#10;有形固定資産減価償却率最大値テキスト"/>
        <xdr:cNvSpPr txBox="1"/>
      </xdr:nvSpPr>
      <xdr:spPr>
        <a:xfrm>
          <a:off x="4673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127635</xdr:rowOff>
    </xdr:from>
    <xdr:to>
      <xdr:col>24</xdr:col>
      <xdr:colOff>152400</xdr:colOff>
      <xdr:row>32</xdr:row>
      <xdr:rowOff>127635</xdr:rowOff>
    </xdr:to>
    <xdr:cxnSp macro="">
      <xdr:nvCxnSpPr>
        <xdr:cNvPr id="61" name="直線コネクタ 60"/>
        <xdr:cNvCxnSpPr/>
      </xdr:nvCxnSpPr>
      <xdr:spPr>
        <a:xfrm>
          <a:off x="4546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132097</xdr:rowOff>
    </xdr:from>
    <xdr:ext cx="405111" cy="259045"/>
    <xdr:sp macro="" textlink="">
      <xdr:nvSpPr>
        <xdr:cNvPr id="62" name="【図書館】&#10;有形固定資産減価償却率平均値テキスト"/>
        <xdr:cNvSpPr txBox="1"/>
      </xdr:nvSpPr>
      <xdr:spPr>
        <a:xfrm>
          <a:off x="467360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3" name="フローチャート: 判断 62"/>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4" name="フローチャート: 判断 63"/>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107315</xdr:rowOff>
    </xdr:from>
    <xdr:to>
      <xdr:col>15</xdr:col>
      <xdr:colOff>101600</xdr:colOff>
      <xdr:row>36</xdr:row>
      <xdr:rowOff>37465</xdr:rowOff>
    </xdr:to>
    <xdr:sp macro="" textlink="">
      <xdr:nvSpPr>
        <xdr:cNvPr id="65" name="フローチャート: 判断 64"/>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124460</xdr:rowOff>
    </xdr:from>
    <xdr:to>
      <xdr:col>6</xdr:col>
      <xdr:colOff>38100</xdr:colOff>
      <xdr:row>35</xdr:row>
      <xdr:rowOff>54610</xdr:rowOff>
    </xdr:to>
    <xdr:sp macro="" textlink="">
      <xdr:nvSpPr>
        <xdr:cNvPr id="67" name="フローチャート: 判断 66"/>
        <xdr:cNvSpPr/>
      </xdr:nvSpPr>
      <xdr:spPr>
        <a:xfrm>
          <a:off x="107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73" name="楕円 72"/>
        <xdr:cNvSpPr/>
      </xdr:nvSpPr>
      <xdr:spPr>
        <a:xfrm>
          <a:off x="4584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150512</xdr:rowOff>
    </xdr:from>
    <xdr:ext cx="405111" cy="259045"/>
    <xdr:sp macro="" textlink="">
      <xdr:nvSpPr>
        <xdr:cNvPr id="74" name="【図書館】&#10;有形固定資産減価償却率該当値テキスト"/>
        <xdr:cNvSpPr txBox="1"/>
      </xdr:nvSpPr>
      <xdr:spPr>
        <a:xfrm>
          <a:off x="4673600"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133985</xdr:rowOff>
    </xdr:from>
    <xdr:to>
      <xdr:col>20</xdr:col>
      <xdr:colOff>38100</xdr:colOff>
      <xdr:row>36</xdr:row>
      <xdr:rowOff>64135</xdr:rowOff>
    </xdr:to>
    <xdr:sp macro="" textlink="">
      <xdr:nvSpPr>
        <xdr:cNvPr id="75" name="楕円 74"/>
        <xdr:cNvSpPr/>
      </xdr:nvSpPr>
      <xdr:spPr>
        <a:xfrm>
          <a:off x="3746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xdr:rowOff>
    </xdr:from>
    <xdr:to>
      <xdr:col>24</xdr:col>
      <xdr:colOff>63500</xdr:colOff>
      <xdr:row>36</xdr:row>
      <xdr:rowOff>51435</xdr:rowOff>
    </xdr:to>
    <xdr:cxnSp macro="">
      <xdr:nvCxnSpPr>
        <xdr:cNvPr id="76" name="直線コネクタ 75"/>
        <xdr:cNvCxnSpPr/>
      </xdr:nvCxnSpPr>
      <xdr:spPr>
        <a:xfrm>
          <a:off x="3797300" y="61855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95885</xdr:rowOff>
    </xdr:from>
    <xdr:to>
      <xdr:col>15</xdr:col>
      <xdr:colOff>101600</xdr:colOff>
      <xdr:row>36</xdr:row>
      <xdr:rowOff>26035</xdr:rowOff>
    </xdr:to>
    <xdr:sp macro="" textlink="">
      <xdr:nvSpPr>
        <xdr:cNvPr id="77" name="楕円 76"/>
        <xdr:cNvSpPr/>
      </xdr:nvSpPr>
      <xdr:spPr>
        <a:xfrm>
          <a:off x="2857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146685</xdr:rowOff>
    </xdr:from>
    <xdr:to>
      <xdr:col>19</xdr:col>
      <xdr:colOff>177800</xdr:colOff>
      <xdr:row>36</xdr:row>
      <xdr:rowOff>13335</xdr:rowOff>
    </xdr:to>
    <xdr:cxnSp macro="">
      <xdr:nvCxnSpPr>
        <xdr:cNvPr id="78" name="直線コネクタ 77"/>
        <xdr:cNvCxnSpPr/>
      </xdr:nvCxnSpPr>
      <xdr:spPr>
        <a:xfrm>
          <a:off x="2908300" y="61474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137795</xdr:rowOff>
    </xdr:from>
    <xdr:to>
      <xdr:col>10</xdr:col>
      <xdr:colOff>165100</xdr:colOff>
      <xdr:row>36</xdr:row>
      <xdr:rowOff>67945</xdr:rowOff>
    </xdr:to>
    <xdr:sp macro="" textlink="">
      <xdr:nvSpPr>
        <xdr:cNvPr id="79" name="楕円 78"/>
        <xdr:cNvSpPr/>
      </xdr:nvSpPr>
      <xdr:spPr>
        <a:xfrm>
          <a:off x="1968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146685</xdr:rowOff>
    </xdr:from>
    <xdr:to>
      <xdr:col>15</xdr:col>
      <xdr:colOff>50800</xdr:colOff>
      <xdr:row>36</xdr:row>
      <xdr:rowOff>17145</xdr:rowOff>
    </xdr:to>
    <xdr:cxnSp macro="">
      <xdr:nvCxnSpPr>
        <xdr:cNvPr id="80" name="直線コネクタ 79"/>
        <xdr:cNvCxnSpPr/>
      </xdr:nvCxnSpPr>
      <xdr:spPr>
        <a:xfrm flipV="1">
          <a:off x="2019300" y="6147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図書館】&#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28592</xdr:rowOff>
    </xdr:from>
    <xdr:ext cx="405111" cy="259045"/>
    <xdr:sp macro="" textlink="">
      <xdr:nvSpPr>
        <xdr:cNvPr id="82" name="n_2aveValue【図書館】&#10;有形固定資産減価償却率"/>
        <xdr:cNvSpPr txBox="1"/>
      </xdr:nvSpPr>
      <xdr:spPr>
        <a:xfrm>
          <a:off x="2705744" y="620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3"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4" name="n_4aveValue【図書館】&#10;有形固定資産減価償却率"/>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80662</xdr:rowOff>
    </xdr:from>
    <xdr:ext cx="405111" cy="259045"/>
    <xdr:sp macro="" textlink="">
      <xdr:nvSpPr>
        <xdr:cNvPr id="85" name="n_1mainValue【図書館】&#10;有形固定資産減価償却率"/>
        <xdr:cNvSpPr txBox="1"/>
      </xdr:nvSpPr>
      <xdr:spPr>
        <a:xfrm>
          <a:off x="3582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42562</xdr:rowOff>
    </xdr:from>
    <xdr:ext cx="405111" cy="259045"/>
    <xdr:sp macro="" textlink="">
      <xdr:nvSpPr>
        <xdr:cNvPr id="86" name="n_2mainValue【図書館】&#10;有形固定資産減価償却率"/>
        <xdr:cNvSpPr txBox="1"/>
      </xdr:nvSpPr>
      <xdr:spPr>
        <a:xfrm>
          <a:off x="2705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7" name="n_3mainValue【図書館】&#10;有形固定資産減価償却率"/>
        <xdr:cNvSpPr txBox="1"/>
      </xdr:nvSpPr>
      <xdr:spPr>
        <a:xfrm>
          <a:off x="1816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8" name="テキスト ボックス 9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117022</xdr:rowOff>
    </xdr:from>
    <xdr:to>
      <xdr:col>54</xdr:col>
      <xdr:colOff>189865</xdr:colOff>
      <xdr:row>42</xdr:row>
      <xdr:rowOff>157843</xdr:rowOff>
    </xdr:to>
    <xdr:cxnSp macro="">
      <xdr:nvCxnSpPr>
        <xdr:cNvPr id="114" name="直線コネクタ 113"/>
        <xdr:cNvCxnSpPr/>
      </xdr:nvCxnSpPr>
      <xdr:spPr>
        <a:xfrm flipV="1">
          <a:off x="10476865" y="57748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5"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6" name="直線コネクタ 115"/>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63699</xdr:rowOff>
    </xdr:from>
    <xdr:ext cx="469744" cy="259045"/>
    <xdr:sp macro="" textlink="">
      <xdr:nvSpPr>
        <xdr:cNvPr id="117" name="【図書館】&#10;一人当たり面積最大値テキスト"/>
        <xdr:cNvSpPr txBox="1"/>
      </xdr:nvSpPr>
      <xdr:spPr>
        <a:xfrm>
          <a:off x="105156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117022</xdr:rowOff>
    </xdr:from>
    <xdr:to>
      <xdr:col>55</xdr:col>
      <xdr:colOff>88900</xdr:colOff>
      <xdr:row>33</xdr:row>
      <xdr:rowOff>117022</xdr:rowOff>
    </xdr:to>
    <xdr:cxnSp macro="">
      <xdr:nvCxnSpPr>
        <xdr:cNvPr id="118" name="直線コネクタ 117"/>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138084</xdr:rowOff>
    </xdr:from>
    <xdr:ext cx="469744" cy="259045"/>
    <xdr:sp macro="" textlink="">
      <xdr:nvSpPr>
        <xdr:cNvPr id="119" name="【図書館】&#10;一人当たり面積平均値テキスト"/>
        <xdr:cNvSpPr txBox="1"/>
      </xdr:nvSpPr>
      <xdr:spPr>
        <a:xfrm>
          <a:off x="10515600" y="665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20" name="フローチャート: 判断 119"/>
        <xdr:cNvSpPr/>
      </xdr:nvSpPr>
      <xdr:spPr>
        <a:xfrm>
          <a:off x="10426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1" name="フローチャート: 判断 120"/>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2" name="フローチャート: 判断 121"/>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3" name="フローチャート: 判断 122"/>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24" name="フローチャート: 判断 123"/>
        <xdr:cNvSpPr/>
      </xdr:nvSpPr>
      <xdr:spPr>
        <a:xfrm>
          <a:off x="6921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30" name="楕円 129"/>
        <xdr:cNvSpPr/>
      </xdr:nvSpPr>
      <xdr:spPr>
        <a:xfrm>
          <a:off x="10426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126292</xdr:rowOff>
    </xdr:from>
    <xdr:ext cx="469744" cy="259045"/>
    <xdr:sp macro="" textlink="">
      <xdr:nvSpPr>
        <xdr:cNvPr id="131" name="【図書館】&#10;一人当たり面積該当値テキスト"/>
        <xdr:cNvSpPr txBox="1"/>
      </xdr:nvSpPr>
      <xdr:spPr>
        <a:xfrm>
          <a:off x="10515600"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32" name="楕円 131"/>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xdr:rowOff>
    </xdr:from>
    <xdr:to>
      <xdr:col>55</xdr:col>
      <xdr:colOff>0</xdr:colOff>
      <xdr:row>40</xdr:row>
      <xdr:rowOff>27215</xdr:rowOff>
    </xdr:to>
    <xdr:cxnSp macro="">
      <xdr:nvCxnSpPr>
        <xdr:cNvPr id="133" name="直線コネクタ 132"/>
        <xdr:cNvCxnSpPr/>
      </xdr:nvCxnSpPr>
      <xdr:spPr>
        <a:xfrm>
          <a:off x="9639300" y="6868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4" name="楕円 133"/>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xdr:rowOff>
    </xdr:from>
    <xdr:to>
      <xdr:col>50</xdr:col>
      <xdr:colOff>114300</xdr:colOff>
      <xdr:row>40</xdr:row>
      <xdr:rowOff>10885</xdr:rowOff>
    </xdr:to>
    <xdr:cxnSp macro="">
      <xdr:nvCxnSpPr>
        <xdr:cNvPr id="135" name="直線コネクタ 134"/>
        <xdr:cNvCxnSpPr/>
      </xdr:nvCxnSpPr>
      <xdr:spPr>
        <a:xfrm>
          <a:off x="8750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131535</xdr:rowOff>
    </xdr:from>
    <xdr:to>
      <xdr:col>41</xdr:col>
      <xdr:colOff>101600</xdr:colOff>
      <xdr:row>40</xdr:row>
      <xdr:rowOff>61685</xdr:rowOff>
    </xdr:to>
    <xdr:sp macro="" textlink="">
      <xdr:nvSpPr>
        <xdr:cNvPr id="136" name="楕円 135"/>
        <xdr:cNvSpPr/>
      </xdr:nvSpPr>
      <xdr:spPr>
        <a:xfrm>
          <a:off x="7810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xdr:rowOff>
    </xdr:from>
    <xdr:to>
      <xdr:col>45</xdr:col>
      <xdr:colOff>177800</xdr:colOff>
      <xdr:row>40</xdr:row>
      <xdr:rowOff>10885</xdr:rowOff>
    </xdr:to>
    <xdr:cxnSp macro="">
      <xdr:nvCxnSpPr>
        <xdr:cNvPr id="137" name="直線コネクタ 136"/>
        <xdr:cNvCxnSpPr/>
      </xdr:nvCxnSpPr>
      <xdr:spPr>
        <a:xfrm>
          <a:off x="7861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69142</xdr:rowOff>
    </xdr:from>
    <xdr:ext cx="469744" cy="259045"/>
    <xdr:sp macro="" textlink="">
      <xdr:nvSpPr>
        <xdr:cNvPr id="138" name="n_1aveValue【図書館】&#10;一人当たり面積"/>
        <xdr:cNvSpPr txBox="1"/>
      </xdr:nvSpPr>
      <xdr:spPr>
        <a:xfrm>
          <a:off x="9391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39" name="n_2ave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0" name="n_3aveValue【図書館】&#10;一人当たり面積"/>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78212</xdr:rowOff>
    </xdr:from>
    <xdr:ext cx="469744" cy="259045"/>
    <xdr:sp macro="" textlink="">
      <xdr:nvSpPr>
        <xdr:cNvPr id="141" name="n_4aveValue【図書館】&#10;一人当たり面積"/>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78212</xdr:rowOff>
    </xdr:from>
    <xdr:ext cx="469744" cy="259045"/>
    <xdr:sp macro="" textlink="">
      <xdr:nvSpPr>
        <xdr:cNvPr id="142" name="n_1mainValue【図書館】&#10;一人当たり面積"/>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43" name="n_2mainValue【図書館】&#10;一人当たり面積"/>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4" name="n_3main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109728</xdr:rowOff>
    </xdr:from>
    <xdr:to>
      <xdr:col>24</xdr:col>
      <xdr:colOff>62865</xdr:colOff>
      <xdr:row>64</xdr:row>
      <xdr:rowOff>102870</xdr:rowOff>
    </xdr:to>
    <xdr:cxnSp macro="">
      <xdr:nvCxnSpPr>
        <xdr:cNvPr id="167" name="直線コネクタ 166"/>
        <xdr:cNvCxnSpPr/>
      </xdr:nvCxnSpPr>
      <xdr:spPr>
        <a:xfrm flipV="1">
          <a:off x="4634865" y="953947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68"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9" name="直線コネクタ 16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56405</xdr:rowOff>
    </xdr:from>
    <xdr:ext cx="405111" cy="259045"/>
    <xdr:sp macro="" textlink="">
      <xdr:nvSpPr>
        <xdr:cNvPr id="170" name="【体育館・プール】&#10;有形固定資産減価償却率最大値テキスト"/>
        <xdr:cNvSpPr txBox="1"/>
      </xdr:nvSpPr>
      <xdr:spPr>
        <a:xfrm>
          <a:off x="4673600"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109728</xdr:rowOff>
    </xdr:from>
    <xdr:to>
      <xdr:col>24</xdr:col>
      <xdr:colOff>152400</xdr:colOff>
      <xdr:row>55</xdr:row>
      <xdr:rowOff>109728</xdr:rowOff>
    </xdr:to>
    <xdr:cxnSp macro="">
      <xdr:nvCxnSpPr>
        <xdr:cNvPr id="171" name="直線コネクタ 170"/>
        <xdr:cNvCxnSpPr/>
      </xdr:nvCxnSpPr>
      <xdr:spPr>
        <a:xfrm>
          <a:off x="4546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48785</xdr:rowOff>
    </xdr:from>
    <xdr:ext cx="405111" cy="259045"/>
    <xdr:sp macro="" textlink="">
      <xdr:nvSpPr>
        <xdr:cNvPr id="172" name="【体育館・プール】&#10;有形固定資産減価償却率平均値テキスト"/>
        <xdr:cNvSpPr txBox="1"/>
      </xdr:nvSpPr>
      <xdr:spPr>
        <a:xfrm>
          <a:off x="4673600" y="1050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73" name="フローチャート: 判断 172"/>
        <xdr:cNvSpPr/>
      </xdr:nvSpPr>
      <xdr:spPr>
        <a:xfrm>
          <a:off x="4584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36068</xdr:rowOff>
    </xdr:from>
    <xdr:to>
      <xdr:col>20</xdr:col>
      <xdr:colOff>38100</xdr:colOff>
      <xdr:row>61</xdr:row>
      <xdr:rowOff>137668</xdr:rowOff>
    </xdr:to>
    <xdr:sp macro="" textlink="">
      <xdr:nvSpPr>
        <xdr:cNvPr id="174" name="フローチャート: 判断 173"/>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xdr:rowOff>
    </xdr:from>
    <xdr:to>
      <xdr:col>15</xdr:col>
      <xdr:colOff>101600</xdr:colOff>
      <xdr:row>61</xdr:row>
      <xdr:rowOff>103378</xdr:rowOff>
    </xdr:to>
    <xdr:sp macro="" textlink="">
      <xdr:nvSpPr>
        <xdr:cNvPr id="175" name="フローチャート: 判断 174"/>
        <xdr:cNvSpPr/>
      </xdr:nvSpPr>
      <xdr:spPr>
        <a:xfrm>
          <a:off x="2857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76" name="フローチャート: 判断 175"/>
        <xdr:cNvSpPr/>
      </xdr:nvSpPr>
      <xdr:spPr>
        <a:xfrm>
          <a:off x="1968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148082</xdr:rowOff>
    </xdr:from>
    <xdr:to>
      <xdr:col>6</xdr:col>
      <xdr:colOff>38100</xdr:colOff>
      <xdr:row>61</xdr:row>
      <xdr:rowOff>78232</xdr:rowOff>
    </xdr:to>
    <xdr:sp macro="" textlink="">
      <xdr:nvSpPr>
        <xdr:cNvPr id="177" name="フローチャート: 判断 176"/>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95504</xdr:rowOff>
    </xdr:from>
    <xdr:to>
      <xdr:col>24</xdr:col>
      <xdr:colOff>114300</xdr:colOff>
      <xdr:row>59</xdr:row>
      <xdr:rowOff>25654</xdr:rowOff>
    </xdr:to>
    <xdr:sp macro="" textlink="">
      <xdr:nvSpPr>
        <xdr:cNvPr id="183" name="楕円 182"/>
        <xdr:cNvSpPr/>
      </xdr:nvSpPr>
      <xdr:spPr>
        <a:xfrm>
          <a:off x="4584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118381</xdr:rowOff>
    </xdr:from>
    <xdr:ext cx="405111" cy="259045"/>
    <xdr:sp macro="" textlink="">
      <xdr:nvSpPr>
        <xdr:cNvPr id="184" name="【体育館・プール】&#10;有形固定資産減価償却率該当値テキスト"/>
        <xdr:cNvSpPr txBox="1"/>
      </xdr:nvSpPr>
      <xdr:spPr>
        <a:xfrm>
          <a:off x="4673600"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45212</xdr:rowOff>
    </xdr:from>
    <xdr:to>
      <xdr:col>20</xdr:col>
      <xdr:colOff>38100</xdr:colOff>
      <xdr:row>58</xdr:row>
      <xdr:rowOff>146812</xdr:rowOff>
    </xdr:to>
    <xdr:sp macro="" textlink="">
      <xdr:nvSpPr>
        <xdr:cNvPr id="185" name="楕円 184"/>
        <xdr:cNvSpPr/>
      </xdr:nvSpPr>
      <xdr:spPr>
        <a:xfrm>
          <a:off x="3746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96012</xdr:rowOff>
    </xdr:from>
    <xdr:to>
      <xdr:col>24</xdr:col>
      <xdr:colOff>63500</xdr:colOff>
      <xdr:row>58</xdr:row>
      <xdr:rowOff>146304</xdr:rowOff>
    </xdr:to>
    <xdr:cxnSp macro="">
      <xdr:nvCxnSpPr>
        <xdr:cNvPr id="186" name="直線コネクタ 185"/>
        <xdr:cNvCxnSpPr/>
      </xdr:nvCxnSpPr>
      <xdr:spPr>
        <a:xfrm>
          <a:off x="3797300" y="100401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87" name="楕円 186"/>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96012</xdr:rowOff>
    </xdr:to>
    <xdr:cxnSp macro="">
      <xdr:nvCxnSpPr>
        <xdr:cNvPr id="188" name="直線コネクタ 187"/>
        <xdr:cNvCxnSpPr/>
      </xdr:nvCxnSpPr>
      <xdr:spPr>
        <a:xfrm>
          <a:off x="2908300" y="99898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116078</xdr:rowOff>
    </xdr:from>
    <xdr:to>
      <xdr:col>10</xdr:col>
      <xdr:colOff>165100</xdr:colOff>
      <xdr:row>58</xdr:row>
      <xdr:rowOff>46228</xdr:rowOff>
    </xdr:to>
    <xdr:sp macro="" textlink="">
      <xdr:nvSpPr>
        <xdr:cNvPr id="189" name="楕円 188"/>
        <xdr:cNvSpPr/>
      </xdr:nvSpPr>
      <xdr:spPr>
        <a:xfrm>
          <a:off x="1968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166878</xdr:rowOff>
    </xdr:from>
    <xdr:to>
      <xdr:col>15</xdr:col>
      <xdr:colOff>50800</xdr:colOff>
      <xdr:row>58</xdr:row>
      <xdr:rowOff>45720</xdr:rowOff>
    </xdr:to>
    <xdr:cxnSp macro="">
      <xdr:nvCxnSpPr>
        <xdr:cNvPr id="190" name="直線コネクタ 189"/>
        <xdr:cNvCxnSpPr/>
      </xdr:nvCxnSpPr>
      <xdr:spPr>
        <a:xfrm>
          <a:off x="2019300" y="99395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128795</xdr:rowOff>
    </xdr:from>
    <xdr:ext cx="405111" cy="259045"/>
    <xdr:sp macro="" textlink="">
      <xdr:nvSpPr>
        <xdr:cNvPr id="191" name="n_1aveValue【体育館・プール】&#10;有形固定資産減価償却率"/>
        <xdr:cNvSpPr txBox="1"/>
      </xdr:nvSpPr>
      <xdr:spPr>
        <a:xfrm>
          <a:off x="35820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94505</xdr:rowOff>
    </xdr:from>
    <xdr:ext cx="405111" cy="259045"/>
    <xdr:sp macro="" textlink="">
      <xdr:nvSpPr>
        <xdr:cNvPr id="192" name="n_2aveValue【体育館・プール】&#10;有形固定資産減価償却率"/>
        <xdr:cNvSpPr txBox="1"/>
      </xdr:nvSpPr>
      <xdr:spPr>
        <a:xfrm>
          <a:off x="2705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103649</xdr:rowOff>
    </xdr:from>
    <xdr:ext cx="405111" cy="259045"/>
    <xdr:sp macro="" textlink="">
      <xdr:nvSpPr>
        <xdr:cNvPr id="193" name="n_3aveValue【体育館・プール】&#10;有形固定資産減価償却率"/>
        <xdr:cNvSpPr txBox="1"/>
      </xdr:nvSpPr>
      <xdr:spPr>
        <a:xfrm>
          <a:off x="1816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194" name="n_4aveValue【体育館・プール】&#10;有形固定資産減価償却率"/>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163339</xdr:rowOff>
    </xdr:from>
    <xdr:ext cx="405111" cy="259045"/>
    <xdr:sp macro="" textlink="">
      <xdr:nvSpPr>
        <xdr:cNvPr id="195" name="n_1mainValue【体育館・プー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196" name="n_2mainValue【体育館・プー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62755</xdr:rowOff>
    </xdr:from>
    <xdr:ext cx="405111" cy="259045"/>
    <xdr:sp macro="" textlink="">
      <xdr:nvSpPr>
        <xdr:cNvPr id="197" name="n_3mainValue【体育館・プール】&#10;有形固定資産減価償却率"/>
        <xdr:cNvSpPr txBox="1"/>
      </xdr:nvSpPr>
      <xdr:spPr>
        <a:xfrm>
          <a:off x="1816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08" name="直線コネクタ 207"/>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09" name="テキスト ボックス 208"/>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0" name="直線コネクタ 20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1" name="テキスト ボックス 210"/>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2" name="直線コネクタ 211"/>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3" name="テキスト ボックス 212"/>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5" name="テキスト ボックス 21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16" name="直線コネクタ 215"/>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17" name="テキスト ボックス 216"/>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9" name="テキスト ボックス 21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0" name="直線コネクタ 219"/>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1" name="テキスト ボックス 220"/>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5715</xdr:rowOff>
    </xdr:from>
    <xdr:to>
      <xdr:col>54</xdr:col>
      <xdr:colOff>189865</xdr:colOff>
      <xdr:row>63</xdr:row>
      <xdr:rowOff>151447</xdr:rowOff>
    </xdr:to>
    <xdr:cxnSp macro="">
      <xdr:nvCxnSpPr>
        <xdr:cNvPr id="225" name="直線コネクタ 224"/>
        <xdr:cNvCxnSpPr/>
      </xdr:nvCxnSpPr>
      <xdr:spPr>
        <a:xfrm flipV="1">
          <a:off x="10476865" y="9606915"/>
          <a:ext cx="0" cy="134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155274</xdr:rowOff>
    </xdr:from>
    <xdr:ext cx="469744" cy="259045"/>
    <xdr:sp macro="" textlink="">
      <xdr:nvSpPr>
        <xdr:cNvPr id="226" name="【体育館・プール】&#10;一人当たり面積最小値テキスト"/>
        <xdr:cNvSpPr txBox="1"/>
      </xdr:nvSpPr>
      <xdr:spPr>
        <a:xfrm>
          <a:off x="10515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151447</xdr:rowOff>
    </xdr:from>
    <xdr:to>
      <xdr:col>55</xdr:col>
      <xdr:colOff>88900</xdr:colOff>
      <xdr:row>63</xdr:row>
      <xdr:rowOff>151447</xdr:rowOff>
    </xdr:to>
    <xdr:cxnSp macro="">
      <xdr:nvCxnSpPr>
        <xdr:cNvPr id="227" name="直線コネクタ 226"/>
        <xdr:cNvCxnSpPr/>
      </xdr:nvCxnSpPr>
      <xdr:spPr>
        <a:xfrm>
          <a:off x="10388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123842</xdr:rowOff>
    </xdr:from>
    <xdr:ext cx="469744" cy="259045"/>
    <xdr:sp macro="" textlink="">
      <xdr:nvSpPr>
        <xdr:cNvPr id="228" name="【体育館・プール】&#10;一人当たり面積最大値テキスト"/>
        <xdr:cNvSpPr txBox="1"/>
      </xdr:nvSpPr>
      <xdr:spPr>
        <a:xfrm>
          <a:off x="10515600" y="93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5715</xdr:rowOff>
    </xdr:from>
    <xdr:to>
      <xdr:col>55</xdr:col>
      <xdr:colOff>88900</xdr:colOff>
      <xdr:row>56</xdr:row>
      <xdr:rowOff>5715</xdr:rowOff>
    </xdr:to>
    <xdr:cxnSp macro="">
      <xdr:nvCxnSpPr>
        <xdr:cNvPr id="229" name="直線コネクタ 228"/>
        <xdr:cNvCxnSpPr/>
      </xdr:nvCxnSpPr>
      <xdr:spPr>
        <a:xfrm>
          <a:off x="10388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30"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31" name="フローチャート: 判断 230"/>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60643</xdr:rowOff>
    </xdr:from>
    <xdr:to>
      <xdr:col>50</xdr:col>
      <xdr:colOff>165100</xdr:colOff>
      <xdr:row>61</xdr:row>
      <xdr:rowOff>162243</xdr:rowOff>
    </xdr:to>
    <xdr:sp macro="" textlink="">
      <xdr:nvSpPr>
        <xdr:cNvPr id="232" name="フローチャート: 判断 231"/>
        <xdr:cNvSpPr/>
      </xdr:nvSpPr>
      <xdr:spPr>
        <a:xfrm>
          <a:off x="9588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72072</xdr:rowOff>
    </xdr:from>
    <xdr:to>
      <xdr:col>46</xdr:col>
      <xdr:colOff>38100</xdr:colOff>
      <xdr:row>62</xdr:row>
      <xdr:rowOff>2222</xdr:rowOff>
    </xdr:to>
    <xdr:sp macro="" textlink="">
      <xdr:nvSpPr>
        <xdr:cNvPr id="233" name="フローチャート: 判断 232"/>
        <xdr:cNvSpPr/>
      </xdr:nvSpPr>
      <xdr:spPr>
        <a:xfrm>
          <a:off x="8699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109220</xdr:rowOff>
    </xdr:from>
    <xdr:to>
      <xdr:col>41</xdr:col>
      <xdr:colOff>101600</xdr:colOff>
      <xdr:row>62</xdr:row>
      <xdr:rowOff>39370</xdr:rowOff>
    </xdr:to>
    <xdr:sp macro="" textlink="">
      <xdr:nvSpPr>
        <xdr:cNvPr id="234" name="フローチャート: 判断 233"/>
        <xdr:cNvSpPr/>
      </xdr:nvSpPr>
      <xdr:spPr>
        <a:xfrm>
          <a:off x="7810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5" name="フローチャート: 判断 234"/>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66357</xdr:rowOff>
    </xdr:from>
    <xdr:to>
      <xdr:col>55</xdr:col>
      <xdr:colOff>50800</xdr:colOff>
      <xdr:row>63</xdr:row>
      <xdr:rowOff>167957</xdr:rowOff>
    </xdr:to>
    <xdr:sp macro="" textlink="">
      <xdr:nvSpPr>
        <xdr:cNvPr id="241" name="楕円 240"/>
        <xdr:cNvSpPr/>
      </xdr:nvSpPr>
      <xdr:spPr>
        <a:xfrm>
          <a:off x="10426700" y="108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152734</xdr:rowOff>
    </xdr:from>
    <xdr:ext cx="469744" cy="259045"/>
    <xdr:sp macro="" textlink="">
      <xdr:nvSpPr>
        <xdr:cNvPr id="242" name="【体育館・プール】&#10;一人当たり面積該当値テキスト"/>
        <xdr:cNvSpPr txBox="1"/>
      </xdr:nvSpPr>
      <xdr:spPr>
        <a:xfrm>
          <a:off x="10515600" y="1078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66357</xdr:rowOff>
    </xdr:from>
    <xdr:to>
      <xdr:col>50</xdr:col>
      <xdr:colOff>165100</xdr:colOff>
      <xdr:row>63</xdr:row>
      <xdr:rowOff>167957</xdr:rowOff>
    </xdr:to>
    <xdr:sp macro="" textlink="">
      <xdr:nvSpPr>
        <xdr:cNvPr id="243" name="楕円 242"/>
        <xdr:cNvSpPr/>
      </xdr:nvSpPr>
      <xdr:spPr>
        <a:xfrm>
          <a:off x="9588500" y="108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117157</xdr:rowOff>
    </xdr:from>
    <xdr:to>
      <xdr:col>55</xdr:col>
      <xdr:colOff>0</xdr:colOff>
      <xdr:row>63</xdr:row>
      <xdr:rowOff>117157</xdr:rowOff>
    </xdr:to>
    <xdr:cxnSp macro="">
      <xdr:nvCxnSpPr>
        <xdr:cNvPr id="244" name="直線コネクタ 243"/>
        <xdr:cNvCxnSpPr/>
      </xdr:nvCxnSpPr>
      <xdr:spPr>
        <a:xfrm>
          <a:off x="9639300" y="109185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66357</xdr:rowOff>
    </xdr:from>
    <xdr:to>
      <xdr:col>46</xdr:col>
      <xdr:colOff>38100</xdr:colOff>
      <xdr:row>63</xdr:row>
      <xdr:rowOff>167957</xdr:rowOff>
    </xdr:to>
    <xdr:sp macro="" textlink="">
      <xdr:nvSpPr>
        <xdr:cNvPr id="245" name="楕円 244"/>
        <xdr:cNvSpPr/>
      </xdr:nvSpPr>
      <xdr:spPr>
        <a:xfrm>
          <a:off x="8699500" y="108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117157</xdr:rowOff>
    </xdr:from>
    <xdr:to>
      <xdr:col>50</xdr:col>
      <xdr:colOff>114300</xdr:colOff>
      <xdr:row>63</xdr:row>
      <xdr:rowOff>117157</xdr:rowOff>
    </xdr:to>
    <xdr:cxnSp macro="">
      <xdr:nvCxnSpPr>
        <xdr:cNvPr id="246" name="直線コネクタ 245"/>
        <xdr:cNvCxnSpPr/>
      </xdr:nvCxnSpPr>
      <xdr:spPr>
        <a:xfrm>
          <a:off x="8750300" y="10918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66357</xdr:rowOff>
    </xdr:from>
    <xdr:to>
      <xdr:col>41</xdr:col>
      <xdr:colOff>101600</xdr:colOff>
      <xdr:row>63</xdr:row>
      <xdr:rowOff>167957</xdr:rowOff>
    </xdr:to>
    <xdr:sp macro="" textlink="">
      <xdr:nvSpPr>
        <xdr:cNvPr id="247" name="楕円 246"/>
        <xdr:cNvSpPr/>
      </xdr:nvSpPr>
      <xdr:spPr>
        <a:xfrm>
          <a:off x="7810500" y="108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117157</xdr:rowOff>
    </xdr:from>
    <xdr:to>
      <xdr:col>45</xdr:col>
      <xdr:colOff>177800</xdr:colOff>
      <xdr:row>63</xdr:row>
      <xdr:rowOff>117157</xdr:rowOff>
    </xdr:to>
    <xdr:cxnSp macro="">
      <xdr:nvCxnSpPr>
        <xdr:cNvPr id="248" name="直線コネクタ 247"/>
        <xdr:cNvCxnSpPr/>
      </xdr:nvCxnSpPr>
      <xdr:spPr>
        <a:xfrm>
          <a:off x="7861300" y="10918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7320</xdr:rowOff>
    </xdr:from>
    <xdr:ext cx="469744" cy="259045"/>
    <xdr:sp macro="" textlink="">
      <xdr:nvSpPr>
        <xdr:cNvPr id="249" name="n_1aveValue【体育館・プール】&#10;一人当たり面積"/>
        <xdr:cNvSpPr txBox="1"/>
      </xdr:nvSpPr>
      <xdr:spPr>
        <a:xfrm>
          <a:off x="9391727" y="102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18749</xdr:rowOff>
    </xdr:from>
    <xdr:ext cx="469744" cy="259045"/>
    <xdr:sp macro="" textlink="">
      <xdr:nvSpPr>
        <xdr:cNvPr id="250" name="n_2aveValue【体育館・プール】&#10;一人当たり面積"/>
        <xdr:cNvSpPr txBox="1"/>
      </xdr:nvSpPr>
      <xdr:spPr>
        <a:xfrm>
          <a:off x="85154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55897</xdr:rowOff>
    </xdr:from>
    <xdr:ext cx="469744" cy="259045"/>
    <xdr:sp macro="" textlink="">
      <xdr:nvSpPr>
        <xdr:cNvPr id="251" name="n_3aveValue【体育館・プール】&#10;一人当たり面積"/>
        <xdr:cNvSpPr txBox="1"/>
      </xdr:nvSpPr>
      <xdr:spPr>
        <a:xfrm>
          <a:off x="7626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2" name="n_4aveValue【体育館・プール】&#10;一人当たり面積"/>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159084</xdr:rowOff>
    </xdr:from>
    <xdr:ext cx="469744" cy="259045"/>
    <xdr:sp macro="" textlink="">
      <xdr:nvSpPr>
        <xdr:cNvPr id="253" name="n_1mainValue【体育館・プール】&#10;一人当たり面積"/>
        <xdr:cNvSpPr txBox="1"/>
      </xdr:nvSpPr>
      <xdr:spPr>
        <a:xfrm>
          <a:off x="9391727" y="1096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159084</xdr:rowOff>
    </xdr:from>
    <xdr:ext cx="469744" cy="259045"/>
    <xdr:sp macro="" textlink="">
      <xdr:nvSpPr>
        <xdr:cNvPr id="254" name="n_2mainValue【体育館・プール】&#10;一人当たり面積"/>
        <xdr:cNvSpPr txBox="1"/>
      </xdr:nvSpPr>
      <xdr:spPr>
        <a:xfrm>
          <a:off x="8515427" y="1096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159084</xdr:rowOff>
    </xdr:from>
    <xdr:ext cx="469744" cy="259045"/>
    <xdr:sp macro="" textlink="">
      <xdr:nvSpPr>
        <xdr:cNvPr id="255" name="n_3mainValue【体育館・プール】&#10;一人当たり面積"/>
        <xdr:cNvSpPr txBox="1"/>
      </xdr:nvSpPr>
      <xdr:spPr>
        <a:xfrm>
          <a:off x="7626427" y="1096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0" name="直線コネクタ 279"/>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2" name="直線コネクタ 28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3" name="【福祉施設】&#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4" name="直線コネクタ 283"/>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17797</xdr:rowOff>
    </xdr:from>
    <xdr:ext cx="405111" cy="259045"/>
    <xdr:sp macro="" textlink="">
      <xdr:nvSpPr>
        <xdr:cNvPr id="285" name="【福祉施設】&#10;有形固定資産減価償却率平均値テキスト"/>
        <xdr:cNvSpPr txBox="1"/>
      </xdr:nvSpPr>
      <xdr:spPr>
        <a:xfrm>
          <a:off x="4673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86" name="フローチャート: 判断 285"/>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137795</xdr:rowOff>
    </xdr:from>
    <xdr:to>
      <xdr:col>20</xdr:col>
      <xdr:colOff>38100</xdr:colOff>
      <xdr:row>81</xdr:row>
      <xdr:rowOff>67945</xdr:rowOff>
    </xdr:to>
    <xdr:sp macro="" textlink="">
      <xdr:nvSpPr>
        <xdr:cNvPr id="287" name="フローチャート: 判断 286"/>
        <xdr:cNvSpPr/>
      </xdr:nvSpPr>
      <xdr:spPr>
        <a:xfrm>
          <a:off x="3746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288" name="フローチャート: 判断 287"/>
        <xdr:cNvSpPr/>
      </xdr:nvSpPr>
      <xdr:spPr>
        <a:xfrm>
          <a:off x="2857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114936</xdr:rowOff>
    </xdr:from>
    <xdr:to>
      <xdr:col>10</xdr:col>
      <xdr:colOff>165100</xdr:colOff>
      <xdr:row>81</xdr:row>
      <xdr:rowOff>45086</xdr:rowOff>
    </xdr:to>
    <xdr:sp macro="" textlink="">
      <xdr:nvSpPr>
        <xdr:cNvPr id="289" name="フローチャート: 判断 288"/>
        <xdr:cNvSpPr/>
      </xdr:nvSpPr>
      <xdr:spPr>
        <a:xfrm>
          <a:off x="1968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290" name="フローチャート: 判断 289"/>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96" name="楕円 295"/>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97" name="【福祉施設】&#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29211</xdr:rowOff>
    </xdr:from>
    <xdr:to>
      <xdr:col>20</xdr:col>
      <xdr:colOff>38100</xdr:colOff>
      <xdr:row>86</xdr:row>
      <xdr:rowOff>130811</xdr:rowOff>
    </xdr:to>
    <xdr:sp macro="" textlink="">
      <xdr:nvSpPr>
        <xdr:cNvPr id="298" name="楕円 297"/>
        <xdr:cNvSpPr/>
      </xdr:nvSpPr>
      <xdr:spPr>
        <a:xfrm>
          <a:off x="3746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80011</xdr:rowOff>
    </xdr:from>
    <xdr:to>
      <xdr:col>24</xdr:col>
      <xdr:colOff>63500</xdr:colOff>
      <xdr:row>86</xdr:row>
      <xdr:rowOff>114300</xdr:rowOff>
    </xdr:to>
    <xdr:cxnSp macro="">
      <xdr:nvCxnSpPr>
        <xdr:cNvPr id="299" name="直線コネクタ 298"/>
        <xdr:cNvCxnSpPr/>
      </xdr:nvCxnSpPr>
      <xdr:spPr>
        <a:xfrm>
          <a:off x="3797300" y="148247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0" name="楕円 299"/>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80011</xdr:rowOff>
    </xdr:to>
    <xdr:cxnSp macro="">
      <xdr:nvCxnSpPr>
        <xdr:cNvPr id="301" name="直線コネクタ 300"/>
        <xdr:cNvCxnSpPr/>
      </xdr:nvCxnSpPr>
      <xdr:spPr>
        <a:xfrm>
          <a:off x="2908300" y="147828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116839</xdr:rowOff>
    </xdr:from>
    <xdr:to>
      <xdr:col>10</xdr:col>
      <xdr:colOff>165100</xdr:colOff>
      <xdr:row>86</xdr:row>
      <xdr:rowOff>46989</xdr:rowOff>
    </xdr:to>
    <xdr:sp macro="" textlink="">
      <xdr:nvSpPr>
        <xdr:cNvPr id="302" name="楕円 301"/>
        <xdr:cNvSpPr/>
      </xdr:nvSpPr>
      <xdr:spPr>
        <a:xfrm>
          <a:off x="1968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167639</xdr:rowOff>
    </xdr:from>
    <xdr:to>
      <xdr:col>15</xdr:col>
      <xdr:colOff>50800</xdr:colOff>
      <xdr:row>86</xdr:row>
      <xdr:rowOff>38100</xdr:rowOff>
    </xdr:to>
    <xdr:cxnSp macro="">
      <xdr:nvCxnSpPr>
        <xdr:cNvPr id="303" name="直線コネクタ 302"/>
        <xdr:cNvCxnSpPr/>
      </xdr:nvCxnSpPr>
      <xdr:spPr>
        <a:xfrm>
          <a:off x="2019300" y="147408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84472</xdr:rowOff>
    </xdr:from>
    <xdr:ext cx="405111" cy="259045"/>
    <xdr:sp macro="" textlink="">
      <xdr:nvSpPr>
        <xdr:cNvPr id="304" name="n_1aveValue【福祉施設】&#10;有形固定資産減価償却率"/>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305" name="n_2aveValue【福祉施設】&#10;有形固定資産減価償却率"/>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61613</xdr:rowOff>
    </xdr:from>
    <xdr:ext cx="405111" cy="259045"/>
    <xdr:sp macro="" textlink="">
      <xdr:nvSpPr>
        <xdr:cNvPr id="306" name="n_3aveValue【福祉施設】&#10;有形固定資産減価償却率"/>
        <xdr:cNvSpPr txBox="1"/>
      </xdr:nvSpPr>
      <xdr:spPr>
        <a:xfrm>
          <a:off x="1816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07" name="n_4aveValue【福祉施設】&#10;有形固定資産減価償却率"/>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121938</xdr:rowOff>
    </xdr:from>
    <xdr:ext cx="405111" cy="259045"/>
    <xdr:sp macro="" textlink="">
      <xdr:nvSpPr>
        <xdr:cNvPr id="308" name="n_1mainValue【福祉施設】&#10;有形固定資産減価償却率"/>
        <xdr:cNvSpPr txBox="1"/>
      </xdr:nvSpPr>
      <xdr:spPr>
        <a:xfrm>
          <a:off x="35820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80027</xdr:rowOff>
    </xdr:from>
    <xdr:ext cx="405111" cy="259045"/>
    <xdr:sp macro="" textlink="">
      <xdr:nvSpPr>
        <xdr:cNvPr id="309" name="n_2mainValue【福祉施設】&#10;有形固定資産減価償却率"/>
        <xdr:cNvSpPr txBox="1"/>
      </xdr:nvSpPr>
      <xdr:spPr>
        <a:xfrm>
          <a:off x="2705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38116</xdr:rowOff>
    </xdr:from>
    <xdr:ext cx="405111" cy="259045"/>
    <xdr:sp macro="" textlink="">
      <xdr:nvSpPr>
        <xdr:cNvPr id="310" name="n_3mainValue【福祉施設】&#10;有形固定資産減価償却率"/>
        <xdr:cNvSpPr txBox="1"/>
      </xdr:nvSpPr>
      <xdr:spPr>
        <a:xfrm>
          <a:off x="1816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4" name="テキスト ボックス 32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6" name="テキスト ボックス 32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8" name="テキスト ボックス 32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145542</xdr:rowOff>
    </xdr:from>
    <xdr:to>
      <xdr:col>54</xdr:col>
      <xdr:colOff>189865</xdr:colOff>
      <xdr:row>86</xdr:row>
      <xdr:rowOff>24385</xdr:rowOff>
    </xdr:to>
    <xdr:cxnSp macro="">
      <xdr:nvCxnSpPr>
        <xdr:cNvPr id="332" name="直線コネクタ 331"/>
        <xdr:cNvCxnSpPr/>
      </xdr:nvCxnSpPr>
      <xdr:spPr>
        <a:xfrm flipV="1">
          <a:off x="10476865" y="13347192"/>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3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34" name="直線コネクタ 33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92219</xdr:rowOff>
    </xdr:from>
    <xdr:ext cx="469744" cy="259045"/>
    <xdr:sp macro="" textlink="">
      <xdr:nvSpPr>
        <xdr:cNvPr id="335" name="【福祉施設】&#10;一人当たり面積最大値テキスト"/>
        <xdr:cNvSpPr txBox="1"/>
      </xdr:nvSpPr>
      <xdr:spPr>
        <a:xfrm>
          <a:off x="10515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145542</xdr:rowOff>
    </xdr:from>
    <xdr:to>
      <xdr:col>55</xdr:col>
      <xdr:colOff>88900</xdr:colOff>
      <xdr:row>77</xdr:row>
      <xdr:rowOff>145542</xdr:rowOff>
    </xdr:to>
    <xdr:cxnSp macro="">
      <xdr:nvCxnSpPr>
        <xdr:cNvPr id="336" name="直線コネクタ 335"/>
        <xdr:cNvCxnSpPr/>
      </xdr:nvCxnSpPr>
      <xdr:spPr>
        <a:xfrm>
          <a:off x="10388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3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38" name="フローチャート: 判断 33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14732</xdr:rowOff>
    </xdr:from>
    <xdr:to>
      <xdr:col>50</xdr:col>
      <xdr:colOff>165100</xdr:colOff>
      <xdr:row>84</xdr:row>
      <xdr:rowOff>116332</xdr:rowOff>
    </xdr:to>
    <xdr:sp macro="" textlink="">
      <xdr:nvSpPr>
        <xdr:cNvPr id="339" name="フローチャート: 判断 338"/>
        <xdr:cNvSpPr/>
      </xdr:nvSpPr>
      <xdr:spPr>
        <a:xfrm>
          <a:off x="9588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40" name="フローチャート: 判断 339"/>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10161</xdr:rowOff>
    </xdr:from>
    <xdr:to>
      <xdr:col>41</xdr:col>
      <xdr:colOff>101600</xdr:colOff>
      <xdr:row>84</xdr:row>
      <xdr:rowOff>111761</xdr:rowOff>
    </xdr:to>
    <xdr:sp macro="" textlink="">
      <xdr:nvSpPr>
        <xdr:cNvPr id="341" name="フローチャート: 判断 340"/>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37592</xdr:rowOff>
    </xdr:from>
    <xdr:to>
      <xdr:col>36</xdr:col>
      <xdr:colOff>165100</xdr:colOff>
      <xdr:row>84</xdr:row>
      <xdr:rowOff>139192</xdr:rowOff>
    </xdr:to>
    <xdr:sp macro="" textlink="">
      <xdr:nvSpPr>
        <xdr:cNvPr id="342" name="フローチャート: 判断 341"/>
        <xdr:cNvSpPr/>
      </xdr:nvSpPr>
      <xdr:spPr>
        <a:xfrm>
          <a:off x="6921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348" name="楕円 347"/>
        <xdr:cNvSpPr/>
      </xdr:nvSpPr>
      <xdr:spPr>
        <a:xfrm>
          <a:off x="10426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9669</xdr:rowOff>
    </xdr:from>
    <xdr:ext cx="469744" cy="259045"/>
    <xdr:sp macro="" textlink="">
      <xdr:nvSpPr>
        <xdr:cNvPr id="349" name="【福祉施設】&#10;一人当たり面積該当値テキスト"/>
        <xdr:cNvSpPr txBox="1"/>
      </xdr:nvSpPr>
      <xdr:spPr>
        <a:xfrm>
          <a:off x="10515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94742</xdr:rowOff>
    </xdr:from>
    <xdr:to>
      <xdr:col>50</xdr:col>
      <xdr:colOff>165100</xdr:colOff>
      <xdr:row>86</xdr:row>
      <xdr:rowOff>24892</xdr:rowOff>
    </xdr:to>
    <xdr:sp macro="" textlink="">
      <xdr:nvSpPr>
        <xdr:cNvPr id="350" name="楕円 349"/>
        <xdr:cNvSpPr/>
      </xdr:nvSpPr>
      <xdr:spPr>
        <a:xfrm>
          <a:off x="9588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145542</xdr:rowOff>
    </xdr:to>
    <xdr:cxnSp macro="">
      <xdr:nvCxnSpPr>
        <xdr:cNvPr id="351" name="直線コネクタ 350"/>
        <xdr:cNvCxnSpPr/>
      </xdr:nvCxnSpPr>
      <xdr:spPr>
        <a:xfrm>
          <a:off x="9639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52" name="楕円 351"/>
        <xdr:cNvSpPr/>
      </xdr:nvSpPr>
      <xdr:spPr>
        <a:xfrm>
          <a:off x="8699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145542</xdr:rowOff>
    </xdr:from>
    <xdr:to>
      <xdr:col>50</xdr:col>
      <xdr:colOff>114300</xdr:colOff>
      <xdr:row>85</xdr:row>
      <xdr:rowOff>145542</xdr:rowOff>
    </xdr:to>
    <xdr:cxnSp macro="">
      <xdr:nvCxnSpPr>
        <xdr:cNvPr id="353" name="直線コネクタ 352"/>
        <xdr:cNvCxnSpPr/>
      </xdr:nvCxnSpPr>
      <xdr:spPr>
        <a:xfrm>
          <a:off x="8750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94742</xdr:rowOff>
    </xdr:from>
    <xdr:to>
      <xdr:col>41</xdr:col>
      <xdr:colOff>101600</xdr:colOff>
      <xdr:row>86</xdr:row>
      <xdr:rowOff>24892</xdr:rowOff>
    </xdr:to>
    <xdr:sp macro="" textlink="">
      <xdr:nvSpPr>
        <xdr:cNvPr id="354" name="楕円 353"/>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145542</xdr:rowOff>
    </xdr:from>
    <xdr:to>
      <xdr:col>45</xdr:col>
      <xdr:colOff>177800</xdr:colOff>
      <xdr:row>85</xdr:row>
      <xdr:rowOff>145542</xdr:rowOff>
    </xdr:to>
    <xdr:cxnSp macro="">
      <xdr:nvCxnSpPr>
        <xdr:cNvPr id="355" name="直線コネクタ 354"/>
        <xdr:cNvCxnSpPr/>
      </xdr:nvCxnSpPr>
      <xdr:spPr>
        <a:xfrm>
          <a:off x="7861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132859</xdr:rowOff>
    </xdr:from>
    <xdr:ext cx="469744" cy="259045"/>
    <xdr:sp macro="" textlink="">
      <xdr:nvSpPr>
        <xdr:cNvPr id="356" name="n_1aveValue【福祉施設】&#10;一人当たり面積"/>
        <xdr:cNvSpPr txBox="1"/>
      </xdr:nvSpPr>
      <xdr:spPr>
        <a:xfrm>
          <a:off x="9391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57" name="n_2ave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58" name="n_3aveValue【福祉施設】&#10;一人当たり面積"/>
        <xdr:cNvSpPr txBox="1"/>
      </xdr:nvSpPr>
      <xdr:spPr>
        <a:xfrm>
          <a:off x="7626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155719</xdr:rowOff>
    </xdr:from>
    <xdr:ext cx="469744" cy="259045"/>
    <xdr:sp macro="" textlink="">
      <xdr:nvSpPr>
        <xdr:cNvPr id="359" name="n_4aveValue【福祉施設】&#10;一人当たり面積"/>
        <xdr:cNvSpPr txBox="1"/>
      </xdr:nvSpPr>
      <xdr:spPr>
        <a:xfrm>
          <a:off x="6737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16019</xdr:rowOff>
    </xdr:from>
    <xdr:ext cx="469744" cy="259045"/>
    <xdr:sp macro="" textlink="">
      <xdr:nvSpPr>
        <xdr:cNvPr id="360" name="n_1mainValue【福祉施設】&#10;一人当たり面積"/>
        <xdr:cNvSpPr txBox="1"/>
      </xdr:nvSpPr>
      <xdr:spPr>
        <a:xfrm>
          <a:off x="9391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61" name="n_2mainValue【福祉施設】&#10;一人当たり面積"/>
        <xdr:cNvSpPr txBox="1"/>
      </xdr:nvSpPr>
      <xdr:spPr>
        <a:xfrm>
          <a:off x="8515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16019</xdr:rowOff>
    </xdr:from>
    <xdr:ext cx="469744" cy="259045"/>
    <xdr:sp macro="" textlink="">
      <xdr:nvSpPr>
        <xdr:cNvPr id="362" name="n_3mainValue【福祉施設】&#10;一人当たり面積"/>
        <xdr:cNvSpPr txBox="1"/>
      </xdr:nvSpPr>
      <xdr:spPr>
        <a:xfrm>
          <a:off x="7626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3" name="テキスト ボックス 37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5" name="テキスト ボックス 37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5" name="テキスト ボックス 38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7" name="テキスト ボックス 38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48442</xdr:rowOff>
    </xdr:from>
    <xdr:to>
      <xdr:col>24</xdr:col>
      <xdr:colOff>62865</xdr:colOff>
      <xdr:row>108</xdr:row>
      <xdr:rowOff>76200</xdr:rowOff>
    </xdr:to>
    <xdr:cxnSp macro="">
      <xdr:nvCxnSpPr>
        <xdr:cNvPr id="389" name="直線コネクタ 388"/>
        <xdr:cNvCxnSpPr/>
      </xdr:nvCxnSpPr>
      <xdr:spPr>
        <a:xfrm flipV="1">
          <a:off x="4634865" y="1702199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90"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1" name="直線コネクタ 390"/>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166569</xdr:rowOff>
    </xdr:from>
    <xdr:ext cx="405111" cy="259045"/>
    <xdr:sp macro="" textlink="">
      <xdr:nvSpPr>
        <xdr:cNvPr id="392" name="【市民会館】&#10;有形固定資産減価償却率最大値テキスト"/>
        <xdr:cNvSpPr txBox="1"/>
      </xdr:nvSpPr>
      <xdr:spPr>
        <a:xfrm>
          <a:off x="4673600" y="167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48442</xdr:rowOff>
    </xdr:from>
    <xdr:to>
      <xdr:col>24</xdr:col>
      <xdr:colOff>152400</xdr:colOff>
      <xdr:row>99</xdr:row>
      <xdr:rowOff>48442</xdr:rowOff>
    </xdr:to>
    <xdr:cxnSp macro="">
      <xdr:nvCxnSpPr>
        <xdr:cNvPr id="393" name="直線コネクタ 392"/>
        <xdr:cNvCxnSpPr/>
      </xdr:nvCxnSpPr>
      <xdr:spPr>
        <a:xfrm>
          <a:off x="4546600" y="1702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162214</xdr:rowOff>
    </xdr:from>
    <xdr:ext cx="405111" cy="259045"/>
    <xdr:sp macro="" textlink="">
      <xdr:nvSpPr>
        <xdr:cNvPr id="394" name="【市民会館】&#10;有形固定資産減価償却率平均値テキスト"/>
        <xdr:cNvSpPr txBox="1"/>
      </xdr:nvSpPr>
      <xdr:spPr>
        <a:xfrm>
          <a:off x="4673600" y="1782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395" name="フローチャート: 判断 394"/>
        <xdr:cNvSpPr/>
      </xdr:nvSpPr>
      <xdr:spPr>
        <a:xfrm>
          <a:off x="45847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157662</xdr:rowOff>
    </xdr:from>
    <xdr:to>
      <xdr:col>20</xdr:col>
      <xdr:colOff>38100</xdr:colOff>
      <xdr:row>104</xdr:row>
      <xdr:rowOff>87812</xdr:rowOff>
    </xdr:to>
    <xdr:sp macro="" textlink="">
      <xdr:nvSpPr>
        <xdr:cNvPr id="396" name="フローチャート: 判断 395"/>
        <xdr:cNvSpPr/>
      </xdr:nvSpPr>
      <xdr:spPr>
        <a:xfrm>
          <a:off x="3746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133169</xdr:rowOff>
    </xdr:from>
    <xdr:to>
      <xdr:col>15</xdr:col>
      <xdr:colOff>101600</xdr:colOff>
      <xdr:row>103</xdr:row>
      <xdr:rowOff>63319</xdr:rowOff>
    </xdr:to>
    <xdr:sp macro="" textlink="">
      <xdr:nvSpPr>
        <xdr:cNvPr id="397" name="フローチャート: 判断 396"/>
        <xdr:cNvSpPr/>
      </xdr:nvSpPr>
      <xdr:spPr>
        <a:xfrm>
          <a:off x="28575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30299</xdr:rowOff>
    </xdr:from>
    <xdr:to>
      <xdr:col>10</xdr:col>
      <xdr:colOff>165100</xdr:colOff>
      <xdr:row>103</xdr:row>
      <xdr:rowOff>131899</xdr:rowOff>
    </xdr:to>
    <xdr:sp macro="" textlink="">
      <xdr:nvSpPr>
        <xdr:cNvPr id="398" name="フローチャート: 判断 397"/>
        <xdr:cNvSpPr/>
      </xdr:nvSpPr>
      <xdr:spPr>
        <a:xfrm>
          <a:off x="1968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399" name="フローチャート: 判断 398"/>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17236</xdr:rowOff>
    </xdr:from>
    <xdr:to>
      <xdr:col>24</xdr:col>
      <xdr:colOff>114300</xdr:colOff>
      <xdr:row>101</xdr:row>
      <xdr:rowOff>118836</xdr:rowOff>
    </xdr:to>
    <xdr:sp macro="" textlink="">
      <xdr:nvSpPr>
        <xdr:cNvPr id="405" name="楕円 404"/>
        <xdr:cNvSpPr/>
      </xdr:nvSpPr>
      <xdr:spPr>
        <a:xfrm>
          <a:off x="45847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40113</xdr:rowOff>
    </xdr:from>
    <xdr:ext cx="405111" cy="259045"/>
    <xdr:sp macro="" textlink="">
      <xdr:nvSpPr>
        <xdr:cNvPr id="406" name="【市民会館】&#10;有形固定資産減価償却率該当値テキスト"/>
        <xdr:cNvSpPr txBox="1"/>
      </xdr:nvSpPr>
      <xdr:spPr>
        <a:xfrm>
          <a:off x="4673600" y="171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120106</xdr:rowOff>
    </xdr:from>
    <xdr:to>
      <xdr:col>20</xdr:col>
      <xdr:colOff>38100</xdr:colOff>
      <xdr:row>101</xdr:row>
      <xdr:rowOff>50256</xdr:rowOff>
    </xdr:to>
    <xdr:sp macro="" textlink="">
      <xdr:nvSpPr>
        <xdr:cNvPr id="407" name="楕円 406"/>
        <xdr:cNvSpPr/>
      </xdr:nvSpPr>
      <xdr:spPr>
        <a:xfrm>
          <a:off x="3746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170906</xdr:rowOff>
    </xdr:from>
    <xdr:to>
      <xdr:col>24</xdr:col>
      <xdr:colOff>63500</xdr:colOff>
      <xdr:row>101</xdr:row>
      <xdr:rowOff>68036</xdr:rowOff>
    </xdr:to>
    <xdr:cxnSp macro="">
      <xdr:nvCxnSpPr>
        <xdr:cNvPr id="408" name="直線コネクタ 407"/>
        <xdr:cNvCxnSpPr/>
      </xdr:nvCxnSpPr>
      <xdr:spPr>
        <a:xfrm>
          <a:off x="3797300" y="1731590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38463</xdr:rowOff>
    </xdr:from>
    <xdr:to>
      <xdr:col>15</xdr:col>
      <xdr:colOff>101600</xdr:colOff>
      <xdr:row>100</xdr:row>
      <xdr:rowOff>140063</xdr:rowOff>
    </xdr:to>
    <xdr:sp macro="" textlink="">
      <xdr:nvSpPr>
        <xdr:cNvPr id="409" name="楕円 408"/>
        <xdr:cNvSpPr/>
      </xdr:nvSpPr>
      <xdr:spPr>
        <a:xfrm>
          <a:off x="2857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89263</xdr:rowOff>
    </xdr:from>
    <xdr:to>
      <xdr:col>19</xdr:col>
      <xdr:colOff>177800</xdr:colOff>
      <xdr:row>100</xdr:row>
      <xdr:rowOff>170906</xdr:rowOff>
    </xdr:to>
    <xdr:cxnSp macro="">
      <xdr:nvCxnSpPr>
        <xdr:cNvPr id="410" name="直線コネクタ 409"/>
        <xdr:cNvCxnSpPr/>
      </xdr:nvCxnSpPr>
      <xdr:spPr>
        <a:xfrm>
          <a:off x="2908300" y="172342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22134</xdr:rowOff>
    </xdr:from>
    <xdr:to>
      <xdr:col>10</xdr:col>
      <xdr:colOff>165100</xdr:colOff>
      <xdr:row>100</xdr:row>
      <xdr:rowOff>123734</xdr:rowOff>
    </xdr:to>
    <xdr:sp macro="" textlink="">
      <xdr:nvSpPr>
        <xdr:cNvPr id="411" name="楕円 410"/>
        <xdr:cNvSpPr/>
      </xdr:nvSpPr>
      <xdr:spPr>
        <a:xfrm>
          <a:off x="1968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72934</xdr:rowOff>
    </xdr:from>
    <xdr:to>
      <xdr:col>15</xdr:col>
      <xdr:colOff>50800</xdr:colOff>
      <xdr:row>100</xdr:row>
      <xdr:rowOff>89263</xdr:rowOff>
    </xdr:to>
    <xdr:cxnSp macro="">
      <xdr:nvCxnSpPr>
        <xdr:cNvPr id="412" name="直線コネクタ 411"/>
        <xdr:cNvCxnSpPr/>
      </xdr:nvCxnSpPr>
      <xdr:spPr>
        <a:xfrm>
          <a:off x="2019300" y="172179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78939</xdr:rowOff>
    </xdr:from>
    <xdr:ext cx="405111" cy="259045"/>
    <xdr:sp macro="" textlink="">
      <xdr:nvSpPr>
        <xdr:cNvPr id="413" name="n_1aveValue【市民会館】&#10;有形固定資産減価償却率"/>
        <xdr:cNvSpPr txBox="1"/>
      </xdr:nvSpPr>
      <xdr:spPr>
        <a:xfrm>
          <a:off x="35820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54446</xdr:rowOff>
    </xdr:from>
    <xdr:ext cx="405111" cy="259045"/>
    <xdr:sp macro="" textlink="">
      <xdr:nvSpPr>
        <xdr:cNvPr id="414" name="n_2aveValue【市民会館】&#10;有形固定資産減価償却率"/>
        <xdr:cNvSpPr txBox="1"/>
      </xdr:nvSpPr>
      <xdr:spPr>
        <a:xfrm>
          <a:off x="2705744" y="177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123026</xdr:rowOff>
    </xdr:from>
    <xdr:ext cx="405111" cy="259045"/>
    <xdr:sp macro="" textlink="">
      <xdr:nvSpPr>
        <xdr:cNvPr id="415" name="n_3aveValue【市民会館】&#10;有形固定資産減価償却率"/>
        <xdr:cNvSpPr txBox="1"/>
      </xdr:nvSpPr>
      <xdr:spPr>
        <a:xfrm>
          <a:off x="18167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16" name="n_4aveValue【市民会館】&#10;有形固定資産減価償却率"/>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66783</xdr:rowOff>
    </xdr:from>
    <xdr:ext cx="405111" cy="259045"/>
    <xdr:sp macro="" textlink="">
      <xdr:nvSpPr>
        <xdr:cNvPr id="417" name="n_1mainValue【市民会館】&#10;有形固定資産減価償却率"/>
        <xdr:cNvSpPr txBox="1"/>
      </xdr:nvSpPr>
      <xdr:spPr>
        <a:xfrm>
          <a:off x="35820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156590</xdr:rowOff>
    </xdr:from>
    <xdr:ext cx="405111" cy="259045"/>
    <xdr:sp macro="" textlink="">
      <xdr:nvSpPr>
        <xdr:cNvPr id="418" name="n_2mainValue【市民会館】&#10;有形固定資産減価償却率"/>
        <xdr:cNvSpPr txBox="1"/>
      </xdr:nvSpPr>
      <xdr:spPr>
        <a:xfrm>
          <a:off x="2705744" y="1695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140261</xdr:rowOff>
    </xdr:from>
    <xdr:ext cx="405111" cy="259045"/>
    <xdr:sp macro="" textlink="">
      <xdr:nvSpPr>
        <xdr:cNvPr id="419" name="n_3mainValue【市民会館】&#10;有形固定資産減価償却率"/>
        <xdr:cNvSpPr txBox="1"/>
      </xdr:nvSpPr>
      <xdr:spPr>
        <a:xfrm>
          <a:off x="1816744" y="1694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30" name="テキスト ボックス 42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31" name="直線コネクタ 43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2" name="テキスト ボックス 43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3" name="直線コネクタ 43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4" name="テキスト ボックス 43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5" name="直線コネクタ 43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6" name="テキスト ボックス 43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7" name="直線コネクタ 43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8" name="テキスト ボックス 43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xdr:rowOff>
    </xdr:from>
    <xdr:to>
      <xdr:col>54</xdr:col>
      <xdr:colOff>189865</xdr:colOff>
      <xdr:row>108</xdr:row>
      <xdr:rowOff>85344</xdr:rowOff>
    </xdr:to>
    <xdr:cxnSp macro="">
      <xdr:nvCxnSpPr>
        <xdr:cNvPr id="442" name="直線コネクタ 441"/>
        <xdr:cNvCxnSpPr/>
      </xdr:nvCxnSpPr>
      <xdr:spPr>
        <a:xfrm flipV="1">
          <a:off x="10476865" y="1715719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89171</xdr:rowOff>
    </xdr:from>
    <xdr:ext cx="469744" cy="259045"/>
    <xdr:sp macro="" textlink="">
      <xdr:nvSpPr>
        <xdr:cNvPr id="443" name="【市民会館】&#10;一人当たり面積最小値テキスト"/>
        <xdr:cNvSpPr txBox="1"/>
      </xdr:nvSpPr>
      <xdr:spPr>
        <a:xfrm>
          <a:off x="10515600"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85344</xdr:rowOff>
    </xdr:from>
    <xdr:to>
      <xdr:col>55</xdr:col>
      <xdr:colOff>88900</xdr:colOff>
      <xdr:row>108</xdr:row>
      <xdr:rowOff>85344</xdr:rowOff>
    </xdr:to>
    <xdr:cxnSp macro="">
      <xdr:nvCxnSpPr>
        <xdr:cNvPr id="444" name="直線コネクタ 443"/>
        <xdr:cNvCxnSpPr/>
      </xdr:nvCxnSpPr>
      <xdr:spPr>
        <a:xfrm>
          <a:off x="10388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130319</xdr:rowOff>
    </xdr:from>
    <xdr:ext cx="469744" cy="259045"/>
    <xdr:sp macro="" textlink="">
      <xdr:nvSpPr>
        <xdr:cNvPr id="445" name="【市民会館】&#10;一人当たり面積最大値テキスト"/>
        <xdr:cNvSpPr txBox="1"/>
      </xdr:nvSpPr>
      <xdr:spPr>
        <a:xfrm>
          <a:off x="105156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xdr:rowOff>
    </xdr:from>
    <xdr:to>
      <xdr:col>55</xdr:col>
      <xdr:colOff>88900</xdr:colOff>
      <xdr:row>100</xdr:row>
      <xdr:rowOff>12192</xdr:rowOff>
    </xdr:to>
    <xdr:cxnSp macro="">
      <xdr:nvCxnSpPr>
        <xdr:cNvPr id="446" name="直線コネクタ 445"/>
        <xdr:cNvCxnSpPr/>
      </xdr:nvCxnSpPr>
      <xdr:spPr>
        <a:xfrm>
          <a:off x="10388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76979</xdr:rowOff>
    </xdr:from>
    <xdr:ext cx="469744" cy="259045"/>
    <xdr:sp macro="" textlink="">
      <xdr:nvSpPr>
        <xdr:cNvPr id="447" name="【市民会館】&#10;一人当たり面積平均値テキスト"/>
        <xdr:cNvSpPr txBox="1"/>
      </xdr:nvSpPr>
      <xdr:spPr>
        <a:xfrm>
          <a:off x="10515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448" name="フローチャート: 判断 447"/>
        <xdr:cNvSpPr/>
      </xdr:nvSpPr>
      <xdr:spPr>
        <a:xfrm>
          <a:off x="10426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123698</xdr:rowOff>
    </xdr:from>
    <xdr:to>
      <xdr:col>50</xdr:col>
      <xdr:colOff>165100</xdr:colOff>
      <xdr:row>104</xdr:row>
      <xdr:rowOff>53848</xdr:rowOff>
    </xdr:to>
    <xdr:sp macro="" textlink="">
      <xdr:nvSpPr>
        <xdr:cNvPr id="449" name="フローチャート: 判断 448"/>
        <xdr:cNvSpPr/>
      </xdr:nvSpPr>
      <xdr:spPr>
        <a:xfrm>
          <a:off x="9588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50" name="フローチャート: 判断 449"/>
        <xdr:cNvSpPr/>
      </xdr:nvSpPr>
      <xdr:spPr>
        <a:xfrm>
          <a:off x="8699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51" name="フローチャート: 判断 450"/>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452" name="フローチャート: 判断 451"/>
        <xdr:cNvSpPr/>
      </xdr:nvSpPr>
      <xdr:spPr>
        <a:xfrm>
          <a:off x="6921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11685</xdr:rowOff>
    </xdr:from>
    <xdr:to>
      <xdr:col>55</xdr:col>
      <xdr:colOff>50800</xdr:colOff>
      <xdr:row>102</xdr:row>
      <xdr:rowOff>113285</xdr:rowOff>
    </xdr:to>
    <xdr:sp macro="" textlink="">
      <xdr:nvSpPr>
        <xdr:cNvPr id="458" name="楕円 457"/>
        <xdr:cNvSpPr/>
      </xdr:nvSpPr>
      <xdr:spPr>
        <a:xfrm>
          <a:off x="104267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34562</xdr:rowOff>
    </xdr:from>
    <xdr:ext cx="469744" cy="259045"/>
    <xdr:sp macro="" textlink="">
      <xdr:nvSpPr>
        <xdr:cNvPr id="459" name="【市民会館】&#10;一人当たり面積該当値テキスト"/>
        <xdr:cNvSpPr txBox="1"/>
      </xdr:nvSpPr>
      <xdr:spPr>
        <a:xfrm>
          <a:off x="10515600" y="173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2539</xdr:rowOff>
    </xdr:from>
    <xdr:to>
      <xdr:col>50</xdr:col>
      <xdr:colOff>165100</xdr:colOff>
      <xdr:row>102</xdr:row>
      <xdr:rowOff>104139</xdr:rowOff>
    </xdr:to>
    <xdr:sp macro="" textlink="">
      <xdr:nvSpPr>
        <xdr:cNvPr id="460" name="楕円 459"/>
        <xdr:cNvSpPr/>
      </xdr:nvSpPr>
      <xdr:spPr>
        <a:xfrm>
          <a:off x="9588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53339</xdr:rowOff>
    </xdr:from>
    <xdr:to>
      <xdr:col>55</xdr:col>
      <xdr:colOff>0</xdr:colOff>
      <xdr:row>102</xdr:row>
      <xdr:rowOff>62485</xdr:rowOff>
    </xdr:to>
    <xdr:cxnSp macro="">
      <xdr:nvCxnSpPr>
        <xdr:cNvPr id="461" name="直線コネクタ 460"/>
        <xdr:cNvCxnSpPr/>
      </xdr:nvCxnSpPr>
      <xdr:spPr>
        <a:xfrm>
          <a:off x="9639300" y="175412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45974</xdr:rowOff>
    </xdr:from>
    <xdr:to>
      <xdr:col>46</xdr:col>
      <xdr:colOff>38100</xdr:colOff>
      <xdr:row>101</xdr:row>
      <xdr:rowOff>147574</xdr:rowOff>
    </xdr:to>
    <xdr:sp macro="" textlink="">
      <xdr:nvSpPr>
        <xdr:cNvPr id="462" name="楕円 461"/>
        <xdr:cNvSpPr/>
      </xdr:nvSpPr>
      <xdr:spPr>
        <a:xfrm>
          <a:off x="8699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96774</xdr:rowOff>
    </xdr:from>
    <xdr:to>
      <xdr:col>50</xdr:col>
      <xdr:colOff>114300</xdr:colOff>
      <xdr:row>102</xdr:row>
      <xdr:rowOff>53339</xdr:rowOff>
    </xdr:to>
    <xdr:cxnSp macro="">
      <xdr:nvCxnSpPr>
        <xdr:cNvPr id="463" name="直線コネクタ 462"/>
        <xdr:cNvCxnSpPr/>
      </xdr:nvCxnSpPr>
      <xdr:spPr>
        <a:xfrm>
          <a:off x="8750300" y="17413224"/>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20828</xdr:rowOff>
    </xdr:from>
    <xdr:to>
      <xdr:col>41</xdr:col>
      <xdr:colOff>101600</xdr:colOff>
      <xdr:row>102</xdr:row>
      <xdr:rowOff>122428</xdr:rowOff>
    </xdr:to>
    <xdr:sp macro="" textlink="">
      <xdr:nvSpPr>
        <xdr:cNvPr id="464" name="楕円 463"/>
        <xdr:cNvSpPr/>
      </xdr:nvSpPr>
      <xdr:spPr>
        <a:xfrm>
          <a:off x="7810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96774</xdr:rowOff>
    </xdr:from>
    <xdr:to>
      <xdr:col>45</xdr:col>
      <xdr:colOff>177800</xdr:colOff>
      <xdr:row>102</xdr:row>
      <xdr:rowOff>71628</xdr:rowOff>
    </xdr:to>
    <xdr:cxnSp macro="">
      <xdr:nvCxnSpPr>
        <xdr:cNvPr id="465" name="直線コネクタ 464"/>
        <xdr:cNvCxnSpPr/>
      </xdr:nvCxnSpPr>
      <xdr:spPr>
        <a:xfrm flipV="1">
          <a:off x="7861300" y="174132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44975</xdr:rowOff>
    </xdr:from>
    <xdr:ext cx="469744" cy="259045"/>
    <xdr:sp macro="" textlink="">
      <xdr:nvSpPr>
        <xdr:cNvPr id="466" name="n_1aveValue【市民会館】&#10;一人当たり面積"/>
        <xdr:cNvSpPr txBox="1"/>
      </xdr:nvSpPr>
      <xdr:spPr>
        <a:xfrm>
          <a:off x="93917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47262</xdr:rowOff>
    </xdr:from>
    <xdr:ext cx="469744" cy="259045"/>
    <xdr:sp macro="" textlink="">
      <xdr:nvSpPr>
        <xdr:cNvPr id="467" name="n_2aveValue【市民会館】&#10;一人当たり面積"/>
        <xdr:cNvSpPr txBox="1"/>
      </xdr:nvSpPr>
      <xdr:spPr>
        <a:xfrm>
          <a:off x="8515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68" name="n_3aveValue【市民会館】&#10;一人当たり面積"/>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152671</xdr:rowOff>
    </xdr:from>
    <xdr:ext cx="469744" cy="259045"/>
    <xdr:sp macro="" textlink="">
      <xdr:nvSpPr>
        <xdr:cNvPr id="469" name="n_4aveValue【市民会館】&#10;一人当たり面積"/>
        <xdr:cNvSpPr txBox="1"/>
      </xdr:nvSpPr>
      <xdr:spPr>
        <a:xfrm>
          <a:off x="6737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120666</xdr:rowOff>
    </xdr:from>
    <xdr:ext cx="469744" cy="259045"/>
    <xdr:sp macro="" textlink="">
      <xdr:nvSpPr>
        <xdr:cNvPr id="470" name="n_1mainValue【市民会館】&#10;一人当たり面積"/>
        <xdr:cNvSpPr txBox="1"/>
      </xdr:nvSpPr>
      <xdr:spPr>
        <a:xfrm>
          <a:off x="9391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164101</xdr:rowOff>
    </xdr:from>
    <xdr:ext cx="469744" cy="259045"/>
    <xdr:sp macro="" textlink="">
      <xdr:nvSpPr>
        <xdr:cNvPr id="471" name="n_2mainValue【市民会館】&#10;一人当たり面積"/>
        <xdr:cNvSpPr txBox="1"/>
      </xdr:nvSpPr>
      <xdr:spPr>
        <a:xfrm>
          <a:off x="851542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138955</xdr:rowOff>
    </xdr:from>
    <xdr:ext cx="469744" cy="259045"/>
    <xdr:sp macro="" textlink="">
      <xdr:nvSpPr>
        <xdr:cNvPr id="472" name="n_3mainValue【市民会館】&#10;一人当たり面積"/>
        <xdr:cNvSpPr txBox="1"/>
      </xdr:nvSpPr>
      <xdr:spPr>
        <a:xfrm>
          <a:off x="7626427" y="172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4" name="直線コネクタ 4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5" name="テキスト ボックス 4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6" name="直線コネクタ 4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7" name="テキスト ボックス 4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8" name="直線コネクタ 4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9" name="テキスト ボックス 4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0" name="直線コネクタ 4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1" name="テキスト ボックス 4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2" name="直線コネクタ 4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3" name="テキスト ボックス 4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5" name="テキスト ボックス 4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125730</xdr:rowOff>
    </xdr:from>
    <xdr:to>
      <xdr:col>85</xdr:col>
      <xdr:colOff>126364</xdr:colOff>
      <xdr:row>40</xdr:row>
      <xdr:rowOff>49530</xdr:rowOff>
    </xdr:to>
    <xdr:cxnSp macro="">
      <xdr:nvCxnSpPr>
        <xdr:cNvPr id="497" name="直線コネクタ 496"/>
        <xdr:cNvCxnSpPr/>
      </xdr:nvCxnSpPr>
      <xdr:spPr>
        <a:xfrm flipV="1">
          <a:off x="16318864" y="561213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53357</xdr:rowOff>
    </xdr:from>
    <xdr:ext cx="405111" cy="259045"/>
    <xdr:sp macro="" textlink="">
      <xdr:nvSpPr>
        <xdr:cNvPr id="498" name="【一般廃棄物処理施設】&#10;有形固定資産減価償却率最小値テキスト"/>
        <xdr:cNvSpPr txBox="1"/>
      </xdr:nvSpPr>
      <xdr:spPr>
        <a:xfrm>
          <a:off x="16357600"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49530</xdr:rowOff>
    </xdr:from>
    <xdr:to>
      <xdr:col>86</xdr:col>
      <xdr:colOff>25400</xdr:colOff>
      <xdr:row>40</xdr:row>
      <xdr:rowOff>49530</xdr:rowOff>
    </xdr:to>
    <xdr:cxnSp macro="">
      <xdr:nvCxnSpPr>
        <xdr:cNvPr id="499" name="直線コネクタ 498"/>
        <xdr:cNvCxnSpPr/>
      </xdr:nvCxnSpPr>
      <xdr:spPr>
        <a:xfrm>
          <a:off x="16230600" y="690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72407</xdr:rowOff>
    </xdr:from>
    <xdr:ext cx="405111" cy="259045"/>
    <xdr:sp macro="" textlink="">
      <xdr:nvSpPr>
        <xdr:cNvPr id="500" name="【一般廃棄物処理施設】&#10;有形固定資産減価償却率最大値テキスト"/>
        <xdr:cNvSpPr txBox="1"/>
      </xdr:nvSpPr>
      <xdr:spPr>
        <a:xfrm>
          <a:off x="163576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125730</xdr:rowOff>
    </xdr:from>
    <xdr:to>
      <xdr:col>86</xdr:col>
      <xdr:colOff>25400</xdr:colOff>
      <xdr:row>32</xdr:row>
      <xdr:rowOff>125730</xdr:rowOff>
    </xdr:to>
    <xdr:cxnSp macro="">
      <xdr:nvCxnSpPr>
        <xdr:cNvPr id="501" name="直線コネクタ 500"/>
        <xdr:cNvCxnSpPr/>
      </xdr:nvCxnSpPr>
      <xdr:spPr>
        <a:xfrm>
          <a:off x="16230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4462</xdr:rowOff>
    </xdr:from>
    <xdr:ext cx="405111" cy="259045"/>
    <xdr:sp macro="" textlink="">
      <xdr:nvSpPr>
        <xdr:cNvPr id="502" name="【一般廃棄物処理施設】&#10;有形固定資産減価償却率平均値テキスト"/>
        <xdr:cNvSpPr txBox="1"/>
      </xdr:nvSpPr>
      <xdr:spPr>
        <a:xfrm>
          <a:off x="16357600" y="6176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153035</xdr:rowOff>
    </xdr:from>
    <xdr:to>
      <xdr:col>85</xdr:col>
      <xdr:colOff>177800</xdr:colOff>
      <xdr:row>37</xdr:row>
      <xdr:rowOff>83185</xdr:rowOff>
    </xdr:to>
    <xdr:sp macro="" textlink="">
      <xdr:nvSpPr>
        <xdr:cNvPr id="503" name="フローチャート: 判断 502"/>
        <xdr:cNvSpPr/>
      </xdr:nvSpPr>
      <xdr:spPr>
        <a:xfrm>
          <a:off x="162687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135890</xdr:rowOff>
    </xdr:from>
    <xdr:to>
      <xdr:col>81</xdr:col>
      <xdr:colOff>101600</xdr:colOff>
      <xdr:row>37</xdr:row>
      <xdr:rowOff>66040</xdr:rowOff>
    </xdr:to>
    <xdr:sp macro="" textlink="">
      <xdr:nvSpPr>
        <xdr:cNvPr id="504" name="フローチャート: 判断 503"/>
        <xdr:cNvSpPr/>
      </xdr:nvSpPr>
      <xdr:spPr>
        <a:xfrm>
          <a:off x="15430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5" name="フローチャート: 判断 50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506" name="フローチャート: 判断 505"/>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156845</xdr:rowOff>
    </xdr:from>
    <xdr:to>
      <xdr:col>67</xdr:col>
      <xdr:colOff>101600</xdr:colOff>
      <xdr:row>39</xdr:row>
      <xdr:rowOff>86995</xdr:rowOff>
    </xdr:to>
    <xdr:sp macro="" textlink="">
      <xdr:nvSpPr>
        <xdr:cNvPr id="507" name="フローチャート: 判断 506"/>
        <xdr:cNvSpPr/>
      </xdr:nvSpPr>
      <xdr:spPr>
        <a:xfrm>
          <a:off x="12763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170180</xdr:rowOff>
    </xdr:from>
    <xdr:to>
      <xdr:col>85</xdr:col>
      <xdr:colOff>177800</xdr:colOff>
      <xdr:row>40</xdr:row>
      <xdr:rowOff>100330</xdr:rowOff>
    </xdr:to>
    <xdr:sp macro="" textlink="">
      <xdr:nvSpPr>
        <xdr:cNvPr id="513" name="楕円 512"/>
        <xdr:cNvSpPr/>
      </xdr:nvSpPr>
      <xdr:spPr>
        <a:xfrm>
          <a:off x="16268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85107</xdr:rowOff>
    </xdr:from>
    <xdr:ext cx="405111" cy="259045"/>
    <xdr:sp macro="" textlink="">
      <xdr:nvSpPr>
        <xdr:cNvPr id="514" name="【一般廃棄物処理施設】&#10;有形固定資産減価償却率該当値テキスト"/>
        <xdr:cNvSpPr txBox="1"/>
      </xdr:nvSpPr>
      <xdr:spPr>
        <a:xfrm>
          <a:off x="16357600" y="677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166370</xdr:rowOff>
    </xdr:from>
    <xdr:to>
      <xdr:col>81</xdr:col>
      <xdr:colOff>101600</xdr:colOff>
      <xdr:row>40</xdr:row>
      <xdr:rowOff>96520</xdr:rowOff>
    </xdr:to>
    <xdr:sp macro="" textlink="">
      <xdr:nvSpPr>
        <xdr:cNvPr id="515" name="楕円 514"/>
        <xdr:cNvSpPr/>
      </xdr:nvSpPr>
      <xdr:spPr>
        <a:xfrm>
          <a:off x="1543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45720</xdr:rowOff>
    </xdr:from>
    <xdr:to>
      <xdr:col>85</xdr:col>
      <xdr:colOff>127000</xdr:colOff>
      <xdr:row>40</xdr:row>
      <xdr:rowOff>49530</xdr:rowOff>
    </xdr:to>
    <xdr:cxnSp macro="">
      <xdr:nvCxnSpPr>
        <xdr:cNvPr id="516" name="直線コネクタ 515"/>
        <xdr:cNvCxnSpPr/>
      </xdr:nvCxnSpPr>
      <xdr:spPr>
        <a:xfrm>
          <a:off x="15481300" y="6903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52070</xdr:rowOff>
    </xdr:from>
    <xdr:to>
      <xdr:col>76</xdr:col>
      <xdr:colOff>165100</xdr:colOff>
      <xdr:row>40</xdr:row>
      <xdr:rowOff>153670</xdr:rowOff>
    </xdr:to>
    <xdr:sp macro="" textlink="">
      <xdr:nvSpPr>
        <xdr:cNvPr id="517" name="楕円 516"/>
        <xdr:cNvSpPr/>
      </xdr:nvSpPr>
      <xdr:spPr>
        <a:xfrm>
          <a:off x="14541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45720</xdr:rowOff>
    </xdr:from>
    <xdr:to>
      <xdr:col>81</xdr:col>
      <xdr:colOff>50800</xdr:colOff>
      <xdr:row>40</xdr:row>
      <xdr:rowOff>102870</xdr:rowOff>
    </xdr:to>
    <xdr:cxnSp macro="">
      <xdr:nvCxnSpPr>
        <xdr:cNvPr id="518" name="直線コネクタ 517"/>
        <xdr:cNvCxnSpPr/>
      </xdr:nvCxnSpPr>
      <xdr:spPr>
        <a:xfrm flipV="1">
          <a:off x="14592300" y="6903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107315</xdr:rowOff>
    </xdr:from>
    <xdr:to>
      <xdr:col>72</xdr:col>
      <xdr:colOff>38100</xdr:colOff>
      <xdr:row>39</xdr:row>
      <xdr:rowOff>37465</xdr:rowOff>
    </xdr:to>
    <xdr:sp macro="" textlink="">
      <xdr:nvSpPr>
        <xdr:cNvPr id="519" name="楕円 518"/>
        <xdr:cNvSpPr/>
      </xdr:nvSpPr>
      <xdr:spPr>
        <a:xfrm>
          <a:off x="13652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158115</xdr:rowOff>
    </xdr:from>
    <xdr:to>
      <xdr:col>76</xdr:col>
      <xdr:colOff>114300</xdr:colOff>
      <xdr:row>40</xdr:row>
      <xdr:rowOff>102870</xdr:rowOff>
    </xdr:to>
    <xdr:cxnSp macro="">
      <xdr:nvCxnSpPr>
        <xdr:cNvPr id="520" name="直線コネクタ 519"/>
        <xdr:cNvCxnSpPr/>
      </xdr:nvCxnSpPr>
      <xdr:spPr>
        <a:xfrm>
          <a:off x="13703300" y="6673215"/>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82567</xdr:rowOff>
    </xdr:from>
    <xdr:ext cx="405111" cy="259045"/>
    <xdr:sp macro="" textlink="">
      <xdr:nvSpPr>
        <xdr:cNvPr id="521" name="n_1aveValue【一般廃棄物処理施設】&#10;有形固定資産減価償却率"/>
        <xdr:cNvSpPr txBox="1"/>
      </xdr:nvSpPr>
      <xdr:spPr>
        <a:xfrm>
          <a:off x="15266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22"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523" name="n_3aveValue【一般廃棄物処理施設】&#10;有形固定資産減価償却率"/>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103522</xdr:rowOff>
    </xdr:from>
    <xdr:ext cx="405111" cy="259045"/>
    <xdr:sp macro="" textlink="">
      <xdr:nvSpPr>
        <xdr:cNvPr id="524" name="n_4aveValue【一般廃棄物処理施設】&#10;有形固定資産減価償却率"/>
        <xdr:cNvSpPr txBox="1"/>
      </xdr:nvSpPr>
      <xdr:spPr>
        <a:xfrm>
          <a:off x="12611744" y="644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87647</xdr:rowOff>
    </xdr:from>
    <xdr:ext cx="405111" cy="259045"/>
    <xdr:sp macro="" textlink="">
      <xdr:nvSpPr>
        <xdr:cNvPr id="525" name="n_1mainValue【一般廃棄物処理施設】&#10;有形固定資産減価償却率"/>
        <xdr:cNvSpPr txBox="1"/>
      </xdr:nvSpPr>
      <xdr:spPr>
        <a:xfrm>
          <a:off x="152660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144797</xdr:rowOff>
    </xdr:from>
    <xdr:ext cx="405111" cy="259045"/>
    <xdr:sp macro="" textlink="">
      <xdr:nvSpPr>
        <xdr:cNvPr id="526" name="n_2mainValue【一般廃棄物処理施設】&#10;有形固定資産減価償却率"/>
        <xdr:cNvSpPr txBox="1"/>
      </xdr:nvSpPr>
      <xdr:spPr>
        <a:xfrm>
          <a:off x="14389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28592</xdr:rowOff>
    </xdr:from>
    <xdr:ext cx="405111" cy="259045"/>
    <xdr:sp macro="" textlink="">
      <xdr:nvSpPr>
        <xdr:cNvPr id="527" name="n_3mainValue【一般廃棄物処理施設】&#10;有形固定資産減価償却率"/>
        <xdr:cNvSpPr txBox="1"/>
      </xdr:nvSpPr>
      <xdr:spPr>
        <a:xfrm>
          <a:off x="13500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9" name="テキスト ボックス 53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41" name="テキスト ボックス 54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3" name="テキスト ボックス 54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5" name="テキスト ボックス 54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7" name="テキスト ボックス 54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9" name="テキスト ボックス 54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1" name="テキスト ボックス 5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137062</xdr:rowOff>
    </xdr:from>
    <xdr:to>
      <xdr:col>116</xdr:col>
      <xdr:colOff>62864</xdr:colOff>
      <xdr:row>41</xdr:row>
      <xdr:rowOff>128429</xdr:rowOff>
    </xdr:to>
    <xdr:cxnSp macro="">
      <xdr:nvCxnSpPr>
        <xdr:cNvPr id="553" name="直線コネクタ 552"/>
        <xdr:cNvCxnSpPr/>
      </xdr:nvCxnSpPr>
      <xdr:spPr>
        <a:xfrm flipV="1">
          <a:off x="22160864" y="5623462"/>
          <a:ext cx="0" cy="153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132256</xdr:rowOff>
    </xdr:from>
    <xdr:ext cx="534377" cy="259045"/>
    <xdr:sp macro="" textlink="">
      <xdr:nvSpPr>
        <xdr:cNvPr id="554" name="【一般廃棄物処理施設】&#10;一人当たり有形固定資産（償却資産）額最小値テキスト"/>
        <xdr:cNvSpPr txBox="1"/>
      </xdr:nvSpPr>
      <xdr:spPr>
        <a:xfrm>
          <a:off x="22199600" y="7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128429</xdr:rowOff>
    </xdr:from>
    <xdr:to>
      <xdr:col>116</xdr:col>
      <xdr:colOff>152400</xdr:colOff>
      <xdr:row>41</xdr:row>
      <xdr:rowOff>128429</xdr:rowOff>
    </xdr:to>
    <xdr:cxnSp macro="">
      <xdr:nvCxnSpPr>
        <xdr:cNvPr id="555" name="直線コネクタ 554"/>
        <xdr:cNvCxnSpPr/>
      </xdr:nvCxnSpPr>
      <xdr:spPr>
        <a:xfrm>
          <a:off x="22072600" y="71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83739</xdr:rowOff>
    </xdr:from>
    <xdr:ext cx="599010" cy="259045"/>
    <xdr:sp macro="" textlink="">
      <xdr:nvSpPr>
        <xdr:cNvPr id="556" name="【一般廃棄物処理施設】&#10;一人当たり有形固定資産（償却資産）額最大値テキスト"/>
        <xdr:cNvSpPr txBox="1"/>
      </xdr:nvSpPr>
      <xdr:spPr>
        <a:xfrm>
          <a:off x="22199600" y="53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137062</xdr:rowOff>
    </xdr:from>
    <xdr:to>
      <xdr:col>116</xdr:col>
      <xdr:colOff>152400</xdr:colOff>
      <xdr:row>32</xdr:row>
      <xdr:rowOff>137062</xdr:rowOff>
    </xdr:to>
    <xdr:cxnSp macro="">
      <xdr:nvCxnSpPr>
        <xdr:cNvPr id="557" name="直線コネクタ 556"/>
        <xdr:cNvCxnSpPr/>
      </xdr:nvCxnSpPr>
      <xdr:spPr>
        <a:xfrm>
          <a:off x="22072600" y="562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84893</xdr:rowOff>
    </xdr:from>
    <xdr:ext cx="534377" cy="259045"/>
    <xdr:sp macro="" textlink="">
      <xdr:nvSpPr>
        <xdr:cNvPr id="558" name="【一般廃棄物処理施設】&#10;一人当たり有形固定資産（償却資産）額平均値テキスト"/>
        <xdr:cNvSpPr txBox="1"/>
      </xdr:nvSpPr>
      <xdr:spPr>
        <a:xfrm>
          <a:off x="22199600" y="642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106466</xdr:rowOff>
    </xdr:from>
    <xdr:to>
      <xdr:col>116</xdr:col>
      <xdr:colOff>114300</xdr:colOff>
      <xdr:row>38</xdr:row>
      <xdr:rowOff>36616</xdr:rowOff>
    </xdr:to>
    <xdr:sp macro="" textlink="">
      <xdr:nvSpPr>
        <xdr:cNvPr id="559" name="フローチャート: 判断 558"/>
        <xdr:cNvSpPr/>
      </xdr:nvSpPr>
      <xdr:spPr>
        <a:xfrm>
          <a:off x="22110700" y="64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139286</xdr:rowOff>
    </xdr:from>
    <xdr:to>
      <xdr:col>112</xdr:col>
      <xdr:colOff>38100</xdr:colOff>
      <xdr:row>38</xdr:row>
      <xdr:rowOff>69436</xdr:rowOff>
    </xdr:to>
    <xdr:sp macro="" textlink="">
      <xdr:nvSpPr>
        <xdr:cNvPr id="560" name="フローチャート: 判断 559"/>
        <xdr:cNvSpPr/>
      </xdr:nvSpPr>
      <xdr:spPr>
        <a:xfrm>
          <a:off x="212725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13850</xdr:rowOff>
    </xdr:from>
    <xdr:to>
      <xdr:col>107</xdr:col>
      <xdr:colOff>101600</xdr:colOff>
      <xdr:row>38</xdr:row>
      <xdr:rowOff>115450</xdr:rowOff>
    </xdr:to>
    <xdr:sp macro="" textlink="">
      <xdr:nvSpPr>
        <xdr:cNvPr id="561" name="フローチャート: 判断 560"/>
        <xdr:cNvSpPr/>
      </xdr:nvSpPr>
      <xdr:spPr>
        <a:xfrm>
          <a:off x="20383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69030</xdr:rowOff>
    </xdr:from>
    <xdr:to>
      <xdr:col>102</xdr:col>
      <xdr:colOff>165100</xdr:colOff>
      <xdr:row>38</xdr:row>
      <xdr:rowOff>170630</xdr:rowOff>
    </xdr:to>
    <xdr:sp macro="" textlink="">
      <xdr:nvSpPr>
        <xdr:cNvPr id="562" name="フローチャート: 判断 561"/>
        <xdr:cNvSpPr/>
      </xdr:nvSpPr>
      <xdr:spPr>
        <a:xfrm>
          <a:off x="19494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63" name="フローチャート: 判断 562"/>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91248</xdr:rowOff>
    </xdr:from>
    <xdr:to>
      <xdr:col>116</xdr:col>
      <xdr:colOff>114300</xdr:colOff>
      <xdr:row>38</xdr:row>
      <xdr:rowOff>21397</xdr:rowOff>
    </xdr:to>
    <xdr:sp macro="" textlink="">
      <xdr:nvSpPr>
        <xdr:cNvPr id="569" name="楕円 568"/>
        <xdr:cNvSpPr/>
      </xdr:nvSpPr>
      <xdr:spPr>
        <a:xfrm>
          <a:off x="22110700" y="64348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114125</xdr:rowOff>
    </xdr:from>
    <xdr:ext cx="534377" cy="259045"/>
    <xdr:sp macro="" textlink="">
      <xdr:nvSpPr>
        <xdr:cNvPr id="570" name="【一般廃棄物処理施設】&#10;一人当たり有形固定資産（償却資産）額該当値テキスト"/>
        <xdr:cNvSpPr txBox="1"/>
      </xdr:nvSpPr>
      <xdr:spPr>
        <a:xfrm>
          <a:off x="22199600" y="628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102939</xdr:rowOff>
    </xdr:from>
    <xdr:to>
      <xdr:col>112</xdr:col>
      <xdr:colOff>38100</xdr:colOff>
      <xdr:row>38</xdr:row>
      <xdr:rowOff>33089</xdr:rowOff>
    </xdr:to>
    <xdr:sp macro="" textlink="">
      <xdr:nvSpPr>
        <xdr:cNvPr id="571" name="楕円 570"/>
        <xdr:cNvSpPr/>
      </xdr:nvSpPr>
      <xdr:spPr>
        <a:xfrm>
          <a:off x="21272500" y="64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142048</xdr:rowOff>
    </xdr:from>
    <xdr:to>
      <xdr:col>116</xdr:col>
      <xdr:colOff>63500</xdr:colOff>
      <xdr:row>37</xdr:row>
      <xdr:rowOff>153739</xdr:rowOff>
    </xdr:to>
    <xdr:cxnSp macro="">
      <xdr:nvCxnSpPr>
        <xdr:cNvPr id="572" name="直線コネクタ 571"/>
        <xdr:cNvCxnSpPr/>
      </xdr:nvCxnSpPr>
      <xdr:spPr>
        <a:xfrm flipV="1">
          <a:off x="21323300" y="6485698"/>
          <a:ext cx="8382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141431</xdr:rowOff>
    </xdr:from>
    <xdr:to>
      <xdr:col>107</xdr:col>
      <xdr:colOff>101600</xdr:colOff>
      <xdr:row>38</xdr:row>
      <xdr:rowOff>71581</xdr:rowOff>
    </xdr:to>
    <xdr:sp macro="" textlink="">
      <xdr:nvSpPr>
        <xdr:cNvPr id="573" name="楕円 572"/>
        <xdr:cNvSpPr/>
      </xdr:nvSpPr>
      <xdr:spPr>
        <a:xfrm>
          <a:off x="20383500" y="64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153739</xdr:rowOff>
    </xdr:from>
    <xdr:to>
      <xdr:col>111</xdr:col>
      <xdr:colOff>177800</xdr:colOff>
      <xdr:row>38</xdr:row>
      <xdr:rowOff>20781</xdr:rowOff>
    </xdr:to>
    <xdr:cxnSp macro="">
      <xdr:nvCxnSpPr>
        <xdr:cNvPr id="574" name="直線コネクタ 573"/>
        <xdr:cNvCxnSpPr/>
      </xdr:nvCxnSpPr>
      <xdr:spPr>
        <a:xfrm flipV="1">
          <a:off x="20434300" y="6497389"/>
          <a:ext cx="889000" cy="3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64164</xdr:rowOff>
    </xdr:from>
    <xdr:to>
      <xdr:col>102</xdr:col>
      <xdr:colOff>165100</xdr:colOff>
      <xdr:row>40</xdr:row>
      <xdr:rowOff>165764</xdr:rowOff>
    </xdr:to>
    <xdr:sp macro="" textlink="">
      <xdr:nvSpPr>
        <xdr:cNvPr id="575" name="楕円 574"/>
        <xdr:cNvSpPr/>
      </xdr:nvSpPr>
      <xdr:spPr>
        <a:xfrm>
          <a:off x="19494500" y="69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20781</xdr:rowOff>
    </xdr:from>
    <xdr:to>
      <xdr:col>107</xdr:col>
      <xdr:colOff>50800</xdr:colOff>
      <xdr:row>40</xdr:row>
      <xdr:rowOff>114964</xdr:rowOff>
    </xdr:to>
    <xdr:cxnSp macro="">
      <xdr:nvCxnSpPr>
        <xdr:cNvPr id="576" name="直線コネクタ 575"/>
        <xdr:cNvCxnSpPr/>
      </xdr:nvCxnSpPr>
      <xdr:spPr>
        <a:xfrm flipV="1">
          <a:off x="19545300" y="6535881"/>
          <a:ext cx="889000" cy="4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60563</xdr:rowOff>
    </xdr:from>
    <xdr:ext cx="534377" cy="259045"/>
    <xdr:sp macro="" textlink="">
      <xdr:nvSpPr>
        <xdr:cNvPr id="577" name="n_1aveValue【一般廃棄物処理施設】&#10;一人当たり有形固定資産（償却資産）額"/>
        <xdr:cNvSpPr txBox="1"/>
      </xdr:nvSpPr>
      <xdr:spPr>
        <a:xfrm>
          <a:off x="21043411" y="65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106577</xdr:rowOff>
    </xdr:from>
    <xdr:ext cx="534377" cy="259045"/>
    <xdr:sp macro="" textlink="">
      <xdr:nvSpPr>
        <xdr:cNvPr id="578" name="n_2aveValue【一般廃棄物処理施設】&#10;一人当たり有形固定資産（償却資産）額"/>
        <xdr:cNvSpPr txBox="1"/>
      </xdr:nvSpPr>
      <xdr:spPr>
        <a:xfrm>
          <a:off x="20167111" y="66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15707</xdr:rowOff>
    </xdr:from>
    <xdr:ext cx="534377" cy="259045"/>
    <xdr:sp macro="" textlink="">
      <xdr:nvSpPr>
        <xdr:cNvPr id="579" name="n_3aveValue【一般廃棄物処理施設】&#10;一人当たり有形固定資産（償却資産）額"/>
        <xdr:cNvSpPr txBox="1"/>
      </xdr:nvSpPr>
      <xdr:spPr>
        <a:xfrm>
          <a:off x="192781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79835</xdr:rowOff>
    </xdr:from>
    <xdr:ext cx="534377" cy="259045"/>
    <xdr:sp macro="" textlink="">
      <xdr:nvSpPr>
        <xdr:cNvPr id="580" name="n_4aveValue【一般廃棄物処理施設】&#10;一人当たり有形固定資産（償却資産）額"/>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49616</xdr:rowOff>
    </xdr:from>
    <xdr:ext cx="534377" cy="259045"/>
    <xdr:sp macro="" textlink="">
      <xdr:nvSpPr>
        <xdr:cNvPr id="581" name="n_1mainValue【一般廃棄物処理施設】&#10;一人当たり有形固定資産（償却資産）額"/>
        <xdr:cNvSpPr txBox="1"/>
      </xdr:nvSpPr>
      <xdr:spPr>
        <a:xfrm>
          <a:off x="21043411" y="62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88108</xdr:rowOff>
    </xdr:from>
    <xdr:ext cx="534377" cy="259045"/>
    <xdr:sp macro="" textlink="">
      <xdr:nvSpPr>
        <xdr:cNvPr id="582" name="n_2mainValue【一般廃棄物処理施設】&#10;一人当たり有形固定資産（償却資産）額"/>
        <xdr:cNvSpPr txBox="1"/>
      </xdr:nvSpPr>
      <xdr:spPr>
        <a:xfrm>
          <a:off x="20167111" y="62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156891</xdr:rowOff>
    </xdr:from>
    <xdr:ext cx="534377" cy="259045"/>
    <xdr:sp macro="" textlink="">
      <xdr:nvSpPr>
        <xdr:cNvPr id="583" name="n_3mainValue【一般廃棄物処理施設】&#10;一人当たり有形固定資産（償却資産）額"/>
        <xdr:cNvSpPr txBox="1"/>
      </xdr:nvSpPr>
      <xdr:spPr>
        <a:xfrm>
          <a:off x="19278111" y="701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5" name="正方形/長方形 5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6" name="正方形/長方形 5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7" name="正方形/長方形 5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8" name="正方形/長方形 5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9" name="正方形/長方形 5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0" name="正方形/長方形 5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2" name="正方形/長方形 5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3" name="正方形/長方形 5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4" name="正方形/長方形 5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5" name="正方形/長方形 5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6" name="正方形/長方形 5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7" name="正方形/長方形 5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8" name="正方形/長方形 5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9" name="正方形/長方形 59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1" name="直線コネクタ 61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2" name="テキスト ボックス 61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3" name="直線コネクタ 61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4" name="テキスト ボックス 61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5" name="直線コネクタ 61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6" name="テキスト ボックス 61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7" name="直線コネクタ 61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8" name="テキスト ボックス 61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0" name="テキスト ボックス 61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xdr:rowOff>
    </xdr:from>
    <xdr:to>
      <xdr:col>85</xdr:col>
      <xdr:colOff>126364</xdr:colOff>
      <xdr:row>86</xdr:row>
      <xdr:rowOff>118111</xdr:rowOff>
    </xdr:to>
    <xdr:cxnSp macro="">
      <xdr:nvCxnSpPr>
        <xdr:cNvPr id="622" name="直線コネクタ 621"/>
        <xdr:cNvCxnSpPr/>
      </xdr:nvCxnSpPr>
      <xdr:spPr>
        <a:xfrm flipV="1">
          <a:off x="16318864" y="13383768"/>
          <a:ext cx="0" cy="14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623" name="【消防施設】&#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624" name="直線コネクタ 623"/>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128795</xdr:rowOff>
    </xdr:from>
    <xdr:ext cx="405111" cy="259045"/>
    <xdr:sp macro="" textlink="">
      <xdr:nvSpPr>
        <xdr:cNvPr id="625" name="【消防施設】&#10;有形固定資産減価償却率最大値テキスト"/>
        <xdr:cNvSpPr txBox="1"/>
      </xdr:nvSpPr>
      <xdr:spPr>
        <a:xfrm>
          <a:off x="16357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xdr:rowOff>
    </xdr:from>
    <xdr:to>
      <xdr:col>86</xdr:col>
      <xdr:colOff>25400</xdr:colOff>
      <xdr:row>78</xdr:row>
      <xdr:rowOff>10668</xdr:rowOff>
    </xdr:to>
    <xdr:cxnSp macro="">
      <xdr:nvCxnSpPr>
        <xdr:cNvPr id="626" name="直線コネクタ 625"/>
        <xdr:cNvCxnSpPr/>
      </xdr:nvCxnSpPr>
      <xdr:spPr>
        <a:xfrm>
          <a:off x="16230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32021</xdr:rowOff>
    </xdr:from>
    <xdr:ext cx="405111" cy="259045"/>
    <xdr:sp macro="" textlink="">
      <xdr:nvSpPr>
        <xdr:cNvPr id="627" name="【消防施設】&#10;有形固定資産減価償却率平均値テキスト"/>
        <xdr:cNvSpPr txBox="1"/>
      </xdr:nvSpPr>
      <xdr:spPr>
        <a:xfrm>
          <a:off x="163576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628" name="フローチャート: 判断 627"/>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74168</xdr:rowOff>
    </xdr:from>
    <xdr:to>
      <xdr:col>81</xdr:col>
      <xdr:colOff>101600</xdr:colOff>
      <xdr:row>84</xdr:row>
      <xdr:rowOff>4318</xdr:rowOff>
    </xdr:to>
    <xdr:sp macro="" textlink="">
      <xdr:nvSpPr>
        <xdr:cNvPr id="629" name="フローチャート: 判断 628"/>
        <xdr:cNvSpPr/>
      </xdr:nvSpPr>
      <xdr:spPr>
        <a:xfrm>
          <a:off x="15430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37592</xdr:rowOff>
    </xdr:from>
    <xdr:to>
      <xdr:col>76</xdr:col>
      <xdr:colOff>165100</xdr:colOff>
      <xdr:row>83</xdr:row>
      <xdr:rowOff>139192</xdr:rowOff>
    </xdr:to>
    <xdr:sp macro="" textlink="">
      <xdr:nvSpPr>
        <xdr:cNvPr id="630" name="フローチャート: 判断 629"/>
        <xdr:cNvSpPr/>
      </xdr:nvSpPr>
      <xdr:spPr>
        <a:xfrm>
          <a:off x="14541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12446</xdr:rowOff>
    </xdr:from>
    <xdr:to>
      <xdr:col>72</xdr:col>
      <xdr:colOff>38100</xdr:colOff>
      <xdr:row>83</xdr:row>
      <xdr:rowOff>114046</xdr:rowOff>
    </xdr:to>
    <xdr:sp macro="" textlink="">
      <xdr:nvSpPr>
        <xdr:cNvPr id="631" name="フローチャート: 判断 630"/>
        <xdr:cNvSpPr/>
      </xdr:nvSpPr>
      <xdr:spPr>
        <a:xfrm>
          <a:off x="13652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632" name="フローチャート: 判断 631"/>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76454</xdr:rowOff>
    </xdr:from>
    <xdr:to>
      <xdr:col>85</xdr:col>
      <xdr:colOff>177800</xdr:colOff>
      <xdr:row>81</xdr:row>
      <xdr:rowOff>6604</xdr:rowOff>
    </xdr:to>
    <xdr:sp macro="" textlink="">
      <xdr:nvSpPr>
        <xdr:cNvPr id="638" name="楕円 637"/>
        <xdr:cNvSpPr/>
      </xdr:nvSpPr>
      <xdr:spPr>
        <a:xfrm>
          <a:off x="162687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99331</xdr:rowOff>
    </xdr:from>
    <xdr:ext cx="405111" cy="259045"/>
    <xdr:sp macro="" textlink="">
      <xdr:nvSpPr>
        <xdr:cNvPr id="639" name="【消防施設】&#10;有形固定資産減価償却率該当値テキスト"/>
        <xdr:cNvSpPr txBox="1"/>
      </xdr:nvSpPr>
      <xdr:spPr>
        <a:xfrm>
          <a:off x="16357600" y="136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xdr:rowOff>
    </xdr:from>
    <xdr:to>
      <xdr:col>81</xdr:col>
      <xdr:colOff>101600</xdr:colOff>
      <xdr:row>80</xdr:row>
      <xdr:rowOff>118618</xdr:rowOff>
    </xdr:to>
    <xdr:sp macro="" textlink="">
      <xdr:nvSpPr>
        <xdr:cNvPr id="640" name="楕円 639"/>
        <xdr:cNvSpPr/>
      </xdr:nvSpPr>
      <xdr:spPr>
        <a:xfrm>
          <a:off x="154305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67818</xdr:rowOff>
    </xdr:from>
    <xdr:to>
      <xdr:col>85</xdr:col>
      <xdr:colOff>127000</xdr:colOff>
      <xdr:row>80</xdr:row>
      <xdr:rowOff>127254</xdr:rowOff>
    </xdr:to>
    <xdr:cxnSp macro="">
      <xdr:nvCxnSpPr>
        <xdr:cNvPr id="641" name="直線コネクタ 640"/>
        <xdr:cNvCxnSpPr/>
      </xdr:nvCxnSpPr>
      <xdr:spPr>
        <a:xfrm>
          <a:off x="15481300" y="1378381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122174</xdr:rowOff>
    </xdr:from>
    <xdr:to>
      <xdr:col>76</xdr:col>
      <xdr:colOff>165100</xdr:colOff>
      <xdr:row>80</xdr:row>
      <xdr:rowOff>52324</xdr:rowOff>
    </xdr:to>
    <xdr:sp macro="" textlink="">
      <xdr:nvSpPr>
        <xdr:cNvPr id="642" name="楕円 641"/>
        <xdr:cNvSpPr/>
      </xdr:nvSpPr>
      <xdr:spPr>
        <a:xfrm>
          <a:off x="14541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xdr:rowOff>
    </xdr:from>
    <xdr:to>
      <xdr:col>81</xdr:col>
      <xdr:colOff>50800</xdr:colOff>
      <xdr:row>80</xdr:row>
      <xdr:rowOff>67818</xdr:rowOff>
    </xdr:to>
    <xdr:cxnSp macro="">
      <xdr:nvCxnSpPr>
        <xdr:cNvPr id="643" name="直線コネクタ 642"/>
        <xdr:cNvCxnSpPr/>
      </xdr:nvCxnSpPr>
      <xdr:spPr>
        <a:xfrm>
          <a:off x="14592300" y="1371752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62737</xdr:rowOff>
    </xdr:from>
    <xdr:to>
      <xdr:col>72</xdr:col>
      <xdr:colOff>38100</xdr:colOff>
      <xdr:row>79</xdr:row>
      <xdr:rowOff>164337</xdr:rowOff>
    </xdr:to>
    <xdr:sp macro="" textlink="">
      <xdr:nvSpPr>
        <xdr:cNvPr id="644" name="楕円 643"/>
        <xdr:cNvSpPr/>
      </xdr:nvSpPr>
      <xdr:spPr>
        <a:xfrm>
          <a:off x="13652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113537</xdr:rowOff>
    </xdr:from>
    <xdr:to>
      <xdr:col>76</xdr:col>
      <xdr:colOff>114300</xdr:colOff>
      <xdr:row>80</xdr:row>
      <xdr:rowOff>1524</xdr:rowOff>
    </xdr:to>
    <xdr:cxnSp macro="">
      <xdr:nvCxnSpPr>
        <xdr:cNvPr id="645" name="直線コネクタ 644"/>
        <xdr:cNvCxnSpPr/>
      </xdr:nvCxnSpPr>
      <xdr:spPr>
        <a:xfrm>
          <a:off x="13703300" y="136580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166895</xdr:rowOff>
    </xdr:from>
    <xdr:ext cx="405111" cy="259045"/>
    <xdr:sp macro="" textlink="">
      <xdr:nvSpPr>
        <xdr:cNvPr id="646" name="n_1aveValue【消防施設】&#10;有形固定資産減価償却率"/>
        <xdr:cNvSpPr txBox="1"/>
      </xdr:nvSpPr>
      <xdr:spPr>
        <a:xfrm>
          <a:off x="15266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130319</xdr:rowOff>
    </xdr:from>
    <xdr:ext cx="405111" cy="259045"/>
    <xdr:sp macro="" textlink="">
      <xdr:nvSpPr>
        <xdr:cNvPr id="647" name="n_2aveValue【消防施設】&#10;有形固定資産減価償却率"/>
        <xdr:cNvSpPr txBox="1"/>
      </xdr:nvSpPr>
      <xdr:spPr>
        <a:xfrm>
          <a:off x="14389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105173</xdr:rowOff>
    </xdr:from>
    <xdr:ext cx="405111" cy="259045"/>
    <xdr:sp macro="" textlink="">
      <xdr:nvSpPr>
        <xdr:cNvPr id="648" name="n_3aveValue【消防施設】&#10;有形固定資産減価償却率"/>
        <xdr:cNvSpPr txBox="1"/>
      </xdr:nvSpPr>
      <xdr:spPr>
        <a:xfrm>
          <a:off x="13500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84853</xdr:rowOff>
    </xdr:from>
    <xdr:ext cx="405111" cy="259045"/>
    <xdr:sp macro="" textlink="">
      <xdr:nvSpPr>
        <xdr:cNvPr id="649" name="n_4aveValue【消防施設】&#10;有形固定資産減価償却率"/>
        <xdr:cNvSpPr txBox="1"/>
      </xdr:nvSpPr>
      <xdr:spPr>
        <a:xfrm>
          <a:off x="126117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135145</xdr:rowOff>
    </xdr:from>
    <xdr:ext cx="405111" cy="259045"/>
    <xdr:sp macro="" textlink="">
      <xdr:nvSpPr>
        <xdr:cNvPr id="650" name="n_1mainValue【消防施設】&#10;有形固定資産減価償却率"/>
        <xdr:cNvSpPr txBox="1"/>
      </xdr:nvSpPr>
      <xdr:spPr>
        <a:xfrm>
          <a:off x="152660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68851</xdr:rowOff>
    </xdr:from>
    <xdr:ext cx="405111" cy="259045"/>
    <xdr:sp macro="" textlink="">
      <xdr:nvSpPr>
        <xdr:cNvPr id="651" name="n_2mainValue【消防施設】&#10;有形固定資産減価償却率"/>
        <xdr:cNvSpPr txBox="1"/>
      </xdr:nvSpPr>
      <xdr:spPr>
        <a:xfrm>
          <a:off x="14389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9414</xdr:rowOff>
    </xdr:from>
    <xdr:ext cx="405111" cy="259045"/>
    <xdr:sp macro="" textlink="">
      <xdr:nvSpPr>
        <xdr:cNvPr id="652" name="n_3mainValue【消防施設】&#10;有形固定資産減価償却率"/>
        <xdr:cNvSpPr txBox="1"/>
      </xdr:nvSpPr>
      <xdr:spPr>
        <a:xfrm>
          <a:off x="13500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64770</xdr:rowOff>
    </xdr:from>
    <xdr:to>
      <xdr:col>116</xdr:col>
      <xdr:colOff>62864</xdr:colOff>
      <xdr:row>86</xdr:row>
      <xdr:rowOff>0</xdr:rowOff>
    </xdr:to>
    <xdr:cxnSp macro="">
      <xdr:nvCxnSpPr>
        <xdr:cNvPr id="676" name="直線コネクタ 675"/>
        <xdr:cNvCxnSpPr/>
      </xdr:nvCxnSpPr>
      <xdr:spPr>
        <a:xfrm flipV="1">
          <a:off x="22160864" y="134378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77"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78" name="直線コネクタ 67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11447</xdr:rowOff>
    </xdr:from>
    <xdr:ext cx="469744" cy="259045"/>
    <xdr:sp macro="" textlink="">
      <xdr:nvSpPr>
        <xdr:cNvPr id="679" name="【消防施設】&#10;一人当たり面積最大値テキスト"/>
        <xdr:cNvSpPr txBox="1"/>
      </xdr:nvSpPr>
      <xdr:spPr>
        <a:xfrm>
          <a:off x="22199600"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680" name="直線コネクタ 679"/>
        <xdr:cNvCxnSpPr/>
      </xdr:nvCxnSpPr>
      <xdr:spPr>
        <a:xfrm>
          <a:off x="22072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147338</xdr:rowOff>
    </xdr:from>
    <xdr:ext cx="469744" cy="259045"/>
    <xdr:sp macro="" textlink="">
      <xdr:nvSpPr>
        <xdr:cNvPr id="681" name="【消防施設】&#10;一人当たり面積平均値テキスト"/>
        <xdr:cNvSpPr txBox="1"/>
      </xdr:nvSpPr>
      <xdr:spPr>
        <a:xfrm>
          <a:off x="22199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682" name="フローチャート: 判断 681"/>
        <xdr:cNvSpPr/>
      </xdr:nvSpPr>
      <xdr:spPr>
        <a:xfrm>
          <a:off x="22110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83" name="フローチャート: 判断 682"/>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684" name="フローチャート: 判断 683"/>
        <xdr:cNvSpPr/>
      </xdr:nvSpPr>
      <xdr:spPr>
        <a:xfrm>
          <a:off x="20383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685" name="フローチャート: 判断 684"/>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686" name="フローチャート: 判断 685"/>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692" name="楕円 691"/>
        <xdr:cNvSpPr/>
      </xdr:nvSpPr>
      <xdr:spPr>
        <a:xfrm>
          <a:off x="22110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134638</xdr:rowOff>
    </xdr:from>
    <xdr:ext cx="469744" cy="259045"/>
    <xdr:sp macro="" textlink="">
      <xdr:nvSpPr>
        <xdr:cNvPr id="693" name="【消防施設】&#10;一人当たり面積該当値テキスト"/>
        <xdr:cNvSpPr txBox="1"/>
      </xdr:nvSpPr>
      <xdr:spPr>
        <a:xfrm>
          <a:off x="22199600" y="145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48261</xdr:rowOff>
    </xdr:from>
    <xdr:to>
      <xdr:col>112</xdr:col>
      <xdr:colOff>38100</xdr:colOff>
      <xdr:row>85</xdr:row>
      <xdr:rowOff>149861</xdr:rowOff>
    </xdr:to>
    <xdr:sp macro="" textlink="">
      <xdr:nvSpPr>
        <xdr:cNvPr id="694" name="楕円 693"/>
        <xdr:cNvSpPr/>
      </xdr:nvSpPr>
      <xdr:spPr>
        <a:xfrm>
          <a:off x="21272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99061</xdr:rowOff>
    </xdr:from>
    <xdr:to>
      <xdr:col>116</xdr:col>
      <xdr:colOff>63500</xdr:colOff>
      <xdr:row>85</xdr:row>
      <xdr:rowOff>99061</xdr:rowOff>
    </xdr:to>
    <xdr:cxnSp macro="">
      <xdr:nvCxnSpPr>
        <xdr:cNvPr id="695" name="直線コネクタ 694"/>
        <xdr:cNvCxnSpPr/>
      </xdr:nvCxnSpPr>
      <xdr:spPr>
        <a:xfrm>
          <a:off x="21323300" y="14672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48261</xdr:rowOff>
    </xdr:from>
    <xdr:to>
      <xdr:col>107</xdr:col>
      <xdr:colOff>101600</xdr:colOff>
      <xdr:row>85</xdr:row>
      <xdr:rowOff>149861</xdr:rowOff>
    </xdr:to>
    <xdr:sp macro="" textlink="">
      <xdr:nvSpPr>
        <xdr:cNvPr id="696" name="楕円 695"/>
        <xdr:cNvSpPr/>
      </xdr:nvSpPr>
      <xdr:spPr>
        <a:xfrm>
          <a:off x="20383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99061</xdr:rowOff>
    </xdr:from>
    <xdr:to>
      <xdr:col>111</xdr:col>
      <xdr:colOff>177800</xdr:colOff>
      <xdr:row>85</xdr:row>
      <xdr:rowOff>99061</xdr:rowOff>
    </xdr:to>
    <xdr:cxnSp macro="">
      <xdr:nvCxnSpPr>
        <xdr:cNvPr id="697" name="直線コネクタ 696"/>
        <xdr:cNvCxnSpPr/>
      </xdr:nvCxnSpPr>
      <xdr:spPr>
        <a:xfrm>
          <a:off x="20434300" y="1467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48261</xdr:rowOff>
    </xdr:from>
    <xdr:to>
      <xdr:col>102</xdr:col>
      <xdr:colOff>165100</xdr:colOff>
      <xdr:row>85</xdr:row>
      <xdr:rowOff>149861</xdr:rowOff>
    </xdr:to>
    <xdr:sp macro="" textlink="">
      <xdr:nvSpPr>
        <xdr:cNvPr id="698" name="楕円 697"/>
        <xdr:cNvSpPr/>
      </xdr:nvSpPr>
      <xdr:spPr>
        <a:xfrm>
          <a:off x="19494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99061</xdr:rowOff>
    </xdr:from>
    <xdr:to>
      <xdr:col>107</xdr:col>
      <xdr:colOff>50800</xdr:colOff>
      <xdr:row>85</xdr:row>
      <xdr:rowOff>99061</xdr:rowOff>
    </xdr:to>
    <xdr:cxnSp macro="">
      <xdr:nvCxnSpPr>
        <xdr:cNvPr id="699" name="直線コネクタ 698"/>
        <xdr:cNvCxnSpPr/>
      </xdr:nvCxnSpPr>
      <xdr:spPr>
        <a:xfrm>
          <a:off x="19545300" y="1467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00" name="n_1aveValue【消防施設】&#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109238</xdr:rowOff>
    </xdr:from>
    <xdr:ext cx="469744" cy="259045"/>
    <xdr:sp macro="" textlink="">
      <xdr:nvSpPr>
        <xdr:cNvPr id="701" name="n_2aveValue【消防施設】&#10;一人当たり面積"/>
        <xdr:cNvSpPr txBox="1"/>
      </xdr:nvSpPr>
      <xdr:spPr>
        <a:xfrm>
          <a:off x="20199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702" name="n_3aveValue【消防施設】&#10;一人当たり面積"/>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703"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140988</xdr:rowOff>
    </xdr:from>
    <xdr:ext cx="469744" cy="259045"/>
    <xdr:sp macro="" textlink="">
      <xdr:nvSpPr>
        <xdr:cNvPr id="704" name="n_1mainValue【消防施設】&#10;一人当たり面積"/>
        <xdr:cNvSpPr txBox="1"/>
      </xdr:nvSpPr>
      <xdr:spPr>
        <a:xfrm>
          <a:off x="21075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140988</xdr:rowOff>
    </xdr:from>
    <xdr:ext cx="469744" cy="259045"/>
    <xdr:sp macro="" textlink="">
      <xdr:nvSpPr>
        <xdr:cNvPr id="705" name="n_2mainValue【消防施設】&#10;一人当たり面積"/>
        <xdr:cNvSpPr txBox="1"/>
      </xdr:nvSpPr>
      <xdr:spPr>
        <a:xfrm>
          <a:off x="20199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140988</xdr:rowOff>
    </xdr:from>
    <xdr:ext cx="469744" cy="259045"/>
    <xdr:sp macro="" textlink="">
      <xdr:nvSpPr>
        <xdr:cNvPr id="706" name="n_3mainValue【消防施設】&#10;一人当たり面積"/>
        <xdr:cNvSpPr txBox="1"/>
      </xdr:nvSpPr>
      <xdr:spPr>
        <a:xfrm>
          <a:off x="19310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8" name="直線コネクタ 71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9" name="テキスト ボックス 71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0" name="直線コネクタ 71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1" name="テキスト ボックス 72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2" name="直線コネクタ 72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3" name="テキスト ボックス 72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4" name="直線コネクタ 72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5" name="テキスト ボックス 72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6" name="直線コネクタ 72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7" name="テキスト ボックス 72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9" name="テキスト ボックス 72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107</xdr:row>
      <xdr:rowOff>137161</xdr:rowOff>
    </xdr:to>
    <xdr:cxnSp macro="">
      <xdr:nvCxnSpPr>
        <xdr:cNvPr id="731" name="直線コネクタ 730"/>
        <xdr:cNvCxnSpPr/>
      </xdr:nvCxnSpPr>
      <xdr:spPr>
        <a:xfrm flipV="1">
          <a:off x="16318864" y="17162145"/>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732" name="【庁舎】&#10;有形固定資産減価償却率最小値テキスト"/>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733" name="直線コネクタ 732"/>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734"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735" name="直線コネクタ 734"/>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166388</xdr:rowOff>
    </xdr:from>
    <xdr:ext cx="405111" cy="259045"/>
    <xdr:sp macro="" textlink="">
      <xdr:nvSpPr>
        <xdr:cNvPr id="736" name="【庁舎】&#10;有形固定資産減価償却率平均値テキスト"/>
        <xdr:cNvSpPr txBox="1"/>
      </xdr:nvSpPr>
      <xdr:spPr>
        <a:xfrm>
          <a:off x="16357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737" name="フローチャート: 判断 736"/>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8" name="フローチャート: 判断 737"/>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39" name="フローチャート: 判断 738"/>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740" name="フローチャート: 判断 739"/>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741" name="フローチャート: 判断 740"/>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44450</xdr:rowOff>
    </xdr:from>
    <xdr:to>
      <xdr:col>85</xdr:col>
      <xdr:colOff>177800</xdr:colOff>
      <xdr:row>107</xdr:row>
      <xdr:rowOff>146050</xdr:rowOff>
    </xdr:to>
    <xdr:sp macro="" textlink="">
      <xdr:nvSpPr>
        <xdr:cNvPr id="747" name="楕円 746"/>
        <xdr:cNvSpPr/>
      </xdr:nvSpPr>
      <xdr:spPr>
        <a:xfrm>
          <a:off x="16268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130827</xdr:rowOff>
    </xdr:from>
    <xdr:ext cx="405111" cy="259045"/>
    <xdr:sp macro="" textlink="">
      <xdr:nvSpPr>
        <xdr:cNvPr id="748" name="【庁舎】&#10;有形固定資産減価償却率該当値テキスト"/>
        <xdr:cNvSpPr txBox="1"/>
      </xdr:nvSpPr>
      <xdr:spPr>
        <a:xfrm>
          <a:off x="16357600" y="183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749" name="楕円 748"/>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95250</xdr:rowOff>
    </xdr:to>
    <xdr:cxnSp macro="">
      <xdr:nvCxnSpPr>
        <xdr:cNvPr id="750" name="直線コネクタ 749"/>
        <xdr:cNvCxnSpPr/>
      </xdr:nvCxnSpPr>
      <xdr:spPr>
        <a:xfrm>
          <a:off x="15481300" y="183984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132080</xdr:rowOff>
    </xdr:from>
    <xdr:to>
      <xdr:col>76</xdr:col>
      <xdr:colOff>165100</xdr:colOff>
      <xdr:row>107</xdr:row>
      <xdr:rowOff>62230</xdr:rowOff>
    </xdr:to>
    <xdr:sp macro="" textlink="">
      <xdr:nvSpPr>
        <xdr:cNvPr id="751" name="楕円 750"/>
        <xdr:cNvSpPr/>
      </xdr:nvSpPr>
      <xdr:spPr>
        <a:xfrm>
          <a:off x="14541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xdr:rowOff>
    </xdr:from>
    <xdr:to>
      <xdr:col>81</xdr:col>
      <xdr:colOff>50800</xdr:colOff>
      <xdr:row>107</xdr:row>
      <xdr:rowOff>53339</xdr:rowOff>
    </xdr:to>
    <xdr:cxnSp macro="">
      <xdr:nvCxnSpPr>
        <xdr:cNvPr id="752" name="直線コネクタ 751"/>
        <xdr:cNvCxnSpPr/>
      </xdr:nvCxnSpPr>
      <xdr:spPr>
        <a:xfrm>
          <a:off x="14592300" y="1835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160655</xdr:rowOff>
    </xdr:from>
    <xdr:to>
      <xdr:col>72</xdr:col>
      <xdr:colOff>38100</xdr:colOff>
      <xdr:row>107</xdr:row>
      <xdr:rowOff>90805</xdr:rowOff>
    </xdr:to>
    <xdr:sp macro="" textlink="">
      <xdr:nvSpPr>
        <xdr:cNvPr id="753" name="楕円 752"/>
        <xdr:cNvSpPr/>
      </xdr:nvSpPr>
      <xdr:spPr>
        <a:xfrm>
          <a:off x="13652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11430</xdr:rowOff>
    </xdr:from>
    <xdr:to>
      <xdr:col>76</xdr:col>
      <xdr:colOff>114300</xdr:colOff>
      <xdr:row>107</xdr:row>
      <xdr:rowOff>40005</xdr:rowOff>
    </xdr:to>
    <xdr:cxnSp macro="">
      <xdr:nvCxnSpPr>
        <xdr:cNvPr id="754" name="直線コネクタ 753"/>
        <xdr:cNvCxnSpPr/>
      </xdr:nvCxnSpPr>
      <xdr:spPr>
        <a:xfrm flipV="1">
          <a:off x="13703300" y="183565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55" name="n_1aveValue【庁舎】&#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56"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65422</xdr:rowOff>
    </xdr:from>
    <xdr:ext cx="405111" cy="259045"/>
    <xdr:sp macro="" textlink="">
      <xdr:nvSpPr>
        <xdr:cNvPr id="757" name="n_3aveValue【庁舎】&#10;有形固定資産減価償却率"/>
        <xdr:cNvSpPr txBox="1"/>
      </xdr:nvSpPr>
      <xdr:spPr>
        <a:xfrm>
          <a:off x="13500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758"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759" name="n_1mainValue【庁舎】&#10;有形固定資産減価償却率"/>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53357</xdr:rowOff>
    </xdr:from>
    <xdr:ext cx="405111" cy="259045"/>
    <xdr:sp macro="" textlink="">
      <xdr:nvSpPr>
        <xdr:cNvPr id="760" name="n_2mainValue【庁舎】&#10;有形固定資産減価償却率"/>
        <xdr:cNvSpPr txBox="1"/>
      </xdr:nvSpPr>
      <xdr:spPr>
        <a:xfrm>
          <a:off x="14389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81932</xdr:rowOff>
    </xdr:from>
    <xdr:ext cx="405111" cy="259045"/>
    <xdr:sp macro="" textlink="">
      <xdr:nvSpPr>
        <xdr:cNvPr id="761" name="n_3mainValue【庁舎】&#10;有形固定資産減価償却率"/>
        <xdr:cNvSpPr txBox="1"/>
      </xdr:nvSpPr>
      <xdr:spPr>
        <a:xfrm>
          <a:off x="135007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2" name="直線コネクタ 77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3" name="テキスト ボックス 77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4" name="直線コネクタ 77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5" name="テキスト ボックス 77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6" name="直線コネクタ 77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7" name="テキスト ボックス 77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8" name="直線コネクタ 77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9" name="テキスト ボックス 77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106</xdr:row>
      <xdr:rowOff>76200</xdr:rowOff>
    </xdr:to>
    <xdr:cxnSp macro="">
      <xdr:nvCxnSpPr>
        <xdr:cNvPr id="783" name="直線コネクタ 782"/>
        <xdr:cNvCxnSpPr/>
      </xdr:nvCxnSpPr>
      <xdr:spPr>
        <a:xfrm flipV="1">
          <a:off x="22160864" y="17106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784" name="【庁舎】&#10;一人当たり面積最小値テキスト"/>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785" name="直線コネクタ 784"/>
        <xdr:cNvCxnSpPr/>
      </xdr:nvCxnSpPr>
      <xdr:spPr>
        <a:xfrm>
          <a:off x="22072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86" name="【庁舎】&#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87" name="直線コネクタ 786"/>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135145</xdr:rowOff>
    </xdr:from>
    <xdr:ext cx="469744" cy="259045"/>
    <xdr:sp macro="" textlink="">
      <xdr:nvSpPr>
        <xdr:cNvPr id="788" name="【庁舎】&#10;一人当たり面積平均値テキスト"/>
        <xdr:cNvSpPr txBox="1"/>
      </xdr:nvSpPr>
      <xdr:spPr>
        <a:xfrm>
          <a:off x="22199600" y="1745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789" name="フローチャート: 判断 788"/>
        <xdr:cNvSpPr/>
      </xdr:nvSpPr>
      <xdr:spPr>
        <a:xfrm>
          <a:off x="22110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48261</xdr:rowOff>
    </xdr:from>
    <xdr:to>
      <xdr:col>112</xdr:col>
      <xdr:colOff>38100</xdr:colOff>
      <xdr:row>102</xdr:row>
      <xdr:rowOff>149861</xdr:rowOff>
    </xdr:to>
    <xdr:sp macro="" textlink="">
      <xdr:nvSpPr>
        <xdr:cNvPr id="790" name="フローチャート: 判断 789"/>
        <xdr:cNvSpPr/>
      </xdr:nvSpPr>
      <xdr:spPr>
        <a:xfrm>
          <a:off x="2127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48261</xdr:rowOff>
    </xdr:from>
    <xdr:to>
      <xdr:col>107</xdr:col>
      <xdr:colOff>101600</xdr:colOff>
      <xdr:row>102</xdr:row>
      <xdr:rowOff>149861</xdr:rowOff>
    </xdr:to>
    <xdr:sp macro="" textlink="">
      <xdr:nvSpPr>
        <xdr:cNvPr id="791" name="フローチャート: 判断 790"/>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61976</xdr:rowOff>
    </xdr:from>
    <xdr:to>
      <xdr:col>102</xdr:col>
      <xdr:colOff>165100</xdr:colOff>
      <xdr:row>102</xdr:row>
      <xdr:rowOff>163576</xdr:rowOff>
    </xdr:to>
    <xdr:sp macro="" textlink="">
      <xdr:nvSpPr>
        <xdr:cNvPr id="792" name="フローチャート: 判断 791"/>
        <xdr:cNvSpPr/>
      </xdr:nvSpPr>
      <xdr:spPr>
        <a:xfrm>
          <a:off x="19494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793" name="フローチャート: 判断 792"/>
        <xdr:cNvSpPr/>
      </xdr:nvSpPr>
      <xdr:spPr>
        <a:xfrm>
          <a:off x="18605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99" name="楕円 798"/>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111777</xdr:rowOff>
    </xdr:from>
    <xdr:ext cx="469744" cy="259045"/>
    <xdr:sp macro="" textlink="">
      <xdr:nvSpPr>
        <xdr:cNvPr id="800" name="【庁舎】&#10;一人当たり面積該当値テキスト"/>
        <xdr:cNvSpPr txBox="1"/>
      </xdr:nvSpPr>
      <xdr:spPr>
        <a:xfrm>
          <a:off x="22199600" y="181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20828</xdr:rowOff>
    </xdr:from>
    <xdr:to>
      <xdr:col>112</xdr:col>
      <xdr:colOff>38100</xdr:colOff>
      <xdr:row>106</xdr:row>
      <xdr:rowOff>122428</xdr:rowOff>
    </xdr:to>
    <xdr:sp macro="" textlink="">
      <xdr:nvSpPr>
        <xdr:cNvPr id="801" name="楕円 800"/>
        <xdr:cNvSpPr/>
      </xdr:nvSpPr>
      <xdr:spPr>
        <a:xfrm>
          <a:off x="2127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76200</xdr:rowOff>
    </xdr:to>
    <xdr:cxnSp macro="">
      <xdr:nvCxnSpPr>
        <xdr:cNvPr id="802" name="直線コネクタ 801"/>
        <xdr:cNvCxnSpPr/>
      </xdr:nvCxnSpPr>
      <xdr:spPr>
        <a:xfrm>
          <a:off x="21323300" y="18245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20828</xdr:rowOff>
    </xdr:from>
    <xdr:to>
      <xdr:col>107</xdr:col>
      <xdr:colOff>101600</xdr:colOff>
      <xdr:row>106</xdr:row>
      <xdr:rowOff>122428</xdr:rowOff>
    </xdr:to>
    <xdr:sp macro="" textlink="">
      <xdr:nvSpPr>
        <xdr:cNvPr id="803" name="楕円 802"/>
        <xdr:cNvSpPr/>
      </xdr:nvSpPr>
      <xdr:spPr>
        <a:xfrm>
          <a:off x="20383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71628</xdr:rowOff>
    </xdr:from>
    <xdr:to>
      <xdr:col>111</xdr:col>
      <xdr:colOff>177800</xdr:colOff>
      <xdr:row>106</xdr:row>
      <xdr:rowOff>71628</xdr:rowOff>
    </xdr:to>
    <xdr:cxnSp macro="">
      <xdr:nvCxnSpPr>
        <xdr:cNvPr id="804" name="直線コネクタ 803"/>
        <xdr:cNvCxnSpPr/>
      </xdr:nvCxnSpPr>
      <xdr:spPr>
        <a:xfrm>
          <a:off x="20434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20828</xdr:rowOff>
    </xdr:from>
    <xdr:to>
      <xdr:col>102</xdr:col>
      <xdr:colOff>165100</xdr:colOff>
      <xdr:row>106</xdr:row>
      <xdr:rowOff>122428</xdr:rowOff>
    </xdr:to>
    <xdr:sp macro="" textlink="">
      <xdr:nvSpPr>
        <xdr:cNvPr id="805" name="楕円 804"/>
        <xdr:cNvSpPr/>
      </xdr:nvSpPr>
      <xdr:spPr>
        <a:xfrm>
          <a:off x="19494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71628</xdr:rowOff>
    </xdr:from>
    <xdr:to>
      <xdr:col>107</xdr:col>
      <xdr:colOff>50800</xdr:colOff>
      <xdr:row>106</xdr:row>
      <xdr:rowOff>71628</xdr:rowOff>
    </xdr:to>
    <xdr:cxnSp macro="">
      <xdr:nvCxnSpPr>
        <xdr:cNvPr id="806" name="直線コネクタ 805"/>
        <xdr:cNvCxnSpPr/>
      </xdr:nvCxnSpPr>
      <xdr:spPr>
        <a:xfrm>
          <a:off x="19545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166388</xdr:rowOff>
    </xdr:from>
    <xdr:ext cx="469744" cy="259045"/>
    <xdr:sp macro="" textlink="">
      <xdr:nvSpPr>
        <xdr:cNvPr id="807" name="n_1aveValue【庁舎】&#10;一人当たり面積"/>
        <xdr:cNvSpPr txBox="1"/>
      </xdr:nvSpPr>
      <xdr:spPr>
        <a:xfrm>
          <a:off x="210757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166388</xdr:rowOff>
    </xdr:from>
    <xdr:ext cx="469744" cy="259045"/>
    <xdr:sp macro="" textlink="">
      <xdr:nvSpPr>
        <xdr:cNvPr id="808" name="n_2aveValue【庁舎】&#10;一人当たり面積"/>
        <xdr:cNvSpPr txBox="1"/>
      </xdr:nvSpPr>
      <xdr:spPr>
        <a:xfrm>
          <a:off x="201994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8653</xdr:rowOff>
    </xdr:from>
    <xdr:ext cx="469744" cy="259045"/>
    <xdr:sp macro="" textlink="">
      <xdr:nvSpPr>
        <xdr:cNvPr id="809" name="n_3aveValue【庁舎】&#10;一人当たり面積"/>
        <xdr:cNvSpPr txBox="1"/>
      </xdr:nvSpPr>
      <xdr:spPr>
        <a:xfrm>
          <a:off x="19310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70375</xdr:rowOff>
    </xdr:from>
    <xdr:ext cx="469744" cy="259045"/>
    <xdr:sp macro="" textlink="">
      <xdr:nvSpPr>
        <xdr:cNvPr id="810" name="n_4aveValue【庁舎】&#10;一人当たり面積"/>
        <xdr:cNvSpPr txBox="1"/>
      </xdr:nvSpPr>
      <xdr:spPr>
        <a:xfrm>
          <a:off x="18421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113555</xdr:rowOff>
    </xdr:from>
    <xdr:ext cx="469744" cy="259045"/>
    <xdr:sp macro="" textlink="">
      <xdr:nvSpPr>
        <xdr:cNvPr id="811" name="n_1mainValue【庁舎】&#10;一人当たり面積"/>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812" name="n_2mainValue【庁舎】&#10;一人当たり面積"/>
        <xdr:cNvSpPr txBox="1"/>
      </xdr:nvSpPr>
      <xdr:spPr>
        <a:xfrm>
          <a:off x="20199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113555</xdr:rowOff>
    </xdr:from>
    <xdr:ext cx="469744" cy="259045"/>
    <xdr:sp macro="" textlink="">
      <xdr:nvSpPr>
        <xdr:cNvPr id="813" name="n_3mainValue【庁舎】&#10;一人当たり面積"/>
        <xdr:cNvSpPr txBox="1"/>
      </xdr:nvSpPr>
      <xdr:spPr>
        <a:xfrm>
          <a:off x="19310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％と有形固定資産減価償却率が高く、老朽化が進んでいることが確認できる。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施設に関しては施設保全計画に基づき、適切に維持管理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行っているため、使用する上での問題はない。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月に富士見市公共施設等総合管理方針を改定し、富士見市公共施設個別施設計画を策定した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個別施設計画に基づいて、改修、修繕、更新等を実施し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9733;&#29031;&#20250;/&#29031;&#20250;&#65306;&#30476;&#38306;&#20418;/&#65330;&#65299;&#24180;&#24230;/R3.9.16&#12304;&#22524;&#29577;&#30476;&#24066;&#30010;&#26449;&#35506;&#12305;&#65288;10_15&#12294;&#12539;&#20316;&#26989;&#20381;&#38972;&#65289;&#20196;&#21644;&#20803;&#24180;&#24230;&#36001;&#25919;&#29366;&#27841;&#36039;&#26009;&#38598;/03_&#22238;&#31572;/&#65298;&#22238;&#30446;&#20998;&#12288;&#36001;&#25919;&#35506;&#12539;&#20844;&#12510;&#12493;&#35506;&#20316;&#25104;&#65288;&#21512;&#20307;&#21069;&#65289;/&#12304;&#36001;&#25919;&#29366;&#27841;&#36039;&#26009;&#38598;&#12305;_112356_&#23500;&#22763;&#35211;&#24066;_2019(2&#22238;&#30446;)%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63.1</v>
          </cell>
          <cell r="CF53">
            <v>63.5</v>
          </cell>
          <cell r="CN53">
            <v>64.7</v>
          </cell>
          <cell r="CV53">
            <v>69.5</v>
          </cell>
        </row>
        <row r="55">
          <cell r="AN55" t="str">
            <v>類似団体内平均値</v>
          </cell>
          <cell r="BX55">
            <v>53.1</v>
          </cell>
          <cell r="CF55">
            <v>51.2</v>
          </cell>
          <cell r="CN55">
            <v>47.2</v>
          </cell>
          <cell r="CV55">
            <v>49.5</v>
          </cell>
        </row>
        <row r="57">
          <cell r="BX57">
            <v>57.4</v>
          </cell>
          <cell r="CF57">
            <v>58.7</v>
          </cell>
          <cell r="CN57">
            <v>59.8</v>
          </cell>
          <cell r="CV57">
            <v>60.9</v>
          </cell>
        </row>
        <row r="72">
          <cell r="BP72" t="str">
            <v>H27</v>
          </cell>
          <cell r="BX72" t="str">
            <v>H28</v>
          </cell>
          <cell r="CF72" t="str">
            <v>H29</v>
          </cell>
          <cell r="CN72" t="str">
            <v>H30</v>
          </cell>
          <cell r="CV72" t="str">
            <v>R01</v>
          </cell>
        </row>
        <row r="73">
          <cell r="AN73" t="str">
            <v>当該団体値</v>
          </cell>
        </row>
        <row r="75">
          <cell r="BP75">
            <v>4.2</v>
          </cell>
          <cell r="BX75">
            <v>3.6</v>
          </cell>
          <cell r="CF75">
            <v>3.2</v>
          </cell>
          <cell r="CN75">
            <v>2.7</v>
          </cell>
          <cell r="CV75">
            <v>2.2000000000000002</v>
          </cell>
        </row>
        <row r="77">
          <cell r="AN77" t="str">
            <v>類似団体内平均値</v>
          </cell>
          <cell r="BP77">
            <v>34.9</v>
          </cell>
          <cell r="BX77">
            <v>53.1</v>
          </cell>
          <cell r="CF77">
            <v>51.2</v>
          </cell>
          <cell r="CN77">
            <v>47.2</v>
          </cell>
          <cell r="CV77">
            <v>49.5</v>
          </cell>
        </row>
        <row r="79">
          <cell r="BP79">
            <v>7.2</v>
          </cell>
          <cell r="BX79">
            <v>8.6</v>
          </cell>
          <cell r="CF79">
            <v>8.1999999999999993</v>
          </cell>
          <cell r="CN79">
            <v>7.8</v>
          </cell>
          <cell r="CV79">
            <v>7.6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34958878</v>
      </c>
      <c r="BO4" s="393"/>
      <c r="BP4" s="393"/>
      <c r="BQ4" s="393"/>
      <c r="BR4" s="393"/>
      <c r="BS4" s="393"/>
      <c r="BT4" s="393"/>
      <c r="BU4" s="394"/>
      <c r="BV4" s="392">
        <v>34306651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3.3</v>
      </c>
      <c r="CU4" s="399"/>
      <c r="CV4" s="399"/>
      <c r="CW4" s="399"/>
      <c r="CX4" s="399"/>
      <c r="CY4" s="399"/>
      <c r="CZ4" s="399"/>
      <c r="DA4" s="400"/>
      <c r="DB4" s="398">
        <v>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34134550</v>
      </c>
      <c r="BO5" s="430"/>
      <c r="BP5" s="430"/>
      <c r="BQ5" s="430"/>
      <c r="BR5" s="430"/>
      <c r="BS5" s="430"/>
      <c r="BT5" s="430"/>
      <c r="BU5" s="431"/>
      <c r="BV5" s="429">
        <v>32954653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91.7</v>
      </c>
      <c r="CU5" s="427"/>
      <c r="CV5" s="427"/>
      <c r="CW5" s="427"/>
      <c r="CX5" s="427"/>
      <c r="CY5" s="427"/>
      <c r="CZ5" s="427"/>
      <c r="DA5" s="428"/>
      <c r="DB5" s="426">
        <v>88.5</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824328</v>
      </c>
      <c r="BO6" s="430"/>
      <c r="BP6" s="430"/>
      <c r="BQ6" s="430"/>
      <c r="BR6" s="430"/>
      <c r="BS6" s="430"/>
      <c r="BT6" s="430"/>
      <c r="BU6" s="431"/>
      <c r="BV6" s="429">
        <v>1351998</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96.9</v>
      </c>
      <c r="CU6" s="467"/>
      <c r="CV6" s="467"/>
      <c r="CW6" s="467"/>
      <c r="CX6" s="467"/>
      <c r="CY6" s="467"/>
      <c r="CZ6" s="467"/>
      <c r="DA6" s="468"/>
      <c r="DB6" s="466">
        <v>94.3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145901</v>
      </c>
      <c r="BO7" s="430"/>
      <c r="BP7" s="430"/>
      <c r="BQ7" s="430"/>
      <c r="BR7" s="430"/>
      <c r="BS7" s="430"/>
      <c r="BT7" s="430"/>
      <c r="BU7" s="431"/>
      <c r="BV7" s="429">
        <v>338077</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20448038</v>
      </c>
      <c r="CU7" s="430"/>
      <c r="CV7" s="430"/>
      <c r="CW7" s="430"/>
      <c r="CX7" s="430"/>
      <c r="CY7" s="430"/>
      <c r="CZ7" s="430"/>
      <c r="DA7" s="431"/>
      <c r="DB7" s="429">
        <v>20194110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678427</v>
      </c>
      <c r="BO8" s="430"/>
      <c r="BP8" s="430"/>
      <c r="BQ8" s="430"/>
      <c r="BR8" s="430"/>
      <c r="BS8" s="430"/>
      <c r="BT8" s="430"/>
      <c r="BU8" s="431"/>
      <c r="BV8" s="429">
        <v>1013921</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0.83</v>
      </c>
      <c r="CU8" s="470"/>
      <c r="CV8" s="470"/>
      <c r="CW8" s="470"/>
      <c r="CX8" s="470"/>
      <c r="CY8" s="470"/>
      <c r="CZ8" s="470"/>
      <c r="DA8" s="471"/>
      <c r="DB8" s="469">
        <v>0.82</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108102</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110</v>
      </c>
      <c r="AV9" s="462"/>
      <c r="AW9" s="462"/>
      <c r="AX9" s="462"/>
      <c r="AY9" s="463" t="s">
        <v>117</v>
      </c>
      <c r="AZ9" s="464"/>
      <c r="BA9" s="464"/>
      <c r="BB9" s="464"/>
      <c r="BC9" s="464"/>
      <c r="BD9" s="464"/>
      <c r="BE9" s="464"/>
      <c r="BF9" s="464"/>
      <c r="BG9" s="464"/>
      <c r="BH9" s="464"/>
      <c r="BI9" s="464"/>
      <c r="BJ9" s="464"/>
      <c r="BK9" s="464"/>
      <c r="BL9" s="464"/>
      <c r="BM9" s="465"/>
      <c r="BN9" s="429">
        <v>-335494</v>
      </c>
      <c r="BO9" s="430"/>
      <c r="BP9" s="430"/>
      <c r="BQ9" s="430"/>
      <c r="BR9" s="430"/>
      <c r="BS9" s="430"/>
      <c r="BT9" s="430"/>
      <c r="BU9" s="431"/>
      <c r="BV9" s="429">
        <v>286114</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11.4</v>
      </c>
      <c r="CU9" s="427"/>
      <c r="CV9" s="427"/>
      <c r="CW9" s="427"/>
      <c r="CX9" s="427"/>
      <c r="CY9" s="427"/>
      <c r="CZ9" s="427"/>
      <c r="DA9" s="428"/>
      <c r="DB9" s="426">
        <v>11.4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106736</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110</v>
      </c>
      <c r="AV10" s="462"/>
      <c r="AW10" s="462"/>
      <c r="AX10" s="462"/>
      <c r="AY10" s="463" t="s">
        <v>121</v>
      </c>
      <c r="AZ10" s="464"/>
      <c r="BA10" s="464"/>
      <c r="BB10" s="464"/>
      <c r="BC10" s="464"/>
      <c r="BD10" s="464"/>
      <c r="BE10" s="464"/>
      <c r="BF10" s="464"/>
      <c r="BG10" s="464"/>
      <c r="BH10" s="464"/>
      <c r="BI10" s="464"/>
      <c r="BJ10" s="464"/>
      <c r="BK10" s="464"/>
      <c r="BL10" s="464"/>
      <c r="BM10" s="465"/>
      <c r="BN10" s="429">
        <v>796</v>
      </c>
      <c r="BO10" s="430"/>
      <c r="BP10" s="430"/>
      <c r="BQ10" s="430"/>
      <c r="BR10" s="430"/>
      <c r="BS10" s="430"/>
      <c r="BT10" s="430"/>
      <c r="BU10" s="431"/>
      <c r="BV10" s="429">
        <v>1267</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111620</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110</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108991</v>
      </c>
      <c r="S13" s="514"/>
      <c r="T13" s="514"/>
      <c r="U13" s="514"/>
      <c r="V13" s="515"/>
      <c r="W13" s="445" t="s">
        <v>139</v>
      </c>
      <c r="X13" s="446"/>
      <c r="Y13" s="446"/>
      <c r="Z13" s="446"/>
      <c r="AA13" s="446"/>
      <c r="AB13" s="436"/>
      <c r="AC13" s="480">
        <v>675</v>
      </c>
      <c r="AD13" s="481"/>
      <c r="AE13" s="481"/>
      <c r="AF13" s="481"/>
      <c r="AG13" s="523"/>
      <c r="AH13" s="480">
        <v>714</v>
      </c>
      <c r="AI13" s="481"/>
      <c r="AJ13" s="481"/>
      <c r="AK13" s="481"/>
      <c r="AL13" s="482"/>
      <c r="AM13" s="458" t="s">
        <v>140</v>
      </c>
      <c r="AN13" s="459"/>
      <c r="AO13" s="459"/>
      <c r="AP13" s="459"/>
      <c r="AQ13" s="459"/>
      <c r="AR13" s="459"/>
      <c r="AS13" s="459"/>
      <c r="AT13" s="460"/>
      <c r="AU13" s="461" t="s">
        <v>106</v>
      </c>
      <c r="AV13" s="462"/>
      <c r="AW13" s="462"/>
      <c r="AX13" s="462"/>
      <c r="AY13" s="463" t="s">
        <v>141</v>
      </c>
      <c r="AZ13" s="464"/>
      <c r="BA13" s="464"/>
      <c r="BB13" s="464"/>
      <c r="BC13" s="464"/>
      <c r="BD13" s="464"/>
      <c r="BE13" s="464"/>
      <c r="BF13" s="464"/>
      <c r="BG13" s="464"/>
      <c r="BH13" s="464"/>
      <c r="BI13" s="464"/>
      <c r="BJ13" s="464"/>
      <c r="BK13" s="464"/>
      <c r="BL13" s="464"/>
      <c r="BM13" s="465"/>
      <c r="BN13" s="429">
        <v>-334698</v>
      </c>
      <c r="BO13" s="430"/>
      <c r="BP13" s="430"/>
      <c r="BQ13" s="430"/>
      <c r="BR13" s="430"/>
      <c r="BS13" s="430"/>
      <c r="BT13" s="430"/>
      <c r="BU13" s="431"/>
      <c r="BV13" s="429">
        <v>287381</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2.2000000000000002</v>
      </c>
      <c r="CU13" s="427"/>
      <c r="CV13" s="427"/>
      <c r="CW13" s="427"/>
      <c r="CX13" s="427"/>
      <c r="CY13" s="427"/>
      <c r="CZ13" s="427"/>
      <c r="DA13" s="428"/>
      <c r="DB13" s="426">
        <v>2.7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111167</v>
      </c>
      <c r="S14" s="514"/>
      <c r="T14" s="514"/>
      <c r="U14" s="514"/>
      <c r="V14" s="515"/>
      <c r="W14" s="419"/>
      <c r="X14" s="420"/>
      <c r="Y14" s="420"/>
      <c r="Z14" s="420"/>
      <c r="AA14" s="420"/>
      <c r="AB14" s="409"/>
      <c r="AC14" s="516">
        <v>1.4</v>
      </c>
      <c r="AD14" s="517"/>
      <c r="AE14" s="517"/>
      <c r="AF14" s="517"/>
      <c r="AG14" s="518"/>
      <c r="AH14" s="516">
        <v>1.5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137</v>
      </c>
      <c r="CU14" s="528"/>
      <c r="CV14" s="528"/>
      <c r="CW14" s="528"/>
      <c r="CX14" s="528"/>
      <c r="CY14" s="528"/>
      <c r="CZ14" s="528"/>
      <c r="DA14" s="529"/>
      <c r="DB14" s="527" t="s">
        <v>137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108713</v>
      </c>
      <c r="S15" s="514"/>
      <c r="T15" s="514"/>
      <c r="U15" s="514"/>
      <c r="V15" s="515"/>
      <c r="W15" s="445" t="s">
        <v>145</v>
      </c>
      <c r="X15" s="446"/>
      <c r="Y15" s="446"/>
      <c r="Z15" s="446"/>
      <c r="AA15" s="446"/>
      <c r="AB15" s="436"/>
      <c r="AC15" s="480">
        <v>10894</v>
      </c>
      <c r="AD15" s="481"/>
      <c r="AE15" s="481"/>
      <c r="AF15" s="481"/>
      <c r="AG15" s="523"/>
      <c r="AH15" s="480">
        <v>11312</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13124245</v>
      </c>
      <c r="BO15" s="393"/>
      <c r="BP15" s="393"/>
      <c r="BQ15" s="393"/>
      <c r="BR15" s="393"/>
      <c r="BS15" s="393"/>
      <c r="BT15" s="393"/>
      <c r="BU15" s="394"/>
      <c r="BV15" s="392">
        <v>12711058</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22.9</v>
      </c>
      <c r="AD16" s="517"/>
      <c r="AE16" s="517"/>
      <c r="AF16" s="517"/>
      <c r="AG16" s="518"/>
      <c r="AH16" s="516">
        <v>23.8</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15632167</v>
      </c>
      <c r="BO16" s="430"/>
      <c r="BP16" s="430"/>
      <c r="BQ16" s="430"/>
      <c r="BR16" s="430"/>
      <c r="BS16" s="430"/>
      <c r="BT16" s="430"/>
      <c r="BU16" s="431"/>
      <c r="BV16" s="429">
        <v>15340222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36079</v>
      </c>
      <c r="AD17" s="481"/>
      <c r="AE17" s="481"/>
      <c r="AF17" s="481"/>
      <c r="AG17" s="523"/>
      <c r="AH17" s="480">
        <v>35497</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16858062</v>
      </c>
      <c r="BO17" s="430"/>
      <c r="BP17" s="430"/>
      <c r="BQ17" s="430"/>
      <c r="BR17" s="430"/>
      <c r="BS17" s="430"/>
      <c r="BT17" s="430"/>
      <c r="BU17" s="431"/>
      <c r="BV17" s="429">
        <v>16272785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19.77</v>
      </c>
      <c r="M18" s="545"/>
      <c r="N18" s="545"/>
      <c r="O18" s="545"/>
      <c r="P18" s="545"/>
      <c r="Q18" s="545"/>
      <c r="R18" s="546"/>
      <c r="S18" s="546"/>
      <c r="T18" s="546"/>
      <c r="U18" s="546"/>
      <c r="V18" s="547"/>
      <c r="W18" s="447"/>
      <c r="X18" s="448"/>
      <c r="Y18" s="448"/>
      <c r="Z18" s="448"/>
      <c r="AA18" s="448"/>
      <c r="AB18" s="439"/>
      <c r="AC18" s="548">
        <v>75.7</v>
      </c>
      <c r="AD18" s="549"/>
      <c r="AE18" s="549"/>
      <c r="AF18" s="549"/>
      <c r="AG18" s="550"/>
      <c r="AH18" s="548">
        <v>74.7</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19064946</v>
      </c>
      <c r="BO18" s="430"/>
      <c r="BP18" s="430"/>
      <c r="BQ18" s="430"/>
      <c r="BR18" s="430"/>
      <c r="BS18" s="430"/>
      <c r="BT18" s="430"/>
      <c r="BU18" s="431"/>
      <c r="BV18" s="429">
        <v>18290613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5468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22931758</v>
      </c>
      <c r="BO19" s="430"/>
      <c r="BP19" s="430"/>
      <c r="BQ19" s="430"/>
      <c r="BR19" s="430"/>
      <c r="BS19" s="430"/>
      <c r="BT19" s="430"/>
      <c r="BU19" s="431"/>
      <c r="BV19" s="429">
        <v>22490043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47169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23679217</v>
      </c>
      <c r="BO23" s="430"/>
      <c r="BP23" s="430"/>
      <c r="BQ23" s="430"/>
      <c r="BR23" s="430"/>
      <c r="BS23" s="430"/>
      <c r="BT23" s="430"/>
      <c r="BU23" s="431"/>
      <c r="BV23" s="429">
        <v>23281887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9110</v>
      </c>
      <c r="R24" s="481"/>
      <c r="S24" s="481"/>
      <c r="T24" s="481"/>
      <c r="U24" s="481"/>
      <c r="V24" s="523"/>
      <c r="W24" s="582"/>
      <c r="X24" s="570"/>
      <c r="Y24" s="571"/>
      <c r="Z24" s="479" t="s">
        <v>169</v>
      </c>
      <c r="AA24" s="459"/>
      <c r="AB24" s="459"/>
      <c r="AC24" s="459"/>
      <c r="AD24" s="459"/>
      <c r="AE24" s="459"/>
      <c r="AF24" s="459"/>
      <c r="AG24" s="460"/>
      <c r="AH24" s="480">
        <v>535</v>
      </c>
      <c r="AI24" s="481"/>
      <c r="AJ24" s="481"/>
      <c r="AK24" s="481"/>
      <c r="AL24" s="523"/>
      <c r="AM24" s="480">
        <v>1619445</v>
      </c>
      <c r="AN24" s="481"/>
      <c r="AO24" s="481"/>
      <c r="AP24" s="481"/>
      <c r="AQ24" s="481"/>
      <c r="AR24" s="523"/>
      <c r="AS24" s="480">
        <v>3027</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17928460</v>
      </c>
      <c r="BO24" s="430"/>
      <c r="BP24" s="430"/>
      <c r="BQ24" s="430"/>
      <c r="BR24" s="430"/>
      <c r="BS24" s="430"/>
      <c r="BT24" s="430"/>
      <c r="BU24" s="431"/>
      <c r="BV24" s="429">
        <v>18355285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7760</v>
      </c>
      <c r="R25" s="481"/>
      <c r="S25" s="481"/>
      <c r="T25" s="481"/>
      <c r="U25" s="481"/>
      <c r="V25" s="523"/>
      <c r="W25" s="582"/>
      <c r="X25" s="570"/>
      <c r="Y25" s="571"/>
      <c r="Z25" s="479" t="s">
        <v>172</v>
      </c>
      <c r="AA25" s="459"/>
      <c r="AB25" s="459"/>
      <c r="AC25" s="459"/>
      <c r="AD25" s="459"/>
      <c r="AE25" s="459"/>
      <c r="AF25" s="459"/>
      <c r="AG25" s="460"/>
      <c r="AH25" s="480" t="s">
        <v>137</v>
      </c>
      <c r="AI25" s="481"/>
      <c r="AJ25" s="481"/>
      <c r="AK25" s="481"/>
      <c r="AL25" s="523"/>
      <c r="AM25" s="480" t="s">
        <v>137</v>
      </c>
      <c r="AN25" s="481"/>
      <c r="AO25" s="481"/>
      <c r="AP25" s="481"/>
      <c r="AQ25" s="481"/>
      <c r="AR25" s="523"/>
      <c r="AS25" s="480" t="s">
        <v>137</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252983</v>
      </c>
      <c r="BO25" s="393"/>
      <c r="BP25" s="393"/>
      <c r="BQ25" s="393"/>
      <c r="BR25" s="393"/>
      <c r="BS25" s="393"/>
      <c r="BT25" s="393"/>
      <c r="BU25" s="394"/>
      <c r="BV25" s="392">
        <v>330916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174</v>
      </c>
      <c r="F26" s="459"/>
      <c r="G26" s="459"/>
      <c r="H26" s="459"/>
      <c r="I26" s="459"/>
      <c r="J26" s="459"/>
      <c r="K26" s="460"/>
      <c r="L26" s="480">
        <v>1</v>
      </c>
      <c r="M26" s="481"/>
      <c r="N26" s="481"/>
      <c r="O26" s="481"/>
      <c r="P26" s="523"/>
      <c r="Q26" s="480">
        <v>7200</v>
      </c>
      <c r="R26" s="481"/>
      <c r="S26" s="481"/>
      <c r="T26" s="481"/>
      <c r="U26" s="481"/>
      <c r="V26" s="523"/>
      <c r="W26" s="582"/>
      <c r="X26" s="570"/>
      <c r="Y26" s="571"/>
      <c r="Z26" s="479" t="s">
        <v>175</v>
      </c>
      <c r="AA26" s="592"/>
      <c r="AB26" s="592"/>
      <c r="AC26" s="592"/>
      <c r="AD26" s="592"/>
      <c r="AE26" s="592"/>
      <c r="AF26" s="592"/>
      <c r="AG26" s="593"/>
      <c r="AH26" s="480">
        <v>15</v>
      </c>
      <c r="AI26" s="481"/>
      <c r="AJ26" s="481"/>
      <c r="AK26" s="481"/>
      <c r="AL26" s="523"/>
      <c r="AM26" s="480">
        <v>52590</v>
      </c>
      <c r="AN26" s="481"/>
      <c r="AO26" s="481"/>
      <c r="AP26" s="481"/>
      <c r="AQ26" s="481"/>
      <c r="AR26" s="523"/>
      <c r="AS26" s="480">
        <v>3506</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177</v>
      </c>
      <c r="F27" s="459"/>
      <c r="G27" s="459"/>
      <c r="H27" s="459"/>
      <c r="I27" s="459"/>
      <c r="J27" s="459"/>
      <c r="K27" s="460"/>
      <c r="L27" s="480">
        <v>1</v>
      </c>
      <c r="M27" s="481"/>
      <c r="N27" s="481"/>
      <c r="O27" s="481"/>
      <c r="P27" s="523"/>
      <c r="Q27" s="480">
        <v>4500</v>
      </c>
      <c r="R27" s="481"/>
      <c r="S27" s="481"/>
      <c r="T27" s="481"/>
      <c r="U27" s="481"/>
      <c r="V27" s="523"/>
      <c r="W27" s="582"/>
      <c r="X27" s="570"/>
      <c r="Y27" s="571"/>
      <c r="Z27" s="479" t="s">
        <v>178</v>
      </c>
      <c r="AA27" s="459"/>
      <c r="AB27" s="459"/>
      <c r="AC27" s="459"/>
      <c r="AD27" s="459"/>
      <c r="AE27" s="459"/>
      <c r="AF27" s="459"/>
      <c r="AG27" s="460"/>
      <c r="AH27" s="480">
        <v>18</v>
      </c>
      <c r="AI27" s="481"/>
      <c r="AJ27" s="481"/>
      <c r="AK27" s="481"/>
      <c r="AL27" s="523"/>
      <c r="AM27" s="480">
        <v>65790</v>
      </c>
      <c r="AN27" s="481"/>
      <c r="AO27" s="481"/>
      <c r="AP27" s="481"/>
      <c r="AQ27" s="481"/>
      <c r="AR27" s="523"/>
      <c r="AS27" s="480">
        <v>3655</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t="s">
        <v>137</v>
      </c>
      <c r="BO27" s="606"/>
      <c r="BP27" s="606"/>
      <c r="BQ27" s="606"/>
      <c r="BR27" s="606"/>
      <c r="BS27" s="606"/>
      <c r="BT27" s="606"/>
      <c r="BU27" s="607"/>
      <c r="BV27" s="605" t="s">
        <v>137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180</v>
      </c>
      <c r="F28" s="459"/>
      <c r="G28" s="459"/>
      <c r="H28" s="459"/>
      <c r="I28" s="459"/>
      <c r="J28" s="459"/>
      <c r="K28" s="460"/>
      <c r="L28" s="480">
        <v>1</v>
      </c>
      <c r="M28" s="481"/>
      <c r="N28" s="481"/>
      <c r="O28" s="481"/>
      <c r="P28" s="523"/>
      <c r="Q28" s="480">
        <v>4000</v>
      </c>
      <c r="R28" s="481"/>
      <c r="S28" s="481"/>
      <c r="T28" s="481"/>
      <c r="U28" s="481"/>
      <c r="V28" s="523"/>
      <c r="W28" s="582"/>
      <c r="X28" s="570"/>
      <c r="Y28" s="571"/>
      <c r="Z28" s="479" t="s">
        <v>181</v>
      </c>
      <c r="AA28" s="459"/>
      <c r="AB28" s="459"/>
      <c r="AC28" s="459"/>
      <c r="AD28" s="459"/>
      <c r="AE28" s="459"/>
      <c r="AF28" s="459"/>
      <c r="AG28" s="460"/>
      <c r="AH28" s="480" t="s">
        <v>137</v>
      </c>
      <c r="AI28" s="481"/>
      <c r="AJ28" s="481"/>
      <c r="AK28" s="481"/>
      <c r="AL28" s="523"/>
      <c r="AM28" s="480" t="s">
        <v>137</v>
      </c>
      <c r="AN28" s="481"/>
      <c r="AO28" s="481"/>
      <c r="AP28" s="481"/>
      <c r="AQ28" s="481"/>
      <c r="AR28" s="523"/>
      <c r="AS28" s="480" t="s">
        <v>137</v>
      </c>
      <c r="AT28" s="481"/>
      <c r="AU28" s="481"/>
      <c r="AV28" s="481"/>
      <c r="AW28" s="481"/>
      <c r="AX28" s="482"/>
      <c r="AY28" s="608" t="s">
        <v>182</v>
      </c>
      <c r="AZ28" s="609"/>
      <c r="BA28" s="609"/>
      <c r="BB28" s="610"/>
      <c r="BC28" s="389" t="s">
        <v>48</v>
      </c>
      <c r="BD28" s="390"/>
      <c r="BE28" s="390"/>
      <c r="BF28" s="390"/>
      <c r="BG28" s="390"/>
      <c r="BH28" s="390"/>
      <c r="BI28" s="390"/>
      <c r="BJ28" s="390"/>
      <c r="BK28" s="390"/>
      <c r="BL28" s="390"/>
      <c r="BM28" s="391"/>
      <c r="BN28" s="392">
        <v>3801548</v>
      </c>
      <c r="BO28" s="393"/>
      <c r="BP28" s="393"/>
      <c r="BQ28" s="393"/>
      <c r="BR28" s="393"/>
      <c r="BS28" s="393"/>
      <c r="BT28" s="393"/>
      <c r="BU28" s="394"/>
      <c r="BV28" s="392">
        <v>3368973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183</v>
      </c>
      <c r="F29" s="459"/>
      <c r="G29" s="459"/>
      <c r="H29" s="459"/>
      <c r="I29" s="459"/>
      <c r="J29" s="459"/>
      <c r="K29" s="460"/>
      <c r="L29" s="480">
        <v>19</v>
      </c>
      <c r="M29" s="481"/>
      <c r="N29" s="481"/>
      <c r="O29" s="481"/>
      <c r="P29" s="523"/>
      <c r="Q29" s="480">
        <v>3790</v>
      </c>
      <c r="R29" s="481"/>
      <c r="S29" s="481"/>
      <c r="T29" s="481"/>
      <c r="U29" s="481"/>
      <c r="V29" s="523"/>
      <c r="W29" s="583"/>
      <c r="X29" s="584"/>
      <c r="Y29" s="585"/>
      <c r="Z29" s="479" t="s">
        <v>184</v>
      </c>
      <c r="AA29" s="459"/>
      <c r="AB29" s="459"/>
      <c r="AC29" s="459"/>
      <c r="AD29" s="459"/>
      <c r="AE29" s="459"/>
      <c r="AF29" s="459"/>
      <c r="AG29" s="460"/>
      <c r="AH29" s="480">
        <v>553</v>
      </c>
      <c r="AI29" s="481"/>
      <c r="AJ29" s="481"/>
      <c r="AK29" s="481"/>
      <c r="AL29" s="523"/>
      <c r="AM29" s="480">
        <v>1685235</v>
      </c>
      <c r="AN29" s="481"/>
      <c r="AO29" s="481"/>
      <c r="AP29" s="481"/>
      <c r="AQ29" s="481"/>
      <c r="AR29" s="523"/>
      <c r="AS29" s="480">
        <v>3047</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t="s">
        <v>137</v>
      </c>
      <c r="BO29" s="430"/>
      <c r="BP29" s="430"/>
      <c r="BQ29" s="430"/>
      <c r="BR29" s="430"/>
      <c r="BS29" s="430"/>
      <c r="BT29" s="430"/>
      <c r="BU29" s="431"/>
      <c r="BV29" s="429" t="s">
        <v>137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99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2730499</v>
      </c>
      <c r="BO30" s="606"/>
      <c r="BP30" s="606"/>
      <c r="BQ30" s="606"/>
      <c r="BR30" s="606"/>
      <c r="BS30" s="606"/>
      <c r="BT30" s="606"/>
      <c r="BU30" s="607"/>
      <c r="BV30" s="605">
        <v>2348928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193</v>
      </c>
      <c r="V33" s="453"/>
      <c r="W33" s="418" t="s">
        <v>194</v>
      </c>
      <c r="X33" s="418"/>
      <c r="Y33" s="418"/>
      <c r="Z33" s="418"/>
      <c r="AA33" s="418"/>
      <c r="AB33" s="418"/>
      <c r="AC33" s="418"/>
      <c r="AD33" s="418"/>
      <c r="AE33" s="418"/>
      <c r="AF33" s="418"/>
      <c r="AG33" s="418"/>
      <c r="AH33" s="418"/>
      <c r="AI33" s="418"/>
      <c r="AJ33" s="418"/>
      <c r="AK33" s="418"/>
      <c r="AL33" s="216"/>
      <c r="AM33" s="453" t="s">
        <v>193</v>
      </c>
      <c r="AN33" s="453"/>
      <c r="AO33" s="418" t="s">
        <v>194</v>
      </c>
      <c r="AP33" s="418"/>
      <c r="AQ33" s="418"/>
      <c r="AR33" s="418"/>
      <c r="AS33" s="418"/>
      <c r="AT33" s="418"/>
      <c r="AU33" s="418"/>
      <c r="AV33" s="418"/>
      <c r="AW33" s="418"/>
      <c r="AX33" s="418"/>
      <c r="AY33" s="418"/>
      <c r="AZ33" s="418"/>
      <c r="BA33" s="418"/>
      <c r="BB33" s="418"/>
      <c r="BC33" s="418"/>
      <c r="BD33" s="217"/>
      <c r="BE33" s="418" t="s">
        <v>195</v>
      </c>
      <c r="BF33" s="418"/>
      <c r="BG33" s="418" t="s">
        <v>196</v>
      </c>
      <c r="BH33" s="418"/>
      <c r="BI33" s="418"/>
      <c r="BJ33" s="418"/>
      <c r="BK33" s="418"/>
      <c r="BL33" s="418"/>
      <c r="BM33" s="418"/>
      <c r="BN33" s="418"/>
      <c r="BO33" s="418"/>
      <c r="BP33" s="418"/>
      <c r="BQ33" s="418"/>
      <c r="BR33" s="418"/>
      <c r="BS33" s="418"/>
      <c r="BT33" s="418"/>
      <c r="BU33" s="418"/>
      <c r="BV33" s="217"/>
      <c r="BW33" s="453" t="s">
        <v>195</v>
      </c>
      <c r="BX33" s="453"/>
      <c r="BY33" s="418" t="s">
        <v>197</v>
      </c>
      <c r="BZ33" s="418"/>
      <c r="CA33" s="418"/>
      <c r="CB33" s="418"/>
      <c r="CC33" s="418"/>
      <c r="CD33" s="418"/>
      <c r="CE33" s="418"/>
      <c r="CF33" s="418"/>
      <c r="CG33" s="418"/>
      <c r="CH33" s="418"/>
      <c r="CI33" s="418"/>
      <c r="CJ33" s="418"/>
      <c r="CK33" s="418"/>
      <c r="CL33" s="418"/>
      <c r="CM33" s="418"/>
      <c r="CN33" s="216"/>
      <c r="CO33" s="453" t="s">
        <v>193</v>
      </c>
      <c r="CP33" s="453"/>
      <c r="CQ33" s="418" t="s">
        <v>198</v>
      </c>
      <c r="CR33" s="418"/>
      <c r="CS33" s="418"/>
      <c r="CT33" s="418"/>
      <c r="CU33" s="418"/>
      <c r="CV33" s="418"/>
      <c r="CW33" s="418"/>
      <c r="CX33" s="418"/>
      <c r="CY33" s="418"/>
      <c r="CZ33" s="418"/>
      <c r="DA33" s="418"/>
      <c r="DB33" s="418"/>
      <c r="DC33" s="418"/>
      <c r="DD33" s="418"/>
      <c r="DE33" s="418"/>
      <c r="DF33" s="216"/>
      <c r="DG33" s="617" t="s">
        <v>199</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国民健康保険特別会計（事業勘定）</v>
      </c>
      <c r="X34" s="619"/>
      <c r="Y34" s="619"/>
      <c r="Z34" s="619"/>
      <c r="AA34" s="619"/>
      <c r="AB34" s="619"/>
      <c r="AC34" s="619"/>
      <c r="AD34" s="619"/>
      <c r="AE34" s="619"/>
      <c r="AF34" s="619"/>
      <c r="AG34" s="619"/>
      <c r="AH34" s="619"/>
      <c r="AI34" s="619"/>
      <c r="AJ34" s="619"/>
      <c r="AK34" s="619"/>
      <c r="AL34" s="214"/>
      <c r="AM34" s="618">
        <f>IF(AO34="","",MAX(C34:D43,U34:V43)+1)</f>
        <v>8</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志木地区衛生組合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公益財団法人キラリ財団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鶴瀬駅西口土地区画整理事業特別会計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9</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入間東部地区事務組合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鶴瀬駅東口土地区画整理事業特別会計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後期高齢者医療広域連合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公共用地先行取得事業特別会計</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後期高齢者医療広域連合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埼玉県市町村総合事務組合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埼玉県市町村総合事務組合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彩の国さいたま人づくり広域連合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1FNsOuMMrOgKR1RHDBpYdvZx+3tkMVg346pLJAbC6XsZpHnnwgNQ3wtZHcQ2tiGxxLNevOlAerMOgAPxVSVskw==" saltValue="1GkqhgjunTXhg3niLrVG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208</v>
      </c>
      <c r="DI1" s="622"/>
      <c r="DJ1" s="622"/>
      <c r="DK1" s="622"/>
      <c r="DL1" s="622"/>
      <c r="DM1" s="622"/>
      <c r="DN1" s="623"/>
      <c r="DO1" s="226"/>
      <c r="DP1" s="621" t="s">
        <v>209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214</v>
      </c>
      <c r="S4" s="625"/>
      <c r="T4" s="625"/>
      <c r="U4" s="625"/>
      <c r="V4" s="625"/>
      <c r="W4" s="625"/>
      <c r="X4" s="625"/>
      <c r="Y4" s="626"/>
      <c r="Z4" s="624" t="s">
        <v>215</v>
      </c>
      <c r="AA4" s="625"/>
      <c r="AB4" s="625"/>
      <c r="AC4" s="626"/>
      <c r="AD4" s="624" t="s">
        <v>216</v>
      </c>
      <c r="AE4" s="625"/>
      <c r="AF4" s="625"/>
      <c r="AG4" s="625"/>
      <c r="AH4" s="625"/>
      <c r="AI4" s="625"/>
      <c r="AJ4" s="625"/>
      <c r="AK4" s="626"/>
      <c r="AL4" s="624" t="s">
        <v>215</v>
      </c>
      <c r="AM4" s="625"/>
      <c r="AN4" s="625"/>
      <c r="AO4" s="626"/>
      <c r="AP4" s="630" t="s">
        <v>217</v>
      </c>
      <c r="AQ4" s="630"/>
      <c r="AR4" s="630"/>
      <c r="AS4" s="630"/>
      <c r="AT4" s="630"/>
      <c r="AU4" s="630"/>
      <c r="AV4" s="630"/>
      <c r="AW4" s="630"/>
      <c r="AX4" s="630"/>
      <c r="AY4" s="630"/>
      <c r="AZ4" s="630"/>
      <c r="BA4" s="630"/>
      <c r="BB4" s="630"/>
      <c r="BC4" s="630"/>
      <c r="BD4" s="630"/>
      <c r="BE4" s="630"/>
      <c r="BF4" s="630"/>
      <c r="BG4" s="630" t="s">
        <v>218</v>
      </c>
      <c r="BH4" s="630"/>
      <c r="BI4" s="630"/>
      <c r="BJ4" s="630"/>
      <c r="BK4" s="630"/>
      <c r="BL4" s="630"/>
      <c r="BM4" s="630"/>
      <c r="BN4" s="630"/>
      <c r="BO4" s="630" t="s">
        <v>215</v>
      </c>
      <c r="BP4" s="630"/>
      <c r="BQ4" s="630"/>
      <c r="BR4" s="630"/>
      <c r="BS4" s="630" t="s">
        <v>219</v>
      </c>
      <c r="BT4" s="630"/>
      <c r="BU4" s="630"/>
      <c r="BV4" s="630"/>
      <c r="BW4" s="630"/>
      <c r="BX4" s="630"/>
      <c r="BY4" s="630"/>
      <c r="BZ4" s="630"/>
      <c r="CA4" s="630"/>
      <c r="CB4" s="630"/>
      <c r="CD4" s="627" t="s">
        <v>220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221</v>
      </c>
      <c r="C5" s="632"/>
      <c r="D5" s="632"/>
      <c r="E5" s="632"/>
      <c r="F5" s="632"/>
      <c r="G5" s="632"/>
      <c r="H5" s="632"/>
      <c r="I5" s="632"/>
      <c r="J5" s="632"/>
      <c r="K5" s="632"/>
      <c r="L5" s="632"/>
      <c r="M5" s="632"/>
      <c r="N5" s="632"/>
      <c r="O5" s="632"/>
      <c r="P5" s="632"/>
      <c r="Q5" s="633"/>
      <c r="R5" s="634">
        <v>15889232</v>
      </c>
      <c r="S5" s="635"/>
      <c r="T5" s="635"/>
      <c r="U5" s="635"/>
      <c r="V5" s="635"/>
      <c r="W5" s="635"/>
      <c r="X5" s="635"/>
      <c r="Y5" s="636"/>
      <c r="Z5" s="637">
        <v>45.5</v>
      </c>
      <c r="AA5" s="637"/>
      <c r="AB5" s="637"/>
      <c r="AC5" s="637"/>
      <c r="AD5" s="638">
        <v>14840383</v>
      </c>
      <c r="AE5" s="638"/>
      <c r="AF5" s="638"/>
      <c r="AG5" s="638"/>
      <c r="AH5" s="638"/>
      <c r="AI5" s="638"/>
      <c r="AJ5" s="638"/>
      <c r="AK5" s="638"/>
      <c r="AL5" s="639">
        <v>75.400000000000006</v>
      </c>
      <c r="AM5" s="640"/>
      <c r="AN5" s="640"/>
      <c r="AO5" s="641"/>
      <c r="AP5" s="631" t="s">
        <v>222</v>
      </c>
      <c r="AQ5" s="632"/>
      <c r="AR5" s="632"/>
      <c r="AS5" s="632"/>
      <c r="AT5" s="632"/>
      <c r="AU5" s="632"/>
      <c r="AV5" s="632"/>
      <c r="AW5" s="632"/>
      <c r="AX5" s="632"/>
      <c r="AY5" s="632"/>
      <c r="AZ5" s="632"/>
      <c r="BA5" s="632"/>
      <c r="BB5" s="632"/>
      <c r="BC5" s="632"/>
      <c r="BD5" s="632"/>
      <c r="BE5" s="632"/>
      <c r="BF5" s="633"/>
      <c r="BG5" s="645">
        <v>14840383</v>
      </c>
      <c r="BH5" s="646"/>
      <c r="BI5" s="646"/>
      <c r="BJ5" s="646"/>
      <c r="BK5" s="646"/>
      <c r="BL5" s="646"/>
      <c r="BM5" s="646"/>
      <c r="BN5" s="647"/>
      <c r="BO5" s="648">
        <v>93.4</v>
      </c>
      <c r="BP5" s="648"/>
      <c r="BQ5" s="648"/>
      <c r="BR5" s="648"/>
      <c r="BS5" s="649">
        <v>56001</v>
      </c>
      <c r="BT5" s="649"/>
      <c r="BU5" s="649"/>
      <c r="BV5" s="649"/>
      <c r="BW5" s="649"/>
      <c r="BX5" s="649"/>
      <c r="BY5" s="649"/>
      <c r="BZ5" s="649"/>
      <c r="CA5" s="649"/>
      <c r="CB5" s="653"/>
      <c r="CD5" s="627" t="s">
        <v>217</v>
      </c>
      <c r="CE5" s="628"/>
      <c r="CF5" s="628"/>
      <c r="CG5" s="628"/>
      <c r="CH5" s="628"/>
      <c r="CI5" s="628"/>
      <c r="CJ5" s="628"/>
      <c r="CK5" s="628"/>
      <c r="CL5" s="628"/>
      <c r="CM5" s="628"/>
      <c r="CN5" s="628"/>
      <c r="CO5" s="628"/>
      <c r="CP5" s="628"/>
      <c r="CQ5" s="629"/>
      <c r="CR5" s="627" t="s">
        <v>223</v>
      </c>
      <c r="CS5" s="628"/>
      <c r="CT5" s="628"/>
      <c r="CU5" s="628"/>
      <c r="CV5" s="628"/>
      <c r="CW5" s="628"/>
      <c r="CX5" s="628"/>
      <c r="CY5" s="629"/>
      <c r="CZ5" s="627" t="s">
        <v>215</v>
      </c>
      <c r="DA5" s="628"/>
      <c r="DB5" s="628"/>
      <c r="DC5" s="629"/>
      <c r="DD5" s="627" t="s">
        <v>224</v>
      </c>
      <c r="DE5" s="628"/>
      <c r="DF5" s="628"/>
      <c r="DG5" s="628"/>
      <c r="DH5" s="628"/>
      <c r="DI5" s="628"/>
      <c r="DJ5" s="628"/>
      <c r="DK5" s="628"/>
      <c r="DL5" s="628"/>
      <c r="DM5" s="628"/>
      <c r="DN5" s="628"/>
      <c r="DO5" s="628"/>
      <c r="DP5" s="629"/>
      <c r="DQ5" s="627" t="s">
        <v>225</v>
      </c>
      <c r="DR5" s="628"/>
      <c r="DS5" s="628"/>
      <c r="DT5" s="628"/>
      <c r="DU5" s="628"/>
      <c r="DV5" s="628"/>
      <c r="DW5" s="628"/>
      <c r="DX5" s="628"/>
      <c r="DY5" s="628"/>
      <c r="DZ5" s="628"/>
      <c r="EA5" s="628"/>
      <c r="EB5" s="628"/>
      <c r="EC5" s="629"/>
    </row>
    <row r="6" spans="2:143" ht="11.25" customHeight="1" x14ac:dyDescent="0.15">
      <c r="B6" s="642" t="s">
        <v>226</v>
      </c>
      <c r="C6" s="643"/>
      <c r="D6" s="643"/>
      <c r="E6" s="643"/>
      <c r="F6" s="643"/>
      <c r="G6" s="643"/>
      <c r="H6" s="643"/>
      <c r="I6" s="643"/>
      <c r="J6" s="643"/>
      <c r="K6" s="643"/>
      <c r="L6" s="643"/>
      <c r="M6" s="643"/>
      <c r="N6" s="643"/>
      <c r="O6" s="643"/>
      <c r="P6" s="643"/>
      <c r="Q6" s="644"/>
      <c r="R6" s="645">
        <v>198057</v>
      </c>
      <c r="S6" s="646"/>
      <c r="T6" s="646"/>
      <c r="U6" s="646"/>
      <c r="V6" s="646"/>
      <c r="W6" s="646"/>
      <c r="X6" s="646"/>
      <c r="Y6" s="647"/>
      <c r="Z6" s="648">
        <v>0.6</v>
      </c>
      <c r="AA6" s="648"/>
      <c r="AB6" s="648"/>
      <c r="AC6" s="648"/>
      <c r="AD6" s="649">
        <v>198057</v>
      </c>
      <c r="AE6" s="649"/>
      <c r="AF6" s="649"/>
      <c r="AG6" s="649"/>
      <c r="AH6" s="649"/>
      <c r="AI6" s="649"/>
      <c r="AJ6" s="649"/>
      <c r="AK6" s="649"/>
      <c r="AL6" s="650">
        <v>1</v>
      </c>
      <c r="AM6" s="651"/>
      <c r="AN6" s="651"/>
      <c r="AO6" s="652"/>
      <c r="AP6" s="642" t="s">
        <v>227</v>
      </c>
      <c r="AQ6" s="643"/>
      <c r="AR6" s="643"/>
      <c r="AS6" s="643"/>
      <c r="AT6" s="643"/>
      <c r="AU6" s="643"/>
      <c r="AV6" s="643"/>
      <c r="AW6" s="643"/>
      <c r="AX6" s="643"/>
      <c r="AY6" s="643"/>
      <c r="AZ6" s="643"/>
      <c r="BA6" s="643"/>
      <c r="BB6" s="643"/>
      <c r="BC6" s="643"/>
      <c r="BD6" s="643"/>
      <c r="BE6" s="643"/>
      <c r="BF6" s="644"/>
      <c r="BG6" s="645">
        <v>14840383</v>
      </c>
      <c r="BH6" s="646"/>
      <c r="BI6" s="646"/>
      <c r="BJ6" s="646"/>
      <c r="BK6" s="646"/>
      <c r="BL6" s="646"/>
      <c r="BM6" s="646"/>
      <c r="BN6" s="647"/>
      <c r="BO6" s="648">
        <v>93.4</v>
      </c>
      <c r="BP6" s="648"/>
      <c r="BQ6" s="648"/>
      <c r="BR6" s="648"/>
      <c r="BS6" s="649">
        <v>56001</v>
      </c>
      <c r="BT6" s="649"/>
      <c r="BU6" s="649"/>
      <c r="BV6" s="649"/>
      <c r="BW6" s="649"/>
      <c r="BX6" s="649"/>
      <c r="BY6" s="649"/>
      <c r="BZ6" s="649"/>
      <c r="CA6" s="649"/>
      <c r="CB6" s="653"/>
      <c r="CD6" s="656" t="s">
        <v>228</v>
      </c>
      <c r="CE6" s="657"/>
      <c r="CF6" s="657"/>
      <c r="CG6" s="657"/>
      <c r="CH6" s="657"/>
      <c r="CI6" s="657"/>
      <c r="CJ6" s="657"/>
      <c r="CK6" s="657"/>
      <c r="CL6" s="657"/>
      <c r="CM6" s="657"/>
      <c r="CN6" s="657"/>
      <c r="CO6" s="657"/>
      <c r="CP6" s="657"/>
      <c r="CQ6" s="658"/>
      <c r="CR6" s="645">
        <v>236668</v>
      </c>
      <c r="CS6" s="646"/>
      <c r="CT6" s="646"/>
      <c r="CU6" s="646"/>
      <c r="CV6" s="646"/>
      <c r="CW6" s="646"/>
      <c r="CX6" s="646"/>
      <c r="CY6" s="647"/>
      <c r="CZ6" s="639">
        <v>0.7</v>
      </c>
      <c r="DA6" s="640"/>
      <c r="DB6" s="640"/>
      <c r="DC6" s="659"/>
      <c r="DD6" s="654" t="s">
        <v>229</v>
      </c>
      <c r="DE6" s="646"/>
      <c r="DF6" s="646"/>
      <c r="DG6" s="646"/>
      <c r="DH6" s="646"/>
      <c r="DI6" s="646"/>
      <c r="DJ6" s="646"/>
      <c r="DK6" s="646"/>
      <c r="DL6" s="646"/>
      <c r="DM6" s="646"/>
      <c r="DN6" s="646"/>
      <c r="DO6" s="646"/>
      <c r="DP6" s="647"/>
      <c r="DQ6" s="654">
        <v>236614</v>
      </c>
      <c r="DR6" s="646"/>
      <c r="DS6" s="646"/>
      <c r="DT6" s="646"/>
      <c r="DU6" s="646"/>
      <c r="DV6" s="646"/>
      <c r="DW6" s="646"/>
      <c r="DX6" s="646"/>
      <c r="DY6" s="646"/>
      <c r="DZ6" s="646"/>
      <c r="EA6" s="646"/>
      <c r="EB6" s="646"/>
      <c r="EC6" s="655"/>
    </row>
    <row r="7" spans="2:143" ht="11.25" customHeight="1" x14ac:dyDescent="0.15">
      <c r="B7" s="642" t="s">
        <v>230</v>
      </c>
      <c r="C7" s="643"/>
      <c r="D7" s="643"/>
      <c r="E7" s="643"/>
      <c r="F7" s="643"/>
      <c r="G7" s="643"/>
      <c r="H7" s="643"/>
      <c r="I7" s="643"/>
      <c r="J7" s="643"/>
      <c r="K7" s="643"/>
      <c r="L7" s="643"/>
      <c r="M7" s="643"/>
      <c r="N7" s="643"/>
      <c r="O7" s="643"/>
      <c r="P7" s="643"/>
      <c r="Q7" s="644"/>
      <c r="R7" s="645">
        <v>12505</v>
      </c>
      <c r="S7" s="646"/>
      <c r="T7" s="646"/>
      <c r="U7" s="646"/>
      <c r="V7" s="646"/>
      <c r="W7" s="646"/>
      <c r="X7" s="646"/>
      <c r="Y7" s="647"/>
      <c r="Z7" s="648">
        <v>0</v>
      </c>
      <c r="AA7" s="648"/>
      <c r="AB7" s="648"/>
      <c r="AC7" s="648"/>
      <c r="AD7" s="649">
        <v>12505</v>
      </c>
      <c r="AE7" s="649"/>
      <c r="AF7" s="649"/>
      <c r="AG7" s="649"/>
      <c r="AH7" s="649"/>
      <c r="AI7" s="649"/>
      <c r="AJ7" s="649"/>
      <c r="AK7" s="649"/>
      <c r="AL7" s="650">
        <v>0.1</v>
      </c>
      <c r="AM7" s="651"/>
      <c r="AN7" s="651"/>
      <c r="AO7" s="652"/>
      <c r="AP7" s="642" t="s">
        <v>231</v>
      </c>
      <c r="AQ7" s="643"/>
      <c r="AR7" s="643"/>
      <c r="AS7" s="643"/>
      <c r="AT7" s="643"/>
      <c r="AU7" s="643"/>
      <c r="AV7" s="643"/>
      <c r="AW7" s="643"/>
      <c r="AX7" s="643"/>
      <c r="AY7" s="643"/>
      <c r="AZ7" s="643"/>
      <c r="BA7" s="643"/>
      <c r="BB7" s="643"/>
      <c r="BC7" s="643"/>
      <c r="BD7" s="643"/>
      <c r="BE7" s="643"/>
      <c r="BF7" s="644"/>
      <c r="BG7" s="645">
        <v>8043605</v>
      </c>
      <c r="BH7" s="646"/>
      <c r="BI7" s="646"/>
      <c r="BJ7" s="646"/>
      <c r="BK7" s="646"/>
      <c r="BL7" s="646"/>
      <c r="BM7" s="646"/>
      <c r="BN7" s="647"/>
      <c r="BO7" s="648">
        <v>50.6</v>
      </c>
      <c r="BP7" s="648"/>
      <c r="BQ7" s="648"/>
      <c r="BR7" s="648"/>
      <c r="BS7" s="649">
        <v>56001</v>
      </c>
      <c r="BT7" s="649"/>
      <c r="BU7" s="649"/>
      <c r="BV7" s="649"/>
      <c r="BW7" s="649"/>
      <c r="BX7" s="649"/>
      <c r="BY7" s="649"/>
      <c r="BZ7" s="649"/>
      <c r="CA7" s="649"/>
      <c r="CB7" s="653"/>
      <c r="CD7" s="660" t="s">
        <v>232</v>
      </c>
      <c r="CE7" s="661"/>
      <c r="CF7" s="661"/>
      <c r="CG7" s="661"/>
      <c r="CH7" s="661"/>
      <c r="CI7" s="661"/>
      <c r="CJ7" s="661"/>
      <c r="CK7" s="661"/>
      <c r="CL7" s="661"/>
      <c r="CM7" s="661"/>
      <c r="CN7" s="661"/>
      <c r="CO7" s="661"/>
      <c r="CP7" s="661"/>
      <c r="CQ7" s="662"/>
      <c r="CR7" s="645">
        <v>3644394</v>
      </c>
      <c r="CS7" s="646"/>
      <c r="CT7" s="646"/>
      <c r="CU7" s="646"/>
      <c r="CV7" s="646"/>
      <c r="CW7" s="646"/>
      <c r="CX7" s="646"/>
      <c r="CY7" s="647"/>
      <c r="CZ7" s="648">
        <v>10.7</v>
      </c>
      <c r="DA7" s="648"/>
      <c r="DB7" s="648"/>
      <c r="DC7" s="648"/>
      <c r="DD7" s="654">
        <v>272587</v>
      </c>
      <c r="DE7" s="646"/>
      <c r="DF7" s="646"/>
      <c r="DG7" s="646"/>
      <c r="DH7" s="646"/>
      <c r="DI7" s="646"/>
      <c r="DJ7" s="646"/>
      <c r="DK7" s="646"/>
      <c r="DL7" s="646"/>
      <c r="DM7" s="646"/>
      <c r="DN7" s="646"/>
      <c r="DO7" s="646"/>
      <c r="DP7" s="647"/>
      <c r="DQ7" s="654">
        <v>2851054</v>
      </c>
      <c r="DR7" s="646"/>
      <c r="DS7" s="646"/>
      <c r="DT7" s="646"/>
      <c r="DU7" s="646"/>
      <c r="DV7" s="646"/>
      <c r="DW7" s="646"/>
      <c r="DX7" s="646"/>
      <c r="DY7" s="646"/>
      <c r="DZ7" s="646"/>
      <c r="EA7" s="646"/>
      <c r="EB7" s="646"/>
      <c r="EC7" s="655"/>
    </row>
    <row r="8" spans="2:143" ht="11.25" customHeight="1" x14ac:dyDescent="0.15">
      <c r="B8" s="642" t="s">
        <v>233</v>
      </c>
      <c r="C8" s="643"/>
      <c r="D8" s="643"/>
      <c r="E8" s="643"/>
      <c r="F8" s="643"/>
      <c r="G8" s="643"/>
      <c r="H8" s="643"/>
      <c r="I8" s="643"/>
      <c r="J8" s="643"/>
      <c r="K8" s="643"/>
      <c r="L8" s="643"/>
      <c r="M8" s="643"/>
      <c r="N8" s="643"/>
      <c r="O8" s="643"/>
      <c r="P8" s="643"/>
      <c r="Q8" s="644"/>
      <c r="R8" s="645">
        <v>81644</v>
      </c>
      <c r="S8" s="646"/>
      <c r="T8" s="646"/>
      <c r="U8" s="646"/>
      <c r="V8" s="646"/>
      <c r="W8" s="646"/>
      <c r="X8" s="646"/>
      <c r="Y8" s="647"/>
      <c r="Z8" s="648">
        <v>0.2</v>
      </c>
      <c r="AA8" s="648"/>
      <c r="AB8" s="648"/>
      <c r="AC8" s="648"/>
      <c r="AD8" s="649">
        <v>81644</v>
      </c>
      <c r="AE8" s="649"/>
      <c r="AF8" s="649"/>
      <c r="AG8" s="649"/>
      <c r="AH8" s="649"/>
      <c r="AI8" s="649"/>
      <c r="AJ8" s="649"/>
      <c r="AK8" s="649"/>
      <c r="AL8" s="650">
        <v>0.4</v>
      </c>
      <c r="AM8" s="651"/>
      <c r="AN8" s="651"/>
      <c r="AO8" s="652"/>
      <c r="AP8" s="642" t="s">
        <v>234</v>
      </c>
      <c r="AQ8" s="643"/>
      <c r="AR8" s="643"/>
      <c r="AS8" s="643"/>
      <c r="AT8" s="643"/>
      <c r="AU8" s="643"/>
      <c r="AV8" s="643"/>
      <c r="AW8" s="643"/>
      <c r="AX8" s="643"/>
      <c r="AY8" s="643"/>
      <c r="AZ8" s="643"/>
      <c r="BA8" s="643"/>
      <c r="BB8" s="643"/>
      <c r="BC8" s="643"/>
      <c r="BD8" s="643"/>
      <c r="BE8" s="643"/>
      <c r="BF8" s="644"/>
      <c r="BG8" s="645">
        <v>203135</v>
      </c>
      <c r="BH8" s="646"/>
      <c r="BI8" s="646"/>
      <c r="BJ8" s="646"/>
      <c r="BK8" s="646"/>
      <c r="BL8" s="646"/>
      <c r="BM8" s="646"/>
      <c r="BN8" s="647"/>
      <c r="BO8" s="648">
        <v>1.3</v>
      </c>
      <c r="BP8" s="648"/>
      <c r="BQ8" s="648"/>
      <c r="BR8" s="648"/>
      <c r="BS8" s="654" t="s">
        <v>137</v>
      </c>
      <c r="BT8" s="646"/>
      <c r="BU8" s="646"/>
      <c r="BV8" s="646"/>
      <c r="BW8" s="646"/>
      <c r="BX8" s="646"/>
      <c r="BY8" s="646"/>
      <c r="BZ8" s="646"/>
      <c r="CA8" s="646"/>
      <c r="CB8" s="655"/>
      <c r="CD8" s="660" t="s">
        <v>235</v>
      </c>
      <c r="CE8" s="661"/>
      <c r="CF8" s="661"/>
      <c r="CG8" s="661"/>
      <c r="CH8" s="661"/>
      <c r="CI8" s="661"/>
      <c r="CJ8" s="661"/>
      <c r="CK8" s="661"/>
      <c r="CL8" s="661"/>
      <c r="CM8" s="661"/>
      <c r="CN8" s="661"/>
      <c r="CO8" s="661"/>
      <c r="CP8" s="661"/>
      <c r="CQ8" s="662"/>
      <c r="CR8" s="645">
        <v>16872326</v>
      </c>
      <c r="CS8" s="646"/>
      <c r="CT8" s="646"/>
      <c r="CU8" s="646"/>
      <c r="CV8" s="646"/>
      <c r="CW8" s="646"/>
      <c r="CX8" s="646"/>
      <c r="CY8" s="647"/>
      <c r="CZ8" s="648">
        <v>49.4</v>
      </c>
      <c r="DA8" s="648"/>
      <c r="DB8" s="648"/>
      <c r="DC8" s="648"/>
      <c r="DD8" s="654">
        <v>352612</v>
      </c>
      <c r="DE8" s="646"/>
      <c r="DF8" s="646"/>
      <c r="DG8" s="646"/>
      <c r="DH8" s="646"/>
      <c r="DI8" s="646"/>
      <c r="DJ8" s="646"/>
      <c r="DK8" s="646"/>
      <c r="DL8" s="646"/>
      <c r="DM8" s="646"/>
      <c r="DN8" s="646"/>
      <c r="DO8" s="646"/>
      <c r="DP8" s="647"/>
      <c r="DQ8" s="654">
        <v>8172453</v>
      </c>
      <c r="DR8" s="646"/>
      <c r="DS8" s="646"/>
      <c r="DT8" s="646"/>
      <c r="DU8" s="646"/>
      <c r="DV8" s="646"/>
      <c r="DW8" s="646"/>
      <c r="DX8" s="646"/>
      <c r="DY8" s="646"/>
      <c r="DZ8" s="646"/>
      <c r="EA8" s="646"/>
      <c r="EB8" s="646"/>
      <c r="EC8" s="655"/>
    </row>
    <row r="9" spans="2:143" ht="11.25" customHeight="1" x14ac:dyDescent="0.15">
      <c r="B9" s="642" t="s">
        <v>236</v>
      </c>
      <c r="C9" s="643"/>
      <c r="D9" s="643"/>
      <c r="E9" s="643"/>
      <c r="F9" s="643"/>
      <c r="G9" s="643"/>
      <c r="H9" s="643"/>
      <c r="I9" s="643"/>
      <c r="J9" s="643"/>
      <c r="K9" s="643"/>
      <c r="L9" s="643"/>
      <c r="M9" s="643"/>
      <c r="N9" s="643"/>
      <c r="O9" s="643"/>
      <c r="P9" s="643"/>
      <c r="Q9" s="644"/>
      <c r="R9" s="645">
        <v>49341</v>
      </c>
      <c r="S9" s="646"/>
      <c r="T9" s="646"/>
      <c r="U9" s="646"/>
      <c r="V9" s="646"/>
      <c r="W9" s="646"/>
      <c r="X9" s="646"/>
      <c r="Y9" s="647"/>
      <c r="Z9" s="648">
        <v>0.1</v>
      </c>
      <c r="AA9" s="648"/>
      <c r="AB9" s="648"/>
      <c r="AC9" s="648"/>
      <c r="AD9" s="649">
        <v>49341</v>
      </c>
      <c r="AE9" s="649"/>
      <c r="AF9" s="649"/>
      <c r="AG9" s="649"/>
      <c r="AH9" s="649"/>
      <c r="AI9" s="649"/>
      <c r="AJ9" s="649"/>
      <c r="AK9" s="649"/>
      <c r="AL9" s="650">
        <v>0.3</v>
      </c>
      <c r="AM9" s="651"/>
      <c r="AN9" s="651"/>
      <c r="AO9" s="652"/>
      <c r="AP9" s="642" t="s">
        <v>237</v>
      </c>
      <c r="AQ9" s="643"/>
      <c r="AR9" s="643"/>
      <c r="AS9" s="643"/>
      <c r="AT9" s="643"/>
      <c r="AU9" s="643"/>
      <c r="AV9" s="643"/>
      <c r="AW9" s="643"/>
      <c r="AX9" s="643"/>
      <c r="AY9" s="643"/>
      <c r="AZ9" s="643"/>
      <c r="BA9" s="643"/>
      <c r="BB9" s="643"/>
      <c r="BC9" s="643"/>
      <c r="BD9" s="643"/>
      <c r="BE9" s="643"/>
      <c r="BF9" s="644"/>
      <c r="BG9" s="645">
        <v>7174134</v>
      </c>
      <c r="BH9" s="646"/>
      <c r="BI9" s="646"/>
      <c r="BJ9" s="646"/>
      <c r="BK9" s="646"/>
      <c r="BL9" s="646"/>
      <c r="BM9" s="646"/>
      <c r="BN9" s="647"/>
      <c r="BO9" s="648">
        <v>45.2</v>
      </c>
      <c r="BP9" s="648"/>
      <c r="BQ9" s="648"/>
      <c r="BR9" s="648"/>
      <c r="BS9" s="654" t="s">
        <v>229</v>
      </c>
      <c r="BT9" s="646"/>
      <c r="BU9" s="646"/>
      <c r="BV9" s="646"/>
      <c r="BW9" s="646"/>
      <c r="BX9" s="646"/>
      <c r="BY9" s="646"/>
      <c r="BZ9" s="646"/>
      <c r="CA9" s="646"/>
      <c r="CB9" s="655"/>
      <c r="CD9" s="660" t="s">
        <v>238</v>
      </c>
      <c r="CE9" s="661"/>
      <c r="CF9" s="661"/>
      <c r="CG9" s="661"/>
      <c r="CH9" s="661"/>
      <c r="CI9" s="661"/>
      <c r="CJ9" s="661"/>
      <c r="CK9" s="661"/>
      <c r="CL9" s="661"/>
      <c r="CM9" s="661"/>
      <c r="CN9" s="661"/>
      <c r="CO9" s="661"/>
      <c r="CP9" s="661"/>
      <c r="CQ9" s="662"/>
      <c r="CR9" s="645">
        <v>1817342</v>
      </c>
      <c r="CS9" s="646"/>
      <c r="CT9" s="646"/>
      <c r="CU9" s="646"/>
      <c r="CV9" s="646"/>
      <c r="CW9" s="646"/>
      <c r="CX9" s="646"/>
      <c r="CY9" s="647"/>
      <c r="CZ9" s="648">
        <v>5.3</v>
      </c>
      <c r="DA9" s="648"/>
      <c r="DB9" s="648"/>
      <c r="DC9" s="648"/>
      <c r="DD9" s="654">
        <v>5812</v>
      </c>
      <c r="DE9" s="646"/>
      <c r="DF9" s="646"/>
      <c r="DG9" s="646"/>
      <c r="DH9" s="646"/>
      <c r="DI9" s="646"/>
      <c r="DJ9" s="646"/>
      <c r="DK9" s="646"/>
      <c r="DL9" s="646"/>
      <c r="DM9" s="646"/>
      <c r="DN9" s="646"/>
      <c r="DO9" s="646"/>
      <c r="DP9" s="647"/>
      <c r="DQ9" s="654">
        <v>1771985</v>
      </c>
      <c r="DR9" s="646"/>
      <c r="DS9" s="646"/>
      <c r="DT9" s="646"/>
      <c r="DU9" s="646"/>
      <c r="DV9" s="646"/>
      <c r="DW9" s="646"/>
      <c r="DX9" s="646"/>
      <c r="DY9" s="646"/>
      <c r="DZ9" s="646"/>
      <c r="EA9" s="646"/>
      <c r="EB9" s="646"/>
      <c r="EC9" s="655"/>
    </row>
    <row r="10" spans="2:143" ht="11.25" customHeight="1" x14ac:dyDescent="0.15">
      <c r="B10" s="642" t="s">
        <v>239</v>
      </c>
      <c r="C10" s="643"/>
      <c r="D10" s="643"/>
      <c r="E10" s="643"/>
      <c r="F10" s="643"/>
      <c r="G10" s="643"/>
      <c r="H10" s="643"/>
      <c r="I10" s="643"/>
      <c r="J10" s="643"/>
      <c r="K10" s="643"/>
      <c r="L10" s="643"/>
      <c r="M10" s="643"/>
      <c r="N10" s="643"/>
      <c r="O10" s="643"/>
      <c r="P10" s="643"/>
      <c r="Q10" s="644"/>
      <c r="R10" s="645" t="s">
        <v>229</v>
      </c>
      <c r="S10" s="646"/>
      <c r="T10" s="646"/>
      <c r="U10" s="646"/>
      <c r="V10" s="646"/>
      <c r="W10" s="646"/>
      <c r="X10" s="646"/>
      <c r="Y10" s="647"/>
      <c r="Z10" s="648" t="s">
        <v>240</v>
      </c>
      <c r="AA10" s="648"/>
      <c r="AB10" s="648"/>
      <c r="AC10" s="648"/>
      <c r="AD10" s="649" t="s">
        <v>229</v>
      </c>
      <c r="AE10" s="649"/>
      <c r="AF10" s="649"/>
      <c r="AG10" s="649"/>
      <c r="AH10" s="649"/>
      <c r="AI10" s="649"/>
      <c r="AJ10" s="649"/>
      <c r="AK10" s="649"/>
      <c r="AL10" s="650" t="s">
        <v>240</v>
      </c>
      <c r="AM10" s="651"/>
      <c r="AN10" s="651"/>
      <c r="AO10" s="652"/>
      <c r="AP10" s="642" t="s">
        <v>241</v>
      </c>
      <c r="AQ10" s="643"/>
      <c r="AR10" s="643"/>
      <c r="AS10" s="643"/>
      <c r="AT10" s="643"/>
      <c r="AU10" s="643"/>
      <c r="AV10" s="643"/>
      <c r="AW10" s="643"/>
      <c r="AX10" s="643"/>
      <c r="AY10" s="643"/>
      <c r="AZ10" s="643"/>
      <c r="BA10" s="643"/>
      <c r="BB10" s="643"/>
      <c r="BC10" s="643"/>
      <c r="BD10" s="643"/>
      <c r="BE10" s="643"/>
      <c r="BF10" s="644"/>
      <c r="BG10" s="645">
        <v>243596</v>
      </c>
      <c r="BH10" s="646"/>
      <c r="BI10" s="646"/>
      <c r="BJ10" s="646"/>
      <c r="BK10" s="646"/>
      <c r="BL10" s="646"/>
      <c r="BM10" s="646"/>
      <c r="BN10" s="647"/>
      <c r="BO10" s="648">
        <v>1.5</v>
      </c>
      <c r="BP10" s="648"/>
      <c r="BQ10" s="648"/>
      <c r="BR10" s="648"/>
      <c r="BS10" s="654" t="s">
        <v>229</v>
      </c>
      <c r="BT10" s="646"/>
      <c r="BU10" s="646"/>
      <c r="BV10" s="646"/>
      <c r="BW10" s="646"/>
      <c r="BX10" s="646"/>
      <c r="BY10" s="646"/>
      <c r="BZ10" s="646"/>
      <c r="CA10" s="646"/>
      <c r="CB10" s="655"/>
      <c r="CD10" s="660" t="s">
        <v>242</v>
      </c>
      <c r="CE10" s="661"/>
      <c r="CF10" s="661"/>
      <c r="CG10" s="661"/>
      <c r="CH10" s="661"/>
      <c r="CI10" s="661"/>
      <c r="CJ10" s="661"/>
      <c r="CK10" s="661"/>
      <c r="CL10" s="661"/>
      <c r="CM10" s="661"/>
      <c r="CN10" s="661"/>
      <c r="CO10" s="661"/>
      <c r="CP10" s="661"/>
      <c r="CQ10" s="662"/>
      <c r="CR10" s="645">
        <v>12371</v>
      </c>
      <c r="CS10" s="646"/>
      <c r="CT10" s="646"/>
      <c r="CU10" s="646"/>
      <c r="CV10" s="646"/>
      <c r="CW10" s="646"/>
      <c r="CX10" s="646"/>
      <c r="CY10" s="647"/>
      <c r="CZ10" s="648">
        <v>0</v>
      </c>
      <c r="DA10" s="648"/>
      <c r="DB10" s="648"/>
      <c r="DC10" s="648"/>
      <c r="DD10" s="654" t="s">
        <v>229</v>
      </c>
      <c r="DE10" s="646"/>
      <c r="DF10" s="646"/>
      <c r="DG10" s="646"/>
      <c r="DH10" s="646"/>
      <c r="DI10" s="646"/>
      <c r="DJ10" s="646"/>
      <c r="DK10" s="646"/>
      <c r="DL10" s="646"/>
      <c r="DM10" s="646"/>
      <c r="DN10" s="646"/>
      <c r="DO10" s="646"/>
      <c r="DP10" s="647"/>
      <c r="DQ10" s="654">
        <v>10006</v>
      </c>
      <c r="DR10" s="646"/>
      <c r="DS10" s="646"/>
      <c r="DT10" s="646"/>
      <c r="DU10" s="646"/>
      <c r="DV10" s="646"/>
      <c r="DW10" s="646"/>
      <c r="DX10" s="646"/>
      <c r="DY10" s="646"/>
      <c r="DZ10" s="646"/>
      <c r="EA10" s="646"/>
      <c r="EB10" s="646"/>
      <c r="EC10" s="655"/>
    </row>
    <row r="11" spans="2:143" ht="11.25" customHeight="1" x14ac:dyDescent="0.15">
      <c r="B11" s="642" t="s">
        <v>243</v>
      </c>
      <c r="C11" s="643"/>
      <c r="D11" s="643"/>
      <c r="E11" s="643"/>
      <c r="F11" s="643"/>
      <c r="G11" s="643"/>
      <c r="H11" s="643"/>
      <c r="I11" s="643"/>
      <c r="J11" s="643"/>
      <c r="K11" s="643"/>
      <c r="L11" s="643"/>
      <c r="M11" s="643"/>
      <c r="N11" s="643"/>
      <c r="O11" s="643"/>
      <c r="P11" s="643"/>
      <c r="Q11" s="644"/>
      <c r="R11" s="645">
        <v>1578303</v>
      </c>
      <c r="S11" s="646"/>
      <c r="T11" s="646"/>
      <c r="U11" s="646"/>
      <c r="V11" s="646"/>
      <c r="W11" s="646"/>
      <c r="X11" s="646"/>
      <c r="Y11" s="647"/>
      <c r="Z11" s="650">
        <v>4.5</v>
      </c>
      <c r="AA11" s="651"/>
      <c r="AB11" s="651"/>
      <c r="AC11" s="663"/>
      <c r="AD11" s="654">
        <v>1578303</v>
      </c>
      <c r="AE11" s="646"/>
      <c r="AF11" s="646"/>
      <c r="AG11" s="646"/>
      <c r="AH11" s="646"/>
      <c r="AI11" s="646"/>
      <c r="AJ11" s="646"/>
      <c r="AK11" s="647"/>
      <c r="AL11" s="650">
        <v>8</v>
      </c>
      <c r="AM11" s="651"/>
      <c r="AN11" s="651"/>
      <c r="AO11" s="652"/>
      <c r="AP11" s="642" t="s">
        <v>244</v>
      </c>
      <c r="AQ11" s="643"/>
      <c r="AR11" s="643"/>
      <c r="AS11" s="643"/>
      <c r="AT11" s="643"/>
      <c r="AU11" s="643"/>
      <c r="AV11" s="643"/>
      <c r="AW11" s="643"/>
      <c r="AX11" s="643"/>
      <c r="AY11" s="643"/>
      <c r="AZ11" s="643"/>
      <c r="BA11" s="643"/>
      <c r="BB11" s="643"/>
      <c r="BC11" s="643"/>
      <c r="BD11" s="643"/>
      <c r="BE11" s="643"/>
      <c r="BF11" s="644"/>
      <c r="BG11" s="645">
        <v>422740</v>
      </c>
      <c r="BH11" s="646"/>
      <c r="BI11" s="646"/>
      <c r="BJ11" s="646"/>
      <c r="BK11" s="646"/>
      <c r="BL11" s="646"/>
      <c r="BM11" s="646"/>
      <c r="BN11" s="647"/>
      <c r="BO11" s="648">
        <v>2.7</v>
      </c>
      <c r="BP11" s="648"/>
      <c r="BQ11" s="648"/>
      <c r="BR11" s="648"/>
      <c r="BS11" s="654">
        <v>56001</v>
      </c>
      <c r="BT11" s="646"/>
      <c r="BU11" s="646"/>
      <c r="BV11" s="646"/>
      <c r="BW11" s="646"/>
      <c r="BX11" s="646"/>
      <c r="BY11" s="646"/>
      <c r="BZ11" s="646"/>
      <c r="CA11" s="646"/>
      <c r="CB11" s="655"/>
      <c r="CD11" s="660" t="s">
        <v>245</v>
      </c>
      <c r="CE11" s="661"/>
      <c r="CF11" s="661"/>
      <c r="CG11" s="661"/>
      <c r="CH11" s="661"/>
      <c r="CI11" s="661"/>
      <c r="CJ11" s="661"/>
      <c r="CK11" s="661"/>
      <c r="CL11" s="661"/>
      <c r="CM11" s="661"/>
      <c r="CN11" s="661"/>
      <c r="CO11" s="661"/>
      <c r="CP11" s="661"/>
      <c r="CQ11" s="662"/>
      <c r="CR11" s="645">
        <v>131631</v>
      </c>
      <c r="CS11" s="646"/>
      <c r="CT11" s="646"/>
      <c r="CU11" s="646"/>
      <c r="CV11" s="646"/>
      <c r="CW11" s="646"/>
      <c r="CX11" s="646"/>
      <c r="CY11" s="647"/>
      <c r="CZ11" s="648">
        <v>0.4</v>
      </c>
      <c r="DA11" s="648"/>
      <c r="DB11" s="648"/>
      <c r="DC11" s="648"/>
      <c r="DD11" s="654">
        <v>13087</v>
      </c>
      <c r="DE11" s="646"/>
      <c r="DF11" s="646"/>
      <c r="DG11" s="646"/>
      <c r="DH11" s="646"/>
      <c r="DI11" s="646"/>
      <c r="DJ11" s="646"/>
      <c r="DK11" s="646"/>
      <c r="DL11" s="646"/>
      <c r="DM11" s="646"/>
      <c r="DN11" s="646"/>
      <c r="DO11" s="646"/>
      <c r="DP11" s="647"/>
      <c r="DQ11" s="654">
        <v>121289</v>
      </c>
      <c r="DR11" s="646"/>
      <c r="DS11" s="646"/>
      <c r="DT11" s="646"/>
      <c r="DU11" s="646"/>
      <c r="DV11" s="646"/>
      <c r="DW11" s="646"/>
      <c r="DX11" s="646"/>
      <c r="DY11" s="646"/>
      <c r="DZ11" s="646"/>
      <c r="EA11" s="646"/>
      <c r="EB11" s="646"/>
      <c r="EC11" s="655"/>
    </row>
    <row r="12" spans="2:143" ht="11.25" customHeight="1" x14ac:dyDescent="0.15">
      <c r="B12" s="642" t="s">
        <v>246</v>
      </c>
      <c r="C12" s="643"/>
      <c r="D12" s="643"/>
      <c r="E12" s="643"/>
      <c r="F12" s="643"/>
      <c r="G12" s="643"/>
      <c r="H12" s="643"/>
      <c r="I12" s="643"/>
      <c r="J12" s="643"/>
      <c r="K12" s="643"/>
      <c r="L12" s="643"/>
      <c r="M12" s="643"/>
      <c r="N12" s="643"/>
      <c r="O12" s="643"/>
      <c r="P12" s="643"/>
      <c r="Q12" s="644"/>
      <c r="R12" s="645">
        <v>1637</v>
      </c>
      <c r="S12" s="646"/>
      <c r="T12" s="646"/>
      <c r="U12" s="646"/>
      <c r="V12" s="646"/>
      <c r="W12" s="646"/>
      <c r="X12" s="646"/>
      <c r="Y12" s="647"/>
      <c r="Z12" s="648">
        <v>0</v>
      </c>
      <c r="AA12" s="648"/>
      <c r="AB12" s="648"/>
      <c r="AC12" s="648"/>
      <c r="AD12" s="649">
        <v>1637</v>
      </c>
      <c r="AE12" s="649"/>
      <c r="AF12" s="649"/>
      <c r="AG12" s="649"/>
      <c r="AH12" s="649"/>
      <c r="AI12" s="649"/>
      <c r="AJ12" s="649"/>
      <c r="AK12" s="649"/>
      <c r="AL12" s="650">
        <v>0</v>
      </c>
      <c r="AM12" s="651"/>
      <c r="AN12" s="651"/>
      <c r="AO12" s="652"/>
      <c r="AP12" s="642" t="s">
        <v>247</v>
      </c>
      <c r="AQ12" s="643"/>
      <c r="AR12" s="643"/>
      <c r="AS12" s="643"/>
      <c r="AT12" s="643"/>
      <c r="AU12" s="643"/>
      <c r="AV12" s="643"/>
      <c r="AW12" s="643"/>
      <c r="AX12" s="643"/>
      <c r="AY12" s="643"/>
      <c r="AZ12" s="643"/>
      <c r="BA12" s="643"/>
      <c r="BB12" s="643"/>
      <c r="BC12" s="643"/>
      <c r="BD12" s="643"/>
      <c r="BE12" s="643"/>
      <c r="BF12" s="644"/>
      <c r="BG12" s="645">
        <v>5910859</v>
      </c>
      <c r="BH12" s="646"/>
      <c r="BI12" s="646"/>
      <c r="BJ12" s="646"/>
      <c r="BK12" s="646"/>
      <c r="BL12" s="646"/>
      <c r="BM12" s="646"/>
      <c r="BN12" s="647"/>
      <c r="BO12" s="648">
        <v>37.200000000000003</v>
      </c>
      <c r="BP12" s="648"/>
      <c r="BQ12" s="648"/>
      <c r="BR12" s="648"/>
      <c r="BS12" s="654" t="s">
        <v>248</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76952</v>
      </c>
      <c r="CS12" s="646"/>
      <c r="CT12" s="646"/>
      <c r="CU12" s="646"/>
      <c r="CV12" s="646"/>
      <c r="CW12" s="646"/>
      <c r="CX12" s="646"/>
      <c r="CY12" s="647"/>
      <c r="CZ12" s="648">
        <v>0.2</v>
      </c>
      <c r="DA12" s="648"/>
      <c r="DB12" s="648"/>
      <c r="DC12" s="648"/>
      <c r="DD12" s="654">
        <v>11051</v>
      </c>
      <c r="DE12" s="646"/>
      <c r="DF12" s="646"/>
      <c r="DG12" s="646"/>
      <c r="DH12" s="646"/>
      <c r="DI12" s="646"/>
      <c r="DJ12" s="646"/>
      <c r="DK12" s="646"/>
      <c r="DL12" s="646"/>
      <c r="DM12" s="646"/>
      <c r="DN12" s="646"/>
      <c r="DO12" s="646"/>
      <c r="DP12" s="647"/>
      <c r="DQ12" s="654">
        <v>71059</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229</v>
      </c>
      <c r="S13" s="646"/>
      <c r="T13" s="646"/>
      <c r="U13" s="646"/>
      <c r="V13" s="646"/>
      <c r="W13" s="646"/>
      <c r="X13" s="646"/>
      <c r="Y13" s="647"/>
      <c r="Z13" s="648" t="s">
        <v>137</v>
      </c>
      <c r="AA13" s="648"/>
      <c r="AB13" s="648"/>
      <c r="AC13" s="648"/>
      <c r="AD13" s="649" t="s">
        <v>229</v>
      </c>
      <c r="AE13" s="649"/>
      <c r="AF13" s="649"/>
      <c r="AG13" s="649"/>
      <c r="AH13" s="649"/>
      <c r="AI13" s="649"/>
      <c r="AJ13" s="649"/>
      <c r="AK13" s="649"/>
      <c r="AL13" s="650" t="s">
        <v>229</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5902919</v>
      </c>
      <c r="BH13" s="646"/>
      <c r="BI13" s="646"/>
      <c r="BJ13" s="646"/>
      <c r="BK13" s="646"/>
      <c r="BL13" s="646"/>
      <c r="BM13" s="646"/>
      <c r="BN13" s="647"/>
      <c r="BO13" s="648">
        <v>37.200000000000003</v>
      </c>
      <c r="BP13" s="648"/>
      <c r="BQ13" s="648"/>
      <c r="BR13" s="648"/>
      <c r="BS13" s="654" t="s">
        <v>137</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3679449</v>
      </c>
      <c r="CS13" s="646"/>
      <c r="CT13" s="646"/>
      <c r="CU13" s="646"/>
      <c r="CV13" s="646"/>
      <c r="CW13" s="646"/>
      <c r="CX13" s="646"/>
      <c r="CY13" s="647"/>
      <c r="CZ13" s="648">
        <v>10.8</v>
      </c>
      <c r="DA13" s="648"/>
      <c r="DB13" s="648"/>
      <c r="DC13" s="648"/>
      <c r="DD13" s="654">
        <v>1835334</v>
      </c>
      <c r="DE13" s="646"/>
      <c r="DF13" s="646"/>
      <c r="DG13" s="646"/>
      <c r="DH13" s="646"/>
      <c r="DI13" s="646"/>
      <c r="DJ13" s="646"/>
      <c r="DK13" s="646"/>
      <c r="DL13" s="646"/>
      <c r="DM13" s="646"/>
      <c r="DN13" s="646"/>
      <c r="DO13" s="646"/>
      <c r="DP13" s="647"/>
      <c r="DQ13" s="654">
        <v>2350715</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44079</v>
      </c>
      <c r="S14" s="646"/>
      <c r="T14" s="646"/>
      <c r="U14" s="646"/>
      <c r="V14" s="646"/>
      <c r="W14" s="646"/>
      <c r="X14" s="646"/>
      <c r="Y14" s="647"/>
      <c r="Z14" s="648">
        <v>0.1</v>
      </c>
      <c r="AA14" s="648"/>
      <c r="AB14" s="648"/>
      <c r="AC14" s="648"/>
      <c r="AD14" s="649">
        <v>44079</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135588</v>
      </c>
      <c r="BH14" s="646"/>
      <c r="BI14" s="646"/>
      <c r="BJ14" s="646"/>
      <c r="BK14" s="646"/>
      <c r="BL14" s="646"/>
      <c r="BM14" s="646"/>
      <c r="BN14" s="647"/>
      <c r="BO14" s="648">
        <v>0.9</v>
      </c>
      <c r="BP14" s="648"/>
      <c r="BQ14" s="648"/>
      <c r="BR14" s="648"/>
      <c r="BS14" s="654" t="s">
        <v>229</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1275639</v>
      </c>
      <c r="CS14" s="646"/>
      <c r="CT14" s="646"/>
      <c r="CU14" s="646"/>
      <c r="CV14" s="646"/>
      <c r="CW14" s="646"/>
      <c r="CX14" s="646"/>
      <c r="CY14" s="647"/>
      <c r="CZ14" s="648">
        <v>3.7</v>
      </c>
      <c r="DA14" s="648"/>
      <c r="DB14" s="648"/>
      <c r="DC14" s="648"/>
      <c r="DD14" s="654" t="s">
        <v>229</v>
      </c>
      <c r="DE14" s="646"/>
      <c r="DF14" s="646"/>
      <c r="DG14" s="646"/>
      <c r="DH14" s="646"/>
      <c r="DI14" s="646"/>
      <c r="DJ14" s="646"/>
      <c r="DK14" s="646"/>
      <c r="DL14" s="646"/>
      <c r="DM14" s="646"/>
      <c r="DN14" s="646"/>
      <c r="DO14" s="646"/>
      <c r="DP14" s="647"/>
      <c r="DQ14" s="654">
        <v>1267212</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229</v>
      </c>
      <c r="S15" s="646"/>
      <c r="T15" s="646"/>
      <c r="U15" s="646"/>
      <c r="V15" s="646"/>
      <c r="W15" s="646"/>
      <c r="X15" s="646"/>
      <c r="Y15" s="647"/>
      <c r="Z15" s="648" t="s">
        <v>248</v>
      </c>
      <c r="AA15" s="648"/>
      <c r="AB15" s="648"/>
      <c r="AC15" s="648"/>
      <c r="AD15" s="649" t="s">
        <v>229</v>
      </c>
      <c r="AE15" s="649"/>
      <c r="AF15" s="649"/>
      <c r="AG15" s="649"/>
      <c r="AH15" s="649"/>
      <c r="AI15" s="649"/>
      <c r="AJ15" s="649"/>
      <c r="AK15" s="649"/>
      <c r="AL15" s="650" t="s">
        <v>137</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750331</v>
      </c>
      <c r="BH15" s="646"/>
      <c r="BI15" s="646"/>
      <c r="BJ15" s="646"/>
      <c r="BK15" s="646"/>
      <c r="BL15" s="646"/>
      <c r="BM15" s="646"/>
      <c r="BN15" s="647"/>
      <c r="BO15" s="648">
        <v>4.7</v>
      </c>
      <c r="BP15" s="648"/>
      <c r="BQ15" s="648"/>
      <c r="BR15" s="648"/>
      <c r="BS15" s="654" t="s">
        <v>137</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3772112</v>
      </c>
      <c r="CS15" s="646"/>
      <c r="CT15" s="646"/>
      <c r="CU15" s="646"/>
      <c r="CV15" s="646"/>
      <c r="CW15" s="646"/>
      <c r="CX15" s="646"/>
      <c r="CY15" s="647"/>
      <c r="CZ15" s="648">
        <v>11.1</v>
      </c>
      <c r="DA15" s="648"/>
      <c r="DB15" s="648"/>
      <c r="DC15" s="648"/>
      <c r="DD15" s="654">
        <v>1129485</v>
      </c>
      <c r="DE15" s="646"/>
      <c r="DF15" s="646"/>
      <c r="DG15" s="646"/>
      <c r="DH15" s="646"/>
      <c r="DI15" s="646"/>
      <c r="DJ15" s="646"/>
      <c r="DK15" s="646"/>
      <c r="DL15" s="646"/>
      <c r="DM15" s="646"/>
      <c r="DN15" s="646"/>
      <c r="DO15" s="646"/>
      <c r="DP15" s="647"/>
      <c r="DQ15" s="654">
        <v>2639377</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13343</v>
      </c>
      <c r="S16" s="646"/>
      <c r="T16" s="646"/>
      <c r="U16" s="646"/>
      <c r="V16" s="646"/>
      <c r="W16" s="646"/>
      <c r="X16" s="646"/>
      <c r="Y16" s="647"/>
      <c r="Z16" s="648">
        <v>0</v>
      </c>
      <c r="AA16" s="648"/>
      <c r="AB16" s="648"/>
      <c r="AC16" s="648"/>
      <c r="AD16" s="649">
        <v>13343</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229</v>
      </c>
      <c r="BH16" s="646"/>
      <c r="BI16" s="646"/>
      <c r="BJ16" s="646"/>
      <c r="BK16" s="646"/>
      <c r="BL16" s="646"/>
      <c r="BM16" s="646"/>
      <c r="BN16" s="647"/>
      <c r="BO16" s="648" t="s">
        <v>137</v>
      </c>
      <c r="BP16" s="648"/>
      <c r="BQ16" s="648"/>
      <c r="BR16" s="648"/>
      <c r="BS16" s="654" t="s">
        <v>248</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2200</v>
      </c>
      <c r="CS16" s="646"/>
      <c r="CT16" s="646"/>
      <c r="CU16" s="646"/>
      <c r="CV16" s="646"/>
      <c r="CW16" s="646"/>
      <c r="CX16" s="646"/>
      <c r="CY16" s="647"/>
      <c r="CZ16" s="648">
        <v>0</v>
      </c>
      <c r="DA16" s="648"/>
      <c r="DB16" s="648"/>
      <c r="DC16" s="648"/>
      <c r="DD16" s="654" t="s">
        <v>229</v>
      </c>
      <c r="DE16" s="646"/>
      <c r="DF16" s="646"/>
      <c r="DG16" s="646"/>
      <c r="DH16" s="646"/>
      <c r="DI16" s="646"/>
      <c r="DJ16" s="646"/>
      <c r="DK16" s="646"/>
      <c r="DL16" s="646"/>
      <c r="DM16" s="646"/>
      <c r="DN16" s="646"/>
      <c r="DO16" s="646"/>
      <c r="DP16" s="647"/>
      <c r="DQ16" s="654">
        <v>2200</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281877</v>
      </c>
      <c r="S17" s="646"/>
      <c r="T17" s="646"/>
      <c r="U17" s="646"/>
      <c r="V17" s="646"/>
      <c r="W17" s="646"/>
      <c r="X17" s="646"/>
      <c r="Y17" s="647"/>
      <c r="Z17" s="648">
        <v>0.8</v>
      </c>
      <c r="AA17" s="648"/>
      <c r="AB17" s="648"/>
      <c r="AC17" s="648"/>
      <c r="AD17" s="649">
        <v>281877</v>
      </c>
      <c r="AE17" s="649"/>
      <c r="AF17" s="649"/>
      <c r="AG17" s="649"/>
      <c r="AH17" s="649"/>
      <c r="AI17" s="649"/>
      <c r="AJ17" s="649"/>
      <c r="AK17" s="649"/>
      <c r="AL17" s="650">
        <v>1.4</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229</v>
      </c>
      <c r="BH17" s="646"/>
      <c r="BI17" s="646"/>
      <c r="BJ17" s="646"/>
      <c r="BK17" s="646"/>
      <c r="BL17" s="646"/>
      <c r="BM17" s="646"/>
      <c r="BN17" s="647"/>
      <c r="BO17" s="648" t="s">
        <v>229</v>
      </c>
      <c r="BP17" s="648"/>
      <c r="BQ17" s="648"/>
      <c r="BR17" s="648"/>
      <c r="BS17" s="654" t="s">
        <v>229</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2613466</v>
      </c>
      <c r="CS17" s="646"/>
      <c r="CT17" s="646"/>
      <c r="CU17" s="646"/>
      <c r="CV17" s="646"/>
      <c r="CW17" s="646"/>
      <c r="CX17" s="646"/>
      <c r="CY17" s="647"/>
      <c r="CZ17" s="648">
        <v>7.7</v>
      </c>
      <c r="DA17" s="648"/>
      <c r="DB17" s="648"/>
      <c r="DC17" s="648"/>
      <c r="DD17" s="654" t="s">
        <v>229</v>
      </c>
      <c r="DE17" s="646"/>
      <c r="DF17" s="646"/>
      <c r="DG17" s="646"/>
      <c r="DH17" s="646"/>
      <c r="DI17" s="646"/>
      <c r="DJ17" s="646"/>
      <c r="DK17" s="646"/>
      <c r="DL17" s="646"/>
      <c r="DM17" s="646"/>
      <c r="DN17" s="646"/>
      <c r="DO17" s="646"/>
      <c r="DP17" s="647"/>
      <c r="DQ17" s="654">
        <v>2613466</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121297</v>
      </c>
      <c r="S18" s="646"/>
      <c r="T18" s="646"/>
      <c r="U18" s="646"/>
      <c r="V18" s="646"/>
      <c r="W18" s="646"/>
      <c r="X18" s="646"/>
      <c r="Y18" s="647"/>
      <c r="Z18" s="648">
        <v>0.3</v>
      </c>
      <c r="AA18" s="648"/>
      <c r="AB18" s="648"/>
      <c r="AC18" s="648"/>
      <c r="AD18" s="649">
        <v>121297</v>
      </c>
      <c r="AE18" s="649"/>
      <c r="AF18" s="649"/>
      <c r="AG18" s="649"/>
      <c r="AH18" s="649"/>
      <c r="AI18" s="649"/>
      <c r="AJ18" s="649"/>
      <c r="AK18" s="649"/>
      <c r="AL18" s="650">
        <v>0.6</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229</v>
      </c>
      <c r="BH18" s="646"/>
      <c r="BI18" s="646"/>
      <c r="BJ18" s="646"/>
      <c r="BK18" s="646"/>
      <c r="BL18" s="646"/>
      <c r="BM18" s="646"/>
      <c r="BN18" s="647"/>
      <c r="BO18" s="648" t="s">
        <v>229</v>
      </c>
      <c r="BP18" s="648"/>
      <c r="BQ18" s="648"/>
      <c r="BR18" s="648"/>
      <c r="BS18" s="654" t="s">
        <v>248</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248</v>
      </c>
      <c r="CS18" s="646"/>
      <c r="CT18" s="646"/>
      <c r="CU18" s="646"/>
      <c r="CV18" s="646"/>
      <c r="CW18" s="646"/>
      <c r="CX18" s="646"/>
      <c r="CY18" s="647"/>
      <c r="CZ18" s="648" t="s">
        <v>229</v>
      </c>
      <c r="DA18" s="648"/>
      <c r="DB18" s="648"/>
      <c r="DC18" s="648"/>
      <c r="DD18" s="654" t="s">
        <v>229</v>
      </c>
      <c r="DE18" s="646"/>
      <c r="DF18" s="646"/>
      <c r="DG18" s="646"/>
      <c r="DH18" s="646"/>
      <c r="DI18" s="646"/>
      <c r="DJ18" s="646"/>
      <c r="DK18" s="646"/>
      <c r="DL18" s="646"/>
      <c r="DM18" s="646"/>
      <c r="DN18" s="646"/>
      <c r="DO18" s="646"/>
      <c r="DP18" s="647"/>
      <c r="DQ18" s="654" t="s">
        <v>240</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5612</v>
      </c>
      <c r="S19" s="646"/>
      <c r="T19" s="646"/>
      <c r="U19" s="646"/>
      <c r="V19" s="646"/>
      <c r="W19" s="646"/>
      <c r="X19" s="646"/>
      <c r="Y19" s="647"/>
      <c r="Z19" s="648">
        <v>0</v>
      </c>
      <c r="AA19" s="648"/>
      <c r="AB19" s="648"/>
      <c r="AC19" s="648"/>
      <c r="AD19" s="649">
        <v>5612</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1048849</v>
      </c>
      <c r="BH19" s="646"/>
      <c r="BI19" s="646"/>
      <c r="BJ19" s="646"/>
      <c r="BK19" s="646"/>
      <c r="BL19" s="646"/>
      <c r="BM19" s="646"/>
      <c r="BN19" s="647"/>
      <c r="BO19" s="648">
        <v>6.6</v>
      </c>
      <c r="BP19" s="648"/>
      <c r="BQ19" s="648"/>
      <c r="BR19" s="648"/>
      <c r="BS19" s="654" t="s">
        <v>240</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240</v>
      </c>
      <c r="CS19" s="646"/>
      <c r="CT19" s="646"/>
      <c r="CU19" s="646"/>
      <c r="CV19" s="646"/>
      <c r="CW19" s="646"/>
      <c r="CX19" s="646"/>
      <c r="CY19" s="647"/>
      <c r="CZ19" s="648" t="s">
        <v>240</v>
      </c>
      <c r="DA19" s="648"/>
      <c r="DB19" s="648"/>
      <c r="DC19" s="648"/>
      <c r="DD19" s="654" t="s">
        <v>137</v>
      </c>
      <c r="DE19" s="646"/>
      <c r="DF19" s="646"/>
      <c r="DG19" s="646"/>
      <c r="DH19" s="646"/>
      <c r="DI19" s="646"/>
      <c r="DJ19" s="646"/>
      <c r="DK19" s="646"/>
      <c r="DL19" s="646"/>
      <c r="DM19" s="646"/>
      <c r="DN19" s="646"/>
      <c r="DO19" s="646"/>
      <c r="DP19" s="647"/>
      <c r="DQ19" s="654" t="s">
        <v>137</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1599</v>
      </c>
      <c r="S20" s="646"/>
      <c r="T20" s="646"/>
      <c r="U20" s="646"/>
      <c r="V20" s="646"/>
      <c r="W20" s="646"/>
      <c r="X20" s="646"/>
      <c r="Y20" s="647"/>
      <c r="Z20" s="648">
        <v>0</v>
      </c>
      <c r="AA20" s="648"/>
      <c r="AB20" s="648"/>
      <c r="AC20" s="648"/>
      <c r="AD20" s="649">
        <v>1599</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1048849</v>
      </c>
      <c r="BH20" s="646"/>
      <c r="BI20" s="646"/>
      <c r="BJ20" s="646"/>
      <c r="BK20" s="646"/>
      <c r="BL20" s="646"/>
      <c r="BM20" s="646"/>
      <c r="BN20" s="647"/>
      <c r="BO20" s="648">
        <v>6.6</v>
      </c>
      <c r="BP20" s="648"/>
      <c r="BQ20" s="648"/>
      <c r="BR20" s="648"/>
      <c r="BS20" s="654" t="s">
        <v>137</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34134550</v>
      </c>
      <c r="CS20" s="646"/>
      <c r="CT20" s="646"/>
      <c r="CU20" s="646"/>
      <c r="CV20" s="646"/>
      <c r="CW20" s="646"/>
      <c r="CX20" s="646"/>
      <c r="CY20" s="647"/>
      <c r="CZ20" s="648">
        <v>100</v>
      </c>
      <c r="DA20" s="648"/>
      <c r="DB20" s="648"/>
      <c r="DC20" s="648"/>
      <c r="DD20" s="654">
        <v>3619968</v>
      </c>
      <c r="DE20" s="646"/>
      <c r="DF20" s="646"/>
      <c r="DG20" s="646"/>
      <c r="DH20" s="646"/>
      <c r="DI20" s="646"/>
      <c r="DJ20" s="646"/>
      <c r="DK20" s="646"/>
      <c r="DL20" s="646"/>
      <c r="DM20" s="646"/>
      <c r="DN20" s="646"/>
      <c r="DO20" s="646"/>
      <c r="DP20" s="647"/>
      <c r="DQ20" s="654">
        <v>22107430</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153369</v>
      </c>
      <c r="S21" s="646"/>
      <c r="T21" s="646"/>
      <c r="U21" s="646"/>
      <c r="V21" s="646"/>
      <c r="W21" s="646"/>
      <c r="X21" s="646"/>
      <c r="Y21" s="647"/>
      <c r="Z21" s="648">
        <v>0.4</v>
      </c>
      <c r="AA21" s="648"/>
      <c r="AB21" s="648"/>
      <c r="AC21" s="648"/>
      <c r="AD21" s="649">
        <v>153369</v>
      </c>
      <c r="AE21" s="649"/>
      <c r="AF21" s="649"/>
      <c r="AG21" s="649"/>
      <c r="AH21" s="649"/>
      <c r="AI21" s="649"/>
      <c r="AJ21" s="649"/>
      <c r="AK21" s="649"/>
      <c r="AL21" s="650">
        <v>0.8</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229</v>
      </c>
      <c r="BH21" s="646"/>
      <c r="BI21" s="646"/>
      <c r="BJ21" s="646"/>
      <c r="BK21" s="646"/>
      <c r="BL21" s="646"/>
      <c r="BM21" s="646"/>
      <c r="BN21" s="647"/>
      <c r="BO21" s="648" t="s">
        <v>229</v>
      </c>
      <c r="BP21" s="648"/>
      <c r="BQ21" s="648"/>
      <c r="BR21" s="648"/>
      <c r="BS21" s="654" t="s">
        <v>229</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2750232</v>
      </c>
      <c r="S22" s="646"/>
      <c r="T22" s="646"/>
      <c r="U22" s="646"/>
      <c r="V22" s="646"/>
      <c r="W22" s="646"/>
      <c r="X22" s="646"/>
      <c r="Y22" s="647"/>
      <c r="Z22" s="648">
        <v>7.9</v>
      </c>
      <c r="AA22" s="648"/>
      <c r="AB22" s="648"/>
      <c r="AC22" s="648"/>
      <c r="AD22" s="649">
        <v>2494155</v>
      </c>
      <c r="AE22" s="649"/>
      <c r="AF22" s="649"/>
      <c r="AG22" s="649"/>
      <c r="AH22" s="649"/>
      <c r="AI22" s="649"/>
      <c r="AJ22" s="649"/>
      <c r="AK22" s="649"/>
      <c r="AL22" s="650">
        <v>12.7</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229</v>
      </c>
      <c r="BH22" s="646"/>
      <c r="BI22" s="646"/>
      <c r="BJ22" s="646"/>
      <c r="BK22" s="646"/>
      <c r="BL22" s="646"/>
      <c r="BM22" s="646"/>
      <c r="BN22" s="647"/>
      <c r="BO22" s="648" t="s">
        <v>229</v>
      </c>
      <c r="BP22" s="648"/>
      <c r="BQ22" s="648"/>
      <c r="BR22" s="648"/>
      <c r="BS22" s="654" t="s">
        <v>248</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2494155</v>
      </c>
      <c r="S23" s="646"/>
      <c r="T23" s="646"/>
      <c r="U23" s="646"/>
      <c r="V23" s="646"/>
      <c r="W23" s="646"/>
      <c r="X23" s="646"/>
      <c r="Y23" s="647"/>
      <c r="Z23" s="648">
        <v>7.1</v>
      </c>
      <c r="AA23" s="648"/>
      <c r="AB23" s="648"/>
      <c r="AC23" s="648"/>
      <c r="AD23" s="649">
        <v>2494155</v>
      </c>
      <c r="AE23" s="649"/>
      <c r="AF23" s="649"/>
      <c r="AG23" s="649"/>
      <c r="AH23" s="649"/>
      <c r="AI23" s="649"/>
      <c r="AJ23" s="649"/>
      <c r="AK23" s="649"/>
      <c r="AL23" s="650">
        <v>12.7</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1048849</v>
      </c>
      <c r="BH23" s="646"/>
      <c r="BI23" s="646"/>
      <c r="BJ23" s="646"/>
      <c r="BK23" s="646"/>
      <c r="BL23" s="646"/>
      <c r="BM23" s="646"/>
      <c r="BN23" s="647"/>
      <c r="BO23" s="648">
        <v>6.6</v>
      </c>
      <c r="BP23" s="648"/>
      <c r="BQ23" s="648"/>
      <c r="BR23" s="648"/>
      <c r="BS23" s="654" t="s">
        <v>229</v>
      </c>
      <c r="BT23" s="646"/>
      <c r="BU23" s="646"/>
      <c r="BV23" s="646"/>
      <c r="BW23" s="646"/>
      <c r="BX23" s="646"/>
      <c r="BY23" s="646"/>
      <c r="BZ23" s="646"/>
      <c r="CA23" s="646"/>
      <c r="CB23" s="655"/>
      <c r="CD23" s="627" t="s">
        <v>217</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8" t="s">
        <v>284</v>
      </c>
      <c r="DM23" s="679"/>
      <c r="DN23" s="679"/>
      <c r="DO23" s="679"/>
      <c r="DP23" s="679"/>
      <c r="DQ23" s="679"/>
      <c r="DR23" s="679"/>
      <c r="DS23" s="679"/>
      <c r="DT23" s="679"/>
      <c r="DU23" s="679"/>
      <c r="DV23" s="680"/>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255928</v>
      </c>
      <c r="S24" s="646"/>
      <c r="T24" s="646"/>
      <c r="U24" s="646"/>
      <c r="V24" s="646"/>
      <c r="W24" s="646"/>
      <c r="X24" s="646"/>
      <c r="Y24" s="647"/>
      <c r="Z24" s="648">
        <v>0.7</v>
      </c>
      <c r="AA24" s="648"/>
      <c r="AB24" s="648"/>
      <c r="AC24" s="648"/>
      <c r="AD24" s="649" t="s">
        <v>137</v>
      </c>
      <c r="AE24" s="649"/>
      <c r="AF24" s="649"/>
      <c r="AG24" s="649"/>
      <c r="AH24" s="649"/>
      <c r="AI24" s="649"/>
      <c r="AJ24" s="649"/>
      <c r="AK24" s="649"/>
      <c r="AL24" s="650" t="s">
        <v>229</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248</v>
      </c>
      <c r="BH24" s="646"/>
      <c r="BI24" s="646"/>
      <c r="BJ24" s="646"/>
      <c r="BK24" s="646"/>
      <c r="BL24" s="646"/>
      <c r="BM24" s="646"/>
      <c r="BN24" s="647"/>
      <c r="BO24" s="648" t="s">
        <v>240</v>
      </c>
      <c r="BP24" s="648"/>
      <c r="BQ24" s="648"/>
      <c r="BR24" s="648"/>
      <c r="BS24" s="654" t="s">
        <v>229</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17913457</v>
      </c>
      <c r="CS24" s="635"/>
      <c r="CT24" s="635"/>
      <c r="CU24" s="635"/>
      <c r="CV24" s="635"/>
      <c r="CW24" s="635"/>
      <c r="CX24" s="635"/>
      <c r="CY24" s="636"/>
      <c r="CZ24" s="639">
        <v>52.5</v>
      </c>
      <c r="DA24" s="640"/>
      <c r="DB24" s="640"/>
      <c r="DC24" s="659"/>
      <c r="DD24" s="681">
        <v>10435674</v>
      </c>
      <c r="DE24" s="635"/>
      <c r="DF24" s="635"/>
      <c r="DG24" s="635"/>
      <c r="DH24" s="635"/>
      <c r="DI24" s="635"/>
      <c r="DJ24" s="635"/>
      <c r="DK24" s="636"/>
      <c r="DL24" s="681">
        <v>10375059</v>
      </c>
      <c r="DM24" s="635"/>
      <c r="DN24" s="635"/>
      <c r="DO24" s="635"/>
      <c r="DP24" s="635"/>
      <c r="DQ24" s="635"/>
      <c r="DR24" s="635"/>
      <c r="DS24" s="635"/>
      <c r="DT24" s="635"/>
      <c r="DU24" s="635"/>
      <c r="DV24" s="636"/>
      <c r="DW24" s="639">
        <v>49.9</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v>149</v>
      </c>
      <c r="S25" s="646"/>
      <c r="T25" s="646"/>
      <c r="U25" s="646"/>
      <c r="V25" s="646"/>
      <c r="W25" s="646"/>
      <c r="X25" s="646"/>
      <c r="Y25" s="647"/>
      <c r="Z25" s="648">
        <v>0</v>
      </c>
      <c r="AA25" s="648"/>
      <c r="AB25" s="648"/>
      <c r="AC25" s="648"/>
      <c r="AD25" s="649" t="s">
        <v>229</v>
      </c>
      <c r="AE25" s="649"/>
      <c r="AF25" s="649"/>
      <c r="AG25" s="649"/>
      <c r="AH25" s="649"/>
      <c r="AI25" s="649"/>
      <c r="AJ25" s="649"/>
      <c r="AK25" s="649"/>
      <c r="AL25" s="650" t="s">
        <v>229</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229</v>
      </c>
      <c r="BH25" s="646"/>
      <c r="BI25" s="646"/>
      <c r="BJ25" s="646"/>
      <c r="BK25" s="646"/>
      <c r="BL25" s="646"/>
      <c r="BM25" s="646"/>
      <c r="BN25" s="647"/>
      <c r="BO25" s="648" t="s">
        <v>229</v>
      </c>
      <c r="BP25" s="648"/>
      <c r="BQ25" s="648"/>
      <c r="BR25" s="648"/>
      <c r="BS25" s="654" t="s">
        <v>229</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4786431</v>
      </c>
      <c r="CS25" s="670"/>
      <c r="CT25" s="670"/>
      <c r="CU25" s="670"/>
      <c r="CV25" s="670"/>
      <c r="CW25" s="670"/>
      <c r="CX25" s="670"/>
      <c r="CY25" s="671"/>
      <c r="CZ25" s="650">
        <v>14</v>
      </c>
      <c r="DA25" s="682"/>
      <c r="DB25" s="682"/>
      <c r="DC25" s="684"/>
      <c r="DD25" s="654">
        <v>4488677</v>
      </c>
      <c r="DE25" s="670"/>
      <c r="DF25" s="670"/>
      <c r="DG25" s="670"/>
      <c r="DH25" s="670"/>
      <c r="DI25" s="670"/>
      <c r="DJ25" s="670"/>
      <c r="DK25" s="671"/>
      <c r="DL25" s="654">
        <v>4447632</v>
      </c>
      <c r="DM25" s="670"/>
      <c r="DN25" s="670"/>
      <c r="DO25" s="670"/>
      <c r="DP25" s="670"/>
      <c r="DQ25" s="670"/>
      <c r="DR25" s="670"/>
      <c r="DS25" s="670"/>
      <c r="DT25" s="670"/>
      <c r="DU25" s="670"/>
      <c r="DV25" s="671"/>
      <c r="DW25" s="650">
        <v>21.4</v>
      </c>
      <c r="DX25" s="682"/>
      <c r="DY25" s="682"/>
      <c r="DZ25" s="682"/>
      <c r="EA25" s="682"/>
      <c r="EB25" s="682"/>
      <c r="EC25" s="683"/>
    </row>
    <row r="26" spans="2:133" ht="11.25" customHeight="1" x14ac:dyDescent="0.15">
      <c r="B26" s="642" t="s">
        <v>292</v>
      </c>
      <c r="C26" s="643"/>
      <c r="D26" s="643"/>
      <c r="E26" s="643"/>
      <c r="F26" s="643"/>
      <c r="G26" s="643"/>
      <c r="H26" s="643"/>
      <c r="I26" s="643"/>
      <c r="J26" s="643"/>
      <c r="K26" s="643"/>
      <c r="L26" s="643"/>
      <c r="M26" s="643"/>
      <c r="N26" s="643"/>
      <c r="O26" s="643"/>
      <c r="P26" s="643"/>
      <c r="Q26" s="644"/>
      <c r="R26" s="645">
        <v>20900250</v>
      </c>
      <c r="S26" s="646"/>
      <c r="T26" s="646"/>
      <c r="U26" s="646"/>
      <c r="V26" s="646"/>
      <c r="W26" s="646"/>
      <c r="X26" s="646"/>
      <c r="Y26" s="647"/>
      <c r="Z26" s="648">
        <v>59.8</v>
      </c>
      <c r="AA26" s="648"/>
      <c r="AB26" s="648"/>
      <c r="AC26" s="648"/>
      <c r="AD26" s="649">
        <v>19595324</v>
      </c>
      <c r="AE26" s="649"/>
      <c r="AF26" s="649"/>
      <c r="AG26" s="649"/>
      <c r="AH26" s="649"/>
      <c r="AI26" s="649"/>
      <c r="AJ26" s="649"/>
      <c r="AK26" s="649"/>
      <c r="AL26" s="650">
        <v>99.5</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229</v>
      </c>
      <c r="BH26" s="646"/>
      <c r="BI26" s="646"/>
      <c r="BJ26" s="646"/>
      <c r="BK26" s="646"/>
      <c r="BL26" s="646"/>
      <c r="BM26" s="646"/>
      <c r="BN26" s="647"/>
      <c r="BO26" s="648" t="s">
        <v>229</v>
      </c>
      <c r="BP26" s="648"/>
      <c r="BQ26" s="648"/>
      <c r="BR26" s="648"/>
      <c r="BS26" s="654" t="s">
        <v>229</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3375363</v>
      </c>
      <c r="CS26" s="646"/>
      <c r="CT26" s="646"/>
      <c r="CU26" s="646"/>
      <c r="CV26" s="646"/>
      <c r="CW26" s="646"/>
      <c r="CX26" s="646"/>
      <c r="CY26" s="647"/>
      <c r="CZ26" s="650">
        <v>9.9</v>
      </c>
      <c r="DA26" s="682"/>
      <c r="DB26" s="682"/>
      <c r="DC26" s="684"/>
      <c r="DD26" s="654">
        <v>3119424</v>
      </c>
      <c r="DE26" s="646"/>
      <c r="DF26" s="646"/>
      <c r="DG26" s="646"/>
      <c r="DH26" s="646"/>
      <c r="DI26" s="646"/>
      <c r="DJ26" s="646"/>
      <c r="DK26" s="647"/>
      <c r="DL26" s="654" t="s">
        <v>229</v>
      </c>
      <c r="DM26" s="646"/>
      <c r="DN26" s="646"/>
      <c r="DO26" s="646"/>
      <c r="DP26" s="646"/>
      <c r="DQ26" s="646"/>
      <c r="DR26" s="646"/>
      <c r="DS26" s="646"/>
      <c r="DT26" s="646"/>
      <c r="DU26" s="646"/>
      <c r="DV26" s="647"/>
      <c r="DW26" s="650" t="s">
        <v>229</v>
      </c>
      <c r="DX26" s="682"/>
      <c r="DY26" s="682"/>
      <c r="DZ26" s="682"/>
      <c r="EA26" s="682"/>
      <c r="EB26" s="682"/>
      <c r="EC26" s="683"/>
    </row>
    <row r="27" spans="2:133" ht="11.25" customHeight="1" x14ac:dyDescent="0.15">
      <c r="B27" s="642" t="s">
        <v>295</v>
      </c>
      <c r="C27" s="643"/>
      <c r="D27" s="643"/>
      <c r="E27" s="643"/>
      <c r="F27" s="643"/>
      <c r="G27" s="643"/>
      <c r="H27" s="643"/>
      <c r="I27" s="643"/>
      <c r="J27" s="643"/>
      <c r="K27" s="643"/>
      <c r="L27" s="643"/>
      <c r="M27" s="643"/>
      <c r="N27" s="643"/>
      <c r="O27" s="643"/>
      <c r="P27" s="643"/>
      <c r="Q27" s="644"/>
      <c r="R27" s="645">
        <v>10625</v>
      </c>
      <c r="S27" s="646"/>
      <c r="T27" s="646"/>
      <c r="U27" s="646"/>
      <c r="V27" s="646"/>
      <c r="W27" s="646"/>
      <c r="X27" s="646"/>
      <c r="Y27" s="647"/>
      <c r="Z27" s="648">
        <v>0</v>
      </c>
      <c r="AA27" s="648"/>
      <c r="AB27" s="648"/>
      <c r="AC27" s="648"/>
      <c r="AD27" s="649">
        <v>10625</v>
      </c>
      <c r="AE27" s="649"/>
      <c r="AF27" s="649"/>
      <c r="AG27" s="649"/>
      <c r="AH27" s="649"/>
      <c r="AI27" s="649"/>
      <c r="AJ27" s="649"/>
      <c r="AK27" s="649"/>
      <c r="AL27" s="650">
        <v>0.1</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15889232</v>
      </c>
      <c r="BH27" s="646"/>
      <c r="BI27" s="646"/>
      <c r="BJ27" s="646"/>
      <c r="BK27" s="646"/>
      <c r="BL27" s="646"/>
      <c r="BM27" s="646"/>
      <c r="BN27" s="647"/>
      <c r="BO27" s="648">
        <v>100</v>
      </c>
      <c r="BP27" s="648"/>
      <c r="BQ27" s="648"/>
      <c r="BR27" s="648"/>
      <c r="BS27" s="654">
        <v>56001</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10513560</v>
      </c>
      <c r="CS27" s="670"/>
      <c r="CT27" s="670"/>
      <c r="CU27" s="670"/>
      <c r="CV27" s="670"/>
      <c r="CW27" s="670"/>
      <c r="CX27" s="670"/>
      <c r="CY27" s="671"/>
      <c r="CZ27" s="650">
        <v>30.8</v>
      </c>
      <c r="DA27" s="682"/>
      <c r="DB27" s="682"/>
      <c r="DC27" s="684"/>
      <c r="DD27" s="654">
        <v>3333531</v>
      </c>
      <c r="DE27" s="670"/>
      <c r="DF27" s="670"/>
      <c r="DG27" s="670"/>
      <c r="DH27" s="670"/>
      <c r="DI27" s="670"/>
      <c r="DJ27" s="670"/>
      <c r="DK27" s="671"/>
      <c r="DL27" s="654">
        <v>3313961</v>
      </c>
      <c r="DM27" s="670"/>
      <c r="DN27" s="670"/>
      <c r="DO27" s="670"/>
      <c r="DP27" s="670"/>
      <c r="DQ27" s="670"/>
      <c r="DR27" s="670"/>
      <c r="DS27" s="670"/>
      <c r="DT27" s="670"/>
      <c r="DU27" s="670"/>
      <c r="DV27" s="671"/>
      <c r="DW27" s="650">
        <v>15.9</v>
      </c>
      <c r="DX27" s="682"/>
      <c r="DY27" s="682"/>
      <c r="DZ27" s="682"/>
      <c r="EA27" s="682"/>
      <c r="EB27" s="682"/>
      <c r="EC27" s="683"/>
    </row>
    <row r="28" spans="2:133" ht="11.25" customHeight="1" x14ac:dyDescent="0.15">
      <c r="B28" s="642" t="s">
        <v>298</v>
      </c>
      <c r="C28" s="643"/>
      <c r="D28" s="643"/>
      <c r="E28" s="643"/>
      <c r="F28" s="643"/>
      <c r="G28" s="643"/>
      <c r="H28" s="643"/>
      <c r="I28" s="643"/>
      <c r="J28" s="643"/>
      <c r="K28" s="643"/>
      <c r="L28" s="643"/>
      <c r="M28" s="643"/>
      <c r="N28" s="643"/>
      <c r="O28" s="643"/>
      <c r="P28" s="643"/>
      <c r="Q28" s="644"/>
      <c r="R28" s="645">
        <v>329108</v>
      </c>
      <c r="S28" s="646"/>
      <c r="T28" s="646"/>
      <c r="U28" s="646"/>
      <c r="V28" s="646"/>
      <c r="W28" s="646"/>
      <c r="X28" s="646"/>
      <c r="Y28" s="647"/>
      <c r="Z28" s="648">
        <v>0.9</v>
      </c>
      <c r="AA28" s="648"/>
      <c r="AB28" s="648"/>
      <c r="AC28" s="648"/>
      <c r="AD28" s="649" t="s">
        <v>229</v>
      </c>
      <c r="AE28" s="649"/>
      <c r="AF28" s="649"/>
      <c r="AG28" s="649"/>
      <c r="AH28" s="649"/>
      <c r="AI28" s="649"/>
      <c r="AJ28" s="649"/>
      <c r="AK28" s="649"/>
      <c r="AL28" s="650" t="s">
        <v>248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2613466</v>
      </c>
      <c r="CS28" s="646"/>
      <c r="CT28" s="646"/>
      <c r="CU28" s="646"/>
      <c r="CV28" s="646"/>
      <c r="CW28" s="646"/>
      <c r="CX28" s="646"/>
      <c r="CY28" s="647"/>
      <c r="CZ28" s="650">
        <v>7.7</v>
      </c>
      <c r="DA28" s="682"/>
      <c r="DB28" s="682"/>
      <c r="DC28" s="684"/>
      <c r="DD28" s="654">
        <v>2613466</v>
      </c>
      <c r="DE28" s="646"/>
      <c r="DF28" s="646"/>
      <c r="DG28" s="646"/>
      <c r="DH28" s="646"/>
      <c r="DI28" s="646"/>
      <c r="DJ28" s="646"/>
      <c r="DK28" s="647"/>
      <c r="DL28" s="654">
        <v>2613466</v>
      </c>
      <c r="DM28" s="646"/>
      <c r="DN28" s="646"/>
      <c r="DO28" s="646"/>
      <c r="DP28" s="646"/>
      <c r="DQ28" s="646"/>
      <c r="DR28" s="646"/>
      <c r="DS28" s="646"/>
      <c r="DT28" s="646"/>
      <c r="DU28" s="646"/>
      <c r="DV28" s="647"/>
      <c r="DW28" s="650">
        <v>12.6</v>
      </c>
      <c r="DX28" s="682"/>
      <c r="DY28" s="682"/>
      <c r="DZ28" s="682"/>
      <c r="EA28" s="682"/>
      <c r="EB28" s="682"/>
      <c r="EC28" s="683"/>
    </row>
    <row r="29" spans="2:133" ht="11.25" customHeight="1" x14ac:dyDescent="0.15">
      <c r="B29" s="642" t="s">
        <v>300</v>
      </c>
      <c r="C29" s="643"/>
      <c r="D29" s="643"/>
      <c r="E29" s="643"/>
      <c r="F29" s="643"/>
      <c r="G29" s="643"/>
      <c r="H29" s="643"/>
      <c r="I29" s="643"/>
      <c r="J29" s="643"/>
      <c r="K29" s="643"/>
      <c r="L29" s="643"/>
      <c r="M29" s="643"/>
      <c r="N29" s="643"/>
      <c r="O29" s="643"/>
      <c r="P29" s="643"/>
      <c r="Q29" s="644"/>
      <c r="R29" s="645">
        <v>454752</v>
      </c>
      <c r="S29" s="646"/>
      <c r="T29" s="646"/>
      <c r="U29" s="646"/>
      <c r="V29" s="646"/>
      <c r="W29" s="646"/>
      <c r="X29" s="646"/>
      <c r="Y29" s="647"/>
      <c r="Z29" s="648">
        <v>1.3</v>
      </c>
      <c r="AA29" s="648"/>
      <c r="AB29" s="648"/>
      <c r="AC29" s="648"/>
      <c r="AD29" s="649">
        <v>57552</v>
      </c>
      <c r="AE29" s="649"/>
      <c r="AF29" s="649"/>
      <c r="AG29" s="649"/>
      <c r="AH29" s="649"/>
      <c r="AI29" s="649"/>
      <c r="AJ29" s="649"/>
      <c r="AK29" s="649"/>
      <c r="AL29" s="650">
        <v>0.3</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301</v>
      </c>
      <c r="CE29" s="692"/>
      <c r="CF29" s="660" t="s">
        <v>302</v>
      </c>
      <c r="CG29" s="661"/>
      <c r="CH29" s="661"/>
      <c r="CI29" s="661"/>
      <c r="CJ29" s="661"/>
      <c r="CK29" s="661"/>
      <c r="CL29" s="661"/>
      <c r="CM29" s="661"/>
      <c r="CN29" s="661"/>
      <c r="CO29" s="661"/>
      <c r="CP29" s="661"/>
      <c r="CQ29" s="662"/>
      <c r="CR29" s="645">
        <v>2613466</v>
      </c>
      <c r="CS29" s="670"/>
      <c r="CT29" s="670"/>
      <c r="CU29" s="670"/>
      <c r="CV29" s="670"/>
      <c r="CW29" s="670"/>
      <c r="CX29" s="670"/>
      <c r="CY29" s="671"/>
      <c r="CZ29" s="650">
        <v>7.7</v>
      </c>
      <c r="DA29" s="682"/>
      <c r="DB29" s="682"/>
      <c r="DC29" s="684"/>
      <c r="DD29" s="654">
        <v>2613466</v>
      </c>
      <c r="DE29" s="670"/>
      <c r="DF29" s="670"/>
      <c r="DG29" s="670"/>
      <c r="DH29" s="670"/>
      <c r="DI29" s="670"/>
      <c r="DJ29" s="670"/>
      <c r="DK29" s="671"/>
      <c r="DL29" s="654">
        <v>2613466</v>
      </c>
      <c r="DM29" s="670"/>
      <c r="DN29" s="670"/>
      <c r="DO29" s="670"/>
      <c r="DP29" s="670"/>
      <c r="DQ29" s="670"/>
      <c r="DR29" s="670"/>
      <c r="DS29" s="670"/>
      <c r="DT29" s="670"/>
      <c r="DU29" s="670"/>
      <c r="DV29" s="671"/>
      <c r="DW29" s="650">
        <v>12.6</v>
      </c>
      <c r="DX29" s="682"/>
      <c r="DY29" s="682"/>
      <c r="DZ29" s="682"/>
      <c r="EA29" s="682"/>
      <c r="EB29" s="682"/>
      <c r="EC29" s="683"/>
    </row>
    <row r="30" spans="2:133" ht="11.25" customHeight="1" x14ac:dyDescent="0.15">
      <c r="B30" s="642" t="s">
        <v>303</v>
      </c>
      <c r="C30" s="643"/>
      <c r="D30" s="643"/>
      <c r="E30" s="643"/>
      <c r="F30" s="643"/>
      <c r="G30" s="643"/>
      <c r="H30" s="643"/>
      <c r="I30" s="643"/>
      <c r="J30" s="643"/>
      <c r="K30" s="643"/>
      <c r="L30" s="643"/>
      <c r="M30" s="643"/>
      <c r="N30" s="643"/>
      <c r="O30" s="643"/>
      <c r="P30" s="643"/>
      <c r="Q30" s="644"/>
      <c r="R30" s="645">
        <v>51929</v>
      </c>
      <c r="S30" s="646"/>
      <c r="T30" s="646"/>
      <c r="U30" s="646"/>
      <c r="V30" s="646"/>
      <c r="W30" s="646"/>
      <c r="X30" s="646"/>
      <c r="Y30" s="647"/>
      <c r="Z30" s="648">
        <v>0.1</v>
      </c>
      <c r="AA30" s="648"/>
      <c r="AB30" s="648"/>
      <c r="AC30" s="648"/>
      <c r="AD30" s="649" t="s">
        <v>240</v>
      </c>
      <c r="AE30" s="649"/>
      <c r="AF30" s="649"/>
      <c r="AG30" s="649"/>
      <c r="AH30" s="649"/>
      <c r="AI30" s="649"/>
      <c r="AJ30" s="649"/>
      <c r="AK30" s="649"/>
      <c r="AL30" s="650" t="s">
        <v>240</v>
      </c>
      <c r="AM30" s="651"/>
      <c r="AN30" s="651"/>
      <c r="AO30" s="652"/>
      <c r="AP30" s="624" t="s">
        <v>217</v>
      </c>
      <c r="AQ30" s="625"/>
      <c r="AR30" s="625"/>
      <c r="AS30" s="625"/>
      <c r="AT30" s="625"/>
      <c r="AU30" s="625"/>
      <c r="AV30" s="625"/>
      <c r="AW30" s="625"/>
      <c r="AX30" s="625"/>
      <c r="AY30" s="625"/>
      <c r="AZ30" s="625"/>
      <c r="BA30" s="625"/>
      <c r="BB30" s="625"/>
      <c r="BC30" s="625"/>
      <c r="BD30" s="625"/>
      <c r="BE30" s="625"/>
      <c r="BF30" s="626"/>
      <c r="BG30" s="624" t="s">
        <v>304</v>
      </c>
      <c r="BH30" s="689"/>
      <c r="BI30" s="689"/>
      <c r="BJ30" s="689"/>
      <c r="BK30" s="689"/>
      <c r="BL30" s="689"/>
      <c r="BM30" s="689"/>
      <c r="BN30" s="689"/>
      <c r="BO30" s="689"/>
      <c r="BP30" s="689"/>
      <c r="BQ30" s="690"/>
      <c r="BR30" s="624" t="s">
        <v>305</v>
      </c>
      <c r="BS30" s="689"/>
      <c r="BT30" s="689"/>
      <c r="BU30" s="689"/>
      <c r="BV30" s="689"/>
      <c r="BW30" s="689"/>
      <c r="BX30" s="689"/>
      <c r="BY30" s="689"/>
      <c r="BZ30" s="689"/>
      <c r="CA30" s="689"/>
      <c r="CB30" s="690"/>
      <c r="CD30" s="693"/>
      <c r="CE30" s="694"/>
      <c r="CF30" s="660" t="s">
        <v>306</v>
      </c>
      <c r="CG30" s="661"/>
      <c r="CH30" s="661"/>
      <c r="CI30" s="661"/>
      <c r="CJ30" s="661"/>
      <c r="CK30" s="661"/>
      <c r="CL30" s="661"/>
      <c r="CM30" s="661"/>
      <c r="CN30" s="661"/>
      <c r="CO30" s="661"/>
      <c r="CP30" s="661"/>
      <c r="CQ30" s="662"/>
      <c r="CR30" s="645">
        <v>2522491</v>
      </c>
      <c r="CS30" s="646"/>
      <c r="CT30" s="646"/>
      <c r="CU30" s="646"/>
      <c r="CV30" s="646"/>
      <c r="CW30" s="646"/>
      <c r="CX30" s="646"/>
      <c r="CY30" s="647"/>
      <c r="CZ30" s="650">
        <v>7.4</v>
      </c>
      <c r="DA30" s="682"/>
      <c r="DB30" s="682"/>
      <c r="DC30" s="684"/>
      <c r="DD30" s="654">
        <v>2522491</v>
      </c>
      <c r="DE30" s="646"/>
      <c r="DF30" s="646"/>
      <c r="DG30" s="646"/>
      <c r="DH30" s="646"/>
      <c r="DI30" s="646"/>
      <c r="DJ30" s="646"/>
      <c r="DK30" s="647"/>
      <c r="DL30" s="654">
        <v>2522491</v>
      </c>
      <c r="DM30" s="646"/>
      <c r="DN30" s="646"/>
      <c r="DO30" s="646"/>
      <c r="DP30" s="646"/>
      <c r="DQ30" s="646"/>
      <c r="DR30" s="646"/>
      <c r="DS30" s="646"/>
      <c r="DT30" s="646"/>
      <c r="DU30" s="646"/>
      <c r="DV30" s="647"/>
      <c r="DW30" s="650">
        <v>12.1</v>
      </c>
      <c r="DX30" s="682"/>
      <c r="DY30" s="682"/>
      <c r="DZ30" s="682"/>
      <c r="EA30" s="682"/>
      <c r="EB30" s="682"/>
      <c r="EC30" s="683"/>
    </row>
    <row r="31" spans="2:133" ht="11.25" customHeight="1" x14ac:dyDescent="0.15">
      <c r="B31" s="642" t="s">
        <v>307</v>
      </c>
      <c r="C31" s="643"/>
      <c r="D31" s="643"/>
      <c r="E31" s="643"/>
      <c r="F31" s="643"/>
      <c r="G31" s="643"/>
      <c r="H31" s="643"/>
      <c r="I31" s="643"/>
      <c r="J31" s="643"/>
      <c r="K31" s="643"/>
      <c r="L31" s="643"/>
      <c r="M31" s="643"/>
      <c r="N31" s="643"/>
      <c r="O31" s="643"/>
      <c r="P31" s="643"/>
      <c r="Q31" s="644"/>
      <c r="R31" s="645">
        <v>6439817</v>
      </c>
      <c r="S31" s="646"/>
      <c r="T31" s="646"/>
      <c r="U31" s="646"/>
      <c r="V31" s="646"/>
      <c r="W31" s="646"/>
      <c r="X31" s="646"/>
      <c r="Y31" s="647"/>
      <c r="Z31" s="648">
        <v>18.399999999999999</v>
      </c>
      <c r="AA31" s="648"/>
      <c r="AB31" s="648"/>
      <c r="AC31" s="648"/>
      <c r="AD31" s="649" t="s">
        <v>240</v>
      </c>
      <c r="AE31" s="649"/>
      <c r="AF31" s="649"/>
      <c r="AG31" s="649"/>
      <c r="AH31" s="649"/>
      <c r="AI31" s="649"/>
      <c r="AJ31" s="649"/>
      <c r="AK31" s="649"/>
      <c r="AL31" s="650" t="s">
        <v>137</v>
      </c>
      <c r="AM31" s="651"/>
      <c r="AN31" s="651"/>
      <c r="AO31" s="652"/>
      <c r="AP31" s="702" t="s">
        <v>308</v>
      </c>
      <c r="AQ31" s="703"/>
      <c r="AR31" s="703"/>
      <c r="AS31" s="703"/>
      <c r="AT31" s="708" t="s">
        <v>309</v>
      </c>
      <c r="AU31" s="231"/>
      <c r="AV31" s="231"/>
      <c r="AW31" s="231"/>
      <c r="AX31" s="631" t="s">
        <v>184</v>
      </c>
      <c r="AY31" s="632"/>
      <c r="AZ31" s="632"/>
      <c r="BA31" s="632"/>
      <c r="BB31" s="632"/>
      <c r="BC31" s="632"/>
      <c r="BD31" s="632"/>
      <c r="BE31" s="632"/>
      <c r="BF31" s="633"/>
      <c r="BG31" s="701">
        <v>99.4</v>
      </c>
      <c r="BH31" s="697"/>
      <c r="BI31" s="697"/>
      <c r="BJ31" s="697"/>
      <c r="BK31" s="697"/>
      <c r="BL31" s="697"/>
      <c r="BM31" s="640">
        <v>98.1</v>
      </c>
      <c r="BN31" s="697"/>
      <c r="BO31" s="697"/>
      <c r="BP31" s="697"/>
      <c r="BQ31" s="698"/>
      <c r="BR31" s="701">
        <v>99.3</v>
      </c>
      <c r="BS31" s="697"/>
      <c r="BT31" s="697"/>
      <c r="BU31" s="697"/>
      <c r="BV31" s="697"/>
      <c r="BW31" s="697"/>
      <c r="BX31" s="640">
        <v>97.3</v>
      </c>
      <c r="BY31" s="697"/>
      <c r="BZ31" s="697"/>
      <c r="CA31" s="697"/>
      <c r="CB31" s="698"/>
      <c r="CD31" s="693"/>
      <c r="CE31" s="694"/>
      <c r="CF31" s="660" t="s">
        <v>310</v>
      </c>
      <c r="CG31" s="661"/>
      <c r="CH31" s="661"/>
      <c r="CI31" s="661"/>
      <c r="CJ31" s="661"/>
      <c r="CK31" s="661"/>
      <c r="CL31" s="661"/>
      <c r="CM31" s="661"/>
      <c r="CN31" s="661"/>
      <c r="CO31" s="661"/>
      <c r="CP31" s="661"/>
      <c r="CQ31" s="662"/>
      <c r="CR31" s="645">
        <v>90975</v>
      </c>
      <c r="CS31" s="670"/>
      <c r="CT31" s="670"/>
      <c r="CU31" s="670"/>
      <c r="CV31" s="670"/>
      <c r="CW31" s="670"/>
      <c r="CX31" s="670"/>
      <c r="CY31" s="671"/>
      <c r="CZ31" s="650">
        <v>0.3</v>
      </c>
      <c r="DA31" s="682"/>
      <c r="DB31" s="682"/>
      <c r="DC31" s="684"/>
      <c r="DD31" s="654">
        <v>90975</v>
      </c>
      <c r="DE31" s="670"/>
      <c r="DF31" s="670"/>
      <c r="DG31" s="670"/>
      <c r="DH31" s="670"/>
      <c r="DI31" s="670"/>
      <c r="DJ31" s="670"/>
      <c r="DK31" s="671"/>
      <c r="DL31" s="654">
        <v>90975</v>
      </c>
      <c r="DM31" s="670"/>
      <c r="DN31" s="670"/>
      <c r="DO31" s="670"/>
      <c r="DP31" s="670"/>
      <c r="DQ31" s="670"/>
      <c r="DR31" s="670"/>
      <c r="DS31" s="670"/>
      <c r="DT31" s="670"/>
      <c r="DU31" s="670"/>
      <c r="DV31" s="671"/>
      <c r="DW31" s="650">
        <v>0.4</v>
      </c>
      <c r="DX31" s="682"/>
      <c r="DY31" s="682"/>
      <c r="DZ31" s="682"/>
      <c r="EA31" s="682"/>
      <c r="EB31" s="682"/>
      <c r="EC31" s="683"/>
    </row>
    <row r="32" spans="2:133" ht="11.25" customHeight="1" x14ac:dyDescent="0.15">
      <c r="B32" s="712" t="s">
        <v>311</v>
      </c>
      <c r="C32" s="713"/>
      <c r="D32" s="713"/>
      <c r="E32" s="713"/>
      <c r="F32" s="713"/>
      <c r="G32" s="713"/>
      <c r="H32" s="713"/>
      <c r="I32" s="713"/>
      <c r="J32" s="713"/>
      <c r="K32" s="713"/>
      <c r="L32" s="713"/>
      <c r="M32" s="713"/>
      <c r="N32" s="713"/>
      <c r="O32" s="713"/>
      <c r="P32" s="713"/>
      <c r="Q32" s="714"/>
      <c r="R32" s="645" t="s">
        <v>248</v>
      </c>
      <c r="S32" s="646"/>
      <c r="T32" s="646"/>
      <c r="U32" s="646"/>
      <c r="V32" s="646"/>
      <c r="W32" s="646"/>
      <c r="X32" s="646"/>
      <c r="Y32" s="647"/>
      <c r="Z32" s="648" t="s">
        <v>229</v>
      </c>
      <c r="AA32" s="648"/>
      <c r="AB32" s="648"/>
      <c r="AC32" s="648"/>
      <c r="AD32" s="649" t="s">
        <v>229</v>
      </c>
      <c r="AE32" s="649"/>
      <c r="AF32" s="649"/>
      <c r="AG32" s="649"/>
      <c r="AH32" s="649"/>
      <c r="AI32" s="649"/>
      <c r="AJ32" s="649"/>
      <c r="AK32" s="649"/>
      <c r="AL32" s="650" t="s">
        <v>229</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1">
        <v>99.1</v>
      </c>
      <c r="BH32" s="670"/>
      <c r="BI32" s="670"/>
      <c r="BJ32" s="670"/>
      <c r="BK32" s="670"/>
      <c r="BL32" s="670"/>
      <c r="BM32" s="651">
        <v>97.4</v>
      </c>
      <c r="BN32" s="699"/>
      <c r="BO32" s="699"/>
      <c r="BP32" s="699"/>
      <c r="BQ32" s="700"/>
      <c r="BR32" s="711">
        <v>99</v>
      </c>
      <c r="BS32" s="670"/>
      <c r="BT32" s="670"/>
      <c r="BU32" s="670"/>
      <c r="BV32" s="670"/>
      <c r="BW32" s="670"/>
      <c r="BX32" s="651">
        <v>96.3</v>
      </c>
      <c r="BY32" s="699"/>
      <c r="BZ32" s="699"/>
      <c r="CA32" s="699"/>
      <c r="CB32" s="700"/>
      <c r="CD32" s="695"/>
      <c r="CE32" s="696"/>
      <c r="CF32" s="660" t="s">
        <v>314</v>
      </c>
      <c r="CG32" s="661"/>
      <c r="CH32" s="661"/>
      <c r="CI32" s="661"/>
      <c r="CJ32" s="661"/>
      <c r="CK32" s="661"/>
      <c r="CL32" s="661"/>
      <c r="CM32" s="661"/>
      <c r="CN32" s="661"/>
      <c r="CO32" s="661"/>
      <c r="CP32" s="661"/>
      <c r="CQ32" s="662"/>
      <c r="CR32" s="645" t="s">
        <v>229</v>
      </c>
      <c r="CS32" s="646"/>
      <c r="CT32" s="646"/>
      <c r="CU32" s="646"/>
      <c r="CV32" s="646"/>
      <c r="CW32" s="646"/>
      <c r="CX32" s="646"/>
      <c r="CY32" s="647"/>
      <c r="CZ32" s="650" t="s">
        <v>229</v>
      </c>
      <c r="DA32" s="682"/>
      <c r="DB32" s="682"/>
      <c r="DC32" s="684"/>
      <c r="DD32" s="654" t="s">
        <v>240</v>
      </c>
      <c r="DE32" s="646"/>
      <c r="DF32" s="646"/>
      <c r="DG32" s="646"/>
      <c r="DH32" s="646"/>
      <c r="DI32" s="646"/>
      <c r="DJ32" s="646"/>
      <c r="DK32" s="647"/>
      <c r="DL32" s="654" t="s">
        <v>229</v>
      </c>
      <c r="DM32" s="646"/>
      <c r="DN32" s="646"/>
      <c r="DO32" s="646"/>
      <c r="DP32" s="646"/>
      <c r="DQ32" s="646"/>
      <c r="DR32" s="646"/>
      <c r="DS32" s="646"/>
      <c r="DT32" s="646"/>
      <c r="DU32" s="646"/>
      <c r="DV32" s="647"/>
      <c r="DW32" s="650" t="s">
        <v>137</v>
      </c>
      <c r="DX32" s="682"/>
      <c r="DY32" s="682"/>
      <c r="DZ32" s="682"/>
      <c r="EA32" s="682"/>
      <c r="EB32" s="682"/>
      <c r="EC32" s="683"/>
    </row>
    <row r="33" spans="2:133" ht="11.25" customHeight="1" x14ac:dyDescent="0.15">
      <c r="B33" s="642" t="s">
        <v>315</v>
      </c>
      <c r="C33" s="643"/>
      <c r="D33" s="643"/>
      <c r="E33" s="643"/>
      <c r="F33" s="643"/>
      <c r="G33" s="643"/>
      <c r="H33" s="643"/>
      <c r="I33" s="643"/>
      <c r="J33" s="643"/>
      <c r="K33" s="643"/>
      <c r="L33" s="643"/>
      <c r="M33" s="643"/>
      <c r="N33" s="643"/>
      <c r="O33" s="643"/>
      <c r="P33" s="643"/>
      <c r="Q33" s="644"/>
      <c r="R33" s="645">
        <v>2448664</v>
      </c>
      <c r="S33" s="646"/>
      <c r="T33" s="646"/>
      <c r="U33" s="646"/>
      <c r="V33" s="646"/>
      <c r="W33" s="646"/>
      <c r="X33" s="646"/>
      <c r="Y33" s="647"/>
      <c r="Z33" s="648">
        <v>7</v>
      </c>
      <c r="AA33" s="648"/>
      <c r="AB33" s="648"/>
      <c r="AC33" s="648"/>
      <c r="AD33" s="649" t="s">
        <v>248</v>
      </c>
      <c r="AE33" s="649"/>
      <c r="AF33" s="649"/>
      <c r="AG33" s="649"/>
      <c r="AH33" s="649"/>
      <c r="AI33" s="649"/>
      <c r="AJ33" s="649"/>
      <c r="AK33" s="649"/>
      <c r="AL33" s="650" t="s">
        <v>240</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99.6</v>
      </c>
      <c r="BH33" s="716"/>
      <c r="BI33" s="716"/>
      <c r="BJ33" s="716"/>
      <c r="BK33" s="716"/>
      <c r="BL33" s="716"/>
      <c r="BM33" s="717">
        <v>98.8</v>
      </c>
      <c r="BN33" s="716"/>
      <c r="BO33" s="716"/>
      <c r="BP33" s="716"/>
      <c r="BQ33" s="718"/>
      <c r="BR33" s="715">
        <v>99.5</v>
      </c>
      <c r="BS33" s="716"/>
      <c r="BT33" s="716"/>
      <c r="BU33" s="716"/>
      <c r="BV33" s="716"/>
      <c r="BW33" s="716"/>
      <c r="BX33" s="717">
        <v>98.3</v>
      </c>
      <c r="BY33" s="716"/>
      <c r="BZ33" s="716"/>
      <c r="CA33" s="716"/>
      <c r="CB33" s="718"/>
      <c r="CD33" s="660" t="s">
        <v>317</v>
      </c>
      <c r="CE33" s="661"/>
      <c r="CF33" s="661"/>
      <c r="CG33" s="661"/>
      <c r="CH33" s="661"/>
      <c r="CI33" s="661"/>
      <c r="CJ33" s="661"/>
      <c r="CK33" s="661"/>
      <c r="CL33" s="661"/>
      <c r="CM33" s="661"/>
      <c r="CN33" s="661"/>
      <c r="CO33" s="661"/>
      <c r="CP33" s="661"/>
      <c r="CQ33" s="662"/>
      <c r="CR33" s="645">
        <v>12598925</v>
      </c>
      <c r="CS33" s="670"/>
      <c r="CT33" s="670"/>
      <c r="CU33" s="670"/>
      <c r="CV33" s="670"/>
      <c r="CW33" s="670"/>
      <c r="CX33" s="670"/>
      <c r="CY33" s="671"/>
      <c r="CZ33" s="650">
        <v>36.9</v>
      </c>
      <c r="DA33" s="682"/>
      <c r="DB33" s="682"/>
      <c r="DC33" s="684"/>
      <c r="DD33" s="654">
        <v>10556911</v>
      </c>
      <c r="DE33" s="670"/>
      <c r="DF33" s="670"/>
      <c r="DG33" s="670"/>
      <c r="DH33" s="670"/>
      <c r="DI33" s="670"/>
      <c r="DJ33" s="670"/>
      <c r="DK33" s="671"/>
      <c r="DL33" s="654">
        <v>8689887</v>
      </c>
      <c r="DM33" s="670"/>
      <c r="DN33" s="670"/>
      <c r="DO33" s="670"/>
      <c r="DP33" s="670"/>
      <c r="DQ33" s="670"/>
      <c r="DR33" s="670"/>
      <c r="DS33" s="670"/>
      <c r="DT33" s="670"/>
      <c r="DU33" s="670"/>
      <c r="DV33" s="671"/>
      <c r="DW33" s="650">
        <v>41.8</v>
      </c>
      <c r="DX33" s="682"/>
      <c r="DY33" s="682"/>
      <c r="DZ33" s="682"/>
      <c r="EA33" s="682"/>
      <c r="EB33" s="682"/>
      <c r="EC33" s="683"/>
    </row>
    <row r="34" spans="2:133" ht="11.25" customHeight="1" x14ac:dyDescent="0.15">
      <c r="B34" s="642" t="s">
        <v>318</v>
      </c>
      <c r="C34" s="643"/>
      <c r="D34" s="643"/>
      <c r="E34" s="643"/>
      <c r="F34" s="643"/>
      <c r="G34" s="643"/>
      <c r="H34" s="643"/>
      <c r="I34" s="643"/>
      <c r="J34" s="643"/>
      <c r="K34" s="643"/>
      <c r="L34" s="643"/>
      <c r="M34" s="643"/>
      <c r="N34" s="643"/>
      <c r="O34" s="643"/>
      <c r="P34" s="643"/>
      <c r="Q34" s="644"/>
      <c r="R34" s="645">
        <v>21708</v>
      </c>
      <c r="S34" s="646"/>
      <c r="T34" s="646"/>
      <c r="U34" s="646"/>
      <c r="V34" s="646"/>
      <c r="W34" s="646"/>
      <c r="X34" s="646"/>
      <c r="Y34" s="647"/>
      <c r="Z34" s="648">
        <v>0.1</v>
      </c>
      <c r="AA34" s="648"/>
      <c r="AB34" s="648"/>
      <c r="AC34" s="648"/>
      <c r="AD34" s="649">
        <v>16661</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5078548</v>
      </c>
      <c r="CS34" s="646"/>
      <c r="CT34" s="646"/>
      <c r="CU34" s="646"/>
      <c r="CV34" s="646"/>
      <c r="CW34" s="646"/>
      <c r="CX34" s="646"/>
      <c r="CY34" s="647"/>
      <c r="CZ34" s="650">
        <v>14.9</v>
      </c>
      <c r="DA34" s="682"/>
      <c r="DB34" s="682"/>
      <c r="DC34" s="684"/>
      <c r="DD34" s="654">
        <v>3921407</v>
      </c>
      <c r="DE34" s="646"/>
      <c r="DF34" s="646"/>
      <c r="DG34" s="646"/>
      <c r="DH34" s="646"/>
      <c r="DI34" s="646"/>
      <c r="DJ34" s="646"/>
      <c r="DK34" s="647"/>
      <c r="DL34" s="654">
        <v>3661099</v>
      </c>
      <c r="DM34" s="646"/>
      <c r="DN34" s="646"/>
      <c r="DO34" s="646"/>
      <c r="DP34" s="646"/>
      <c r="DQ34" s="646"/>
      <c r="DR34" s="646"/>
      <c r="DS34" s="646"/>
      <c r="DT34" s="646"/>
      <c r="DU34" s="646"/>
      <c r="DV34" s="647"/>
      <c r="DW34" s="650">
        <v>17.600000000000001</v>
      </c>
      <c r="DX34" s="682"/>
      <c r="DY34" s="682"/>
      <c r="DZ34" s="682"/>
      <c r="EA34" s="682"/>
      <c r="EB34" s="682"/>
      <c r="EC34" s="683"/>
    </row>
    <row r="35" spans="2:133" ht="11.25" customHeight="1" x14ac:dyDescent="0.15">
      <c r="B35" s="642" t="s">
        <v>320</v>
      </c>
      <c r="C35" s="643"/>
      <c r="D35" s="643"/>
      <c r="E35" s="643"/>
      <c r="F35" s="643"/>
      <c r="G35" s="643"/>
      <c r="H35" s="643"/>
      <c r="I35" s="643"/>
      <c r="J35" s="643"/>
      <c r="K35" s="643"/>
      <c r="L35" s="643"/>
      <c r="M35" s="643"/>
      <c r="N35" s="643"/>
      <c r="O35" s="643"/>
      <c r="P35" s="643"/>
      <c r="Q35" s="644"/>
      <c r="R35" s="645">
        <v>10550</v>
      </c>
      <c r="S35" s="646"/>
      <c r="T35" s="646"/>
      <c r="U35" s="646"/>
      <c r="V35" s="646"/>
      <c r="W35" s="646"/>
      <c r="X35" s="646"/>
      <c r="Y35" s="647"/>
      <c r="Z35" s="648">
        <v>0</v>
      </c>
      <c r="AA35" s="648"/>
      <c r="AB35" s="648"/>
      <c r="AC35" s="648"/>
      <c r="AD35" s="649" t="s">
        <v>229</v>
      </c>
      <c r="AE35" s="649"/>
      <c r="AF35" s="649"/>
      <c r="AG35" s="649"/>
      <c r="AH35" s="649"/>
      <c r="AI35" s="649"/>
      <c r="AJ35" s="649"/>
      <c r="AK35" s="649"/>
      <c r="AL35" s="650" t="s">
        <v>229</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180345</v>
      </c>
      <c r="CS35" s="670"/>
      <c r="CT35" s="670"/>
      <c r="CU35" s="670"/>
      <c r="CV35" s="670"/>
      <c r="CW35" s="670"/>
      <c r="CX35" s="670"/>
      <c r="CY35" s="671"/>
      <c r="CZ35" s="650">
        <v>0.5</v>
      </c>
      <c r="DA35" s="682"/>
      <c r="DB35" s="682"/>
      <c r="DC35" s="684"/>
      <c r="DD35" s="654">
        <v>178271</v>
      </c>
      <c r="DE35" s="670"/>
      <c r="DF35" s="670"/>
      <c r="DG35" s="670"/>
      <c r="DH35" s="670"/>
      <c r="DI35" s="670"/>
      <c r="DJ35" s="670"/>
      <c r="DK35" s="671"/>
      <c r="DL35" s="654">
        <v>178271</v>
      </c>
      <c r="DM35" s="670"/>
      <c r="DN35" s="670"/>
      <c r="DO35" s="670"/>
      <c r="DP35" s="670"/>
      <c r="DQ35" s="670"/>
      <c r="DR35" s="670"/>
      <c r="DS35" s="670"/>
      <c r="DT35" s="670"/>
      <c r="DU35" s="670"/>
      <c r="DV35" s="671"/>
      <c r="DW35" s="650">
        <v>0.9</v>
      </c>
      <c r="DX35" s="682"/>
      <c r="DY35" s="682"/>
      <c r="DZ35" s="682"/>
      <c r="EA35" s="682"/>
      <c r="EB35" s="682"/>
      <c r="EC35" s="683"/>
    </row>
    <row r="36" spans="2:133" ht="11.25" customHeight="1" x14ac:dyDescent="0.15">
      <c r="B36" s="642" t="s">
        <v>324</v>
      </c>
      <c r="C36" s="643"/>
      <c r="D36" s="643"/>
      <c r="E36" s="643"/>
      <c r="F36" s="643"/>
      <c r="G36" s="643"/>
      <c r="H36" s="643"/>
      <c r="I36" s="643"/>
      <c r="J36" s="643"/>
      <c r="K36" s="643"/>
      <c r="L36" s="643"/>
      <c r="M36" s="643"/>
      <c r="N36" s="643"/>
      <c r="O36" s="643"/>
      <c r="P36" s="643"/>
      <c r="Q36" s="644"/>
      <c r="R36" s="645">
        <v>38079</v>
      </c>
      <c r="S36" s="646"/>
      <c r="T36" s="646"/>
      <c r="U36" s="646"/>
      <c r="V36" s="646"/>
      <c r="W36" s="646"/>
      <c r="X36" s="646"/>
      <c r="Y36" s="647"/>
      <c r="Z36" s="648">
        <v>0.1</v>
      </c>
      <c r="AA36" s="648"/>
      <c r="AB36" s="648"/>
      <c r="AC36" s="648"/>
      <c r="AD36" s="649" t="s">
        <v>229</v>
      </c>
      <c r="AE36" s="649"/>
      <c r="AF36" s="649"/>
      <c r="AG36" s="649"/>
      <c r="AH36" s="649"/>
      <c r="AI36" s="649"/>
      <c r="AJ36" s="649"/>
      <c r="AK36" s="649"/>
      <c r="AL36" s="650" t="s">
        <v>229</v>
      </c>
      <c r="AM36" s="651"/>
      <c r="AN36" s="651"/>
      <c r="AO36" s="652"/>
      <c r="AP36" s="235"/>
      <c r="AQ36" s="719" t="s">
        <v>325</v>
      </c>
      <c r="AR36" s="720"/>
      <c r="AS36" s="720"/>
      <c r="AT36" s="720"/>
      <c r="AU36" s="720"/>
      <c r="AV36" s="720"/>
      <c r="AW36" s="720"/>
      <c r="AX36" s="720"/>
      <c r="AY36" s="721"/>
      <c r="AZ36" s="634">
        <v>3469790</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38229</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3952636</v>
      </c>
      <c r="CS36" s="646"/>
      <c r="CT36" s="646"/>
      <c r="CU36" s="646"/>
      <c r="CV36" s="646"/>
      <c r="CW36" s="646"/>
      <c r="CX36" s="646"/>
      <c r="CY36" s="647"/>
      <c r="CZ36" s="650">
        <v>11.6</v>
      </c>
      <c r="DA36" s="682"/>
      <c r="DB36" s="682"/>
      <c r="DC36" s="684"/>
      <c r="DD36" s="654">
        <v>3529419</v>
      </c>
      <c r="DE36" s="646"/>
      <c r="DF36" s="646"/>
      <c r="DG36" s="646"/>
      <c r="DH36" s="646"/>
      <c r="DI36" s="646"/>
      <c r="DJ36" s="646"/>
      <c r="DK36" s="647"/>
      <c r="DL36" s="654">
        <v>2649491</v>
      </c>
      <c r="DM36" s="646"/>
      <c r="DN36" s="646"/>
      <c r="DO36" s="646"/>
      <c r="DP36" s="646"/>
      <c r="DQ36" s="646"/>
      <c r="DR36" s="646"/>
      <c r="DS36" s="646"/>
      <c r="DT36" s="646"/>
      <c r="DU36" s="646"/>
      <c r="DV36" s="647"/>
      <c r="DW36" s="650">
        <v>12.7</v>
      </c>
      <c r="DX36" s="682"/>
      <c r="DY36" s="682"/>
      <c r="DZ36" s="682"/>
      <c r="EA36" s="682"/>
      <c r="EB36" s="682"/>
      <c r="EC36" s="683"/>
    </row>
    <row r="37" spans="2:133" ht="11.25" customHeight="1" x14ac:dyDescent="0.15">
      <c r="B37" s="642" t="s">
        <v>328</v>
      </c>
      <c r="C37" s="643"/>
      <c r="D37" s="643"/>
      <c r="E37" s="643"/>
      <c r="F37" s="643"/>
      <c r="G37" s="643"/>
      <c r="H37" s="643"/>
      <c r="I37" s="643"/>
      <c r="J37" s="643"/>
      <c r="K37" s="643"/>
      <c r="L37" s="643"/>
      <c r="M37" s="643"/>
      <c r="N37" s="643"/>
      <c r="O37" s="643"/>
      <c r="P37" s="643"/>
      <c r="Q37" s="644"/>
      <c r="R37" s="645">
        <v>920219</v>
      </c>
      <c r="S37" s="646"/>
      <c r="T37" s="646"/>
      <c r="U37" s="646"/>
      <c r="V37" s="646"/>
      <c r="W37" s="646"/>
      <c r="X37" s="646"/>
      <c r="Y37" s="647"/>
      <c r="Z37" s="648">
        <v>2.6</v>
      </c>
      <c r="AA37" s="648"/>
      <c r="AB37" s="648"/>
      <c r="AC37" s="648"/>
      <c r="AD37" s="649" t="s">
        <v>240</v>
      </c>
      <c r="AE37" s="649"/>
      <c r="AF37" s="649"/>
      <c r="AG37" s="649"/>
      <c r="AH37" s="649"/>
      <c r="AI37" s="649"/>
      <c r="AJ37" s="649"/>
      <c r="AK37" s="649"/>
      <c r="AL37" s="650" t="s">
        <v>229</v>
      </c>
      <c r="AM37" s="651"/>
      <c r="AN37" s="651"/>
      <c r="AO37" s="652"/>
      <c r="AQ37" s="723" t="s">
        <v>329</v>
      </c>
      <c r="AR37" s="724"/>
      <c r="AS37" s="724"/>
      <c r="AT37" s="724"/>
      <c r="AU37" s="724"/>
      <c r="AV37" s="724"/>
      <c r="AW37" s="724"/>
      <c r="AX37" s="724"/>
      <c r="AY37" s="725"/>
      <c r="AZ37" s="645">
        <v>500547</v>
      </c>
      <c r="BA37" s="646"/>
      <c r="BB37" s="646"/>
      <c r="BC37" s="646"/>
      <c r="BD37" s="670"/>
      <c r="BE37" s="670"/>
      <c r="BF37" s="700"/>
      <c r="BG37" s="660" t="s">
        <v>330</v>
      </c>
      <c r="BH37" s="661"/>
      <c r="BI37" s="661"/>
      <c r="BJ37" s="661"/>
      <c r="BK37" s="661"/>
      <c r="BL37" s="661"/>
      <c r="BM37" s="661"/>
      <c r="BN37" s="661"/>
      <c r="BO37" s="661"/>
      <c r="BP37" s="661"/>
      <c r="BQ37" s="661"/>
      <c r="BR37" s="661"/>
      <c r="BS37" s="661"/>
      <c r="BT37" s="661"/>
      <c r="BU37" s="662"/>
      <c r="BV37" s="645">
        <v>-257319</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1963704</v>
      </c>
      <c r="CS37" s="670"/>
      <c r="CT37" s="670"/>
      <c r="CU37" s="670"/>
      <c r="CV37" s="670"/>
      <c r="CW37" s="670"/>
      <c r="CX37" s="670"/>
      <c r="CY37" s="671"/>
      <c r="CZ37" s="650">
        <v>5.8</v>
      </c>
      <c r="DA37" s="682"/>
      <c r="DB37" s="682"/>
      <c r="DC37" s="684"/>
      <c r="DD37" s="654">
        <v>1963704</v>
      </c>
      <c r="DE37" s="670"/>
      <c r="DF37" s="670"/>
      <c r="DG37" s="670"/>
      <c r="DH37" s="670"/>
      <c r="DI37" s="670"/>
      <c r="DJ37" s="670"/>
      <c r="DK37" s="671"/>
      <c r="DL37" s="654">
        <v>1873915</v>
      </c>
      <c r="DM37" s="670"/>
      <c r="DN37" s="670"/>
      <c r="DO37" s="670"/>
      <c r="DP37" s="670"/>
      <c r="DQ37" s="670"/>
      <c r="DR37" s="670"/>
      <c r="DS37" s="670"/>
      <c r="DT37" s="670"/>
      <c r="DU37" s="670"/>
      <c r="DV37" s="671"/>
      <c r="DW37" s="650">
        <v>9</v>
      </c>
      <c r="DX37" s="682"/>
      <c r="DY37" s="682"/>
      <c r="DZ37" s="682"/>
      <c r="EA37" s="682"/>
      <c r="EB37" s="682"/>
      <c r="EC37" s="683"/>
    </row>
    <row r="38" spans="2:133" ht="11.25" customHeight="1" x14ac:dyDescent="0.15">
      <c r="B38" s="642" t="s">
        <v>332</v>
      </c>
      <c r="C38" s="643"/>
      <c r="D38" s="643"/>
      <c r="E38" s="643"/>
      <c r="F38" s="643"/>
      <c r="G38" s="643"/>
      <c r="H38" s="643"/>
      <c r="I38" s="643"/>
      <c r="J38" s="643"/>
      <c r="K38" s="643"/>
      <c r="L38" s="643"/>
      <c r="M38" s="643"/>
      <c r="N38" s="643"/>
      <c r="O38" s="643"/>
      <c r="P38" s="643"/>
      <c r="Q38" s="644"/>
      <c r="R38" s="645">
        <v>413356</v>
      </c>
      <c r="S38" s="646"/>
      <c r="T38" s="646"/>
      <c r="U38" s="646"/>
      <c r="V38" s="646"/>
      <c r="W38" s="646"/>
      <c r="X38" s="646"/>
      <c r="Y38" s="647"/>
      <c r="Z38" s="648">
        <v>1.2</v>
      </c>
      <c r="AA38" s="648"/>
      <c r="AB38" s="648"/>
      <c r="AC38" s="648"/>
      <c r="AD38" s="649">
        <v>4524</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4758</v>
      </c>
      <c r="BA38" s="646"/>
      <c r="BB38" s="646"/>
      <c r="BC38" s="646"/>
      <c r="BD38" s="670"/>
      <c r="BE38" s="670"/>
      <c r="BF38" s="700"/>
      <c r="BG38" s="660" t="s">
        <v>334</v>
      </c>
      <c r="BH38" s="661"/>
      <c r="BI38" s="661"/>
      <c r="BJ38" s="661"/>
      <c r="BK38" s="661"/>
      <c r="BL38" s="661"/>
      <c r="BM38" s="661"/>
      <c r="BN38" s="661"/>
      <c r="BO38" s="661"/>
      <c r="BP38" s="661"/>
      <c r="BQ38" s="661"/>
      <c r="BR38" s="661"/>
      <c r="BS38" s="661"/>
      <c r="BT38" s="661"/>
      <c r="BU38" s="662"/>
      <c r="BV38" s="645">
        <v>14869</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2964485</v>
      </c>
      <c r="CS38" s="646"/>
      <c r="CT38" s="646"/>
      <c r="CU38" s="646"/>
      <c r="CV38" s="646"/>
      <c r="CW38" s="646"/>
      <c r="CX38" s="646"/>
      <c r="CY38" s="647"/>
      <c r="CZ38" s="650">
        <v>8.6999999999999993</v>
      </c>
      <c r="DA38" s="682"/>
      <c r="DB38" s="682"/>
      <c r="DC38" s="684"/>
      <c r="DD38" s="654">
        <v>2523734</v>
      </c>
      <c r="DE38" s="646"/>
      <c r="DF38" s="646"/>
      <c r="DG38" s="646"/>
      <c r="DH38" s="646"/>
      <c r="DI38" s="646"/>
      <c r="DJ38" s="646"/>
      <c r="DK38" s="647"/>
      <c r="DL38" s="654">
        <v>2201026</v>
      </c>
      <c r="DM38" s="646"/>
      <c r="DN38" s="646"/>
      <c r="DO38" s="646"/>
      <c r="DP38" s="646"/>
      <c r="DQ38" s="646"/>
      <c r="DR38" s="646"/>
      <c r="DS38" s="646"/>
      <c r="DT38" s="646"/>
      <c r="DU38" s="646"/>
      <c r="DV38" s="647"/>
      <c r="DW38" s="650">
        <v>10.6</v>
      </c>
      <c r="DX38" s="682"/>
      <c r="DY38" s="682"/>
      <c r="DZ38" s="682"/>
      <c r="EA38" s="682"/>
      <c r="EB38" s="682"/>
      <c r="EC38" s="683"/>
    </row>
    <row r="39" spans="2:133" ht="11.25" customHeight="1" x14ac:dyDescent="0.15">
      <c r="B39" s="642" t="s">
        <v>336</v>
      </c>
      <c r="C39" s="643"/>
      <c r="D39" s="643"/>
      <c r="E39" s="643"/>
      <c r="F39" s="643"/>
      <c r="G39" s="643"/>
      <c r="H39" s="643"/>
      <c r="I39" s="643"/>
      <c r="J39" s="643"/>
      <c r="K39" s="643"/>
      <c r="L39" s="643"/>
      <c r="M39" s="643"/>
      <c r="N39" s="643"/>
      <c r="O39" s="643"/>
      <c r="P39" s="643"/>
      <c r="Q39" s="644"/>
      <c r="R39" s="645">
        <v>2919821</v>
      </c>
      <c r="S39" s="646"/>
      <c r="T39" s="646"/>
      <c r="U39" s="646"/>
      <c r="V39" s="646"/>
      <c r="W39" s="646"/>
      <c r="X39" s="646"/>
      <c r="Y39" s="647"/>
      <c r="Z39" s="648">
        <v>8.4</v>
      </c>
      <c r="AA39" s="648"/>
      <c r="AB39" s="648"/>
      <c r="AC39" s="648"/>
      <c r="AD39" s="649" t="s">
        <v>229</v>
      </c>
      <c r="AE39" s="649"/>
      <c r="AF39" s="649"/>
      <c r="AG39" s="649"/>
      <c r="AH39" s="649"/>
      <c r="AI39" s="649"/>
      <c r="AJ39" s="649"/>
      <c r="AK39" s="649"/>
      <c r="AL39" s="650" t="s">
        <v>229</v>
      </c>
      <c r="AM39" s="651"/>
      <c r="AN39" s="651"/>
      <c r="AO39" s="652"/>
      <c r="AQ39" s="723" t="s">
        <v>337</v>
      </c>
      <c r="AR39" s="724"/>
      <c r="AS39" s="724"/>
      <c r="AT39" s="724"/>
      <c r="AU39" s="724"/>
      <c r="AV39" s="724"/>
      <c r="AW39" s="724"/>
      <c r="AX39" s="724"/>
      <c r="AY39" s="725"/>
      <c r="AZ39" s="645" t="s">
        <v>229</v>
      </c>
      <c r="BA39" s="646"/>
      <c r="BB39" s="646"/>
      <c r="BC39" s="646"/>
      <c r="BD39" s="670"/>
      <c r="BE39" s="670"/>
      <c r="BF39" s="700"/>
      <c r="BG39" s="660" t="s">
        <v>338</v>
      </c>
      <c r="BH39" s="661"/>
      <c r="BI39" s="661"/>
      <c r="BJ39" s="661"/>
      <c r="BK39" s="661"/>
      <c r="BL39" s="661"/>
      <c r="BM39" s="661"/>
      <c r="BN39" s="661"/>
      <c r="BO39" s="661"/>
      <c r="BP39" s="661"/>
      <c r="BQ39" s="661"/>
      <c r="BR39" s="661"/>
      <c r="BS39" s="661"/>
      <c r="BT39" s="661"/>
      <c r="BU39" s="662"/>
      <c r="BV39" s="645">
        <v>22436</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420446</v>
      </c>
      <c r="CS39" s="670"/>
      <c r="CT39" s="670"/>
      <c r="CU39" s="670"/>
      <c r="CV39" s="670"/>
      <c r="CW39" s="670"/>
      <c r="CX39" s="670"/>
      <c r="CY39" s="671"/>
      <c r="CZ39" s="650">
        <v>1.2</v>
      </c>
      <c r="DA39" s="682"/>
      <c r="DB39" s="682"/>
      <c r="DC39" s="684"/>
      <c r="DD39" s="654">
        <v>404080</v>
      </c>
      <c r="DE39" s="670"/>
      <c r="DF39" s="670"/>
      <c r="DG39" s="670"/>
      <c r="DH39" s="670"/>
      <c r="DI39" s="670"/>
      <c r="DJ39" s="670"/>
      <c r="DK39" s="671"/>
      <c r="DL39" s="654" t="s">
        <v>229</v>
      </c>
      <c r="DM39" s="670"/>
      <c r="DN39" s="670"/>
      <c r="DO39" s="670"/>
      <c r="DP39" s="670"/>
      <c r="DQ39" s="670"/>
      <c r="DR39" s="670"/>
      <c r="DS39" s="670"/>
      <c r="DT39" s="670"/>
      <c r="DU39" s="670"/>
      <c r="DV39" s="671"/>
      <c r="DW39" s="650" t="s">
        <v>229</v>
      </c>
      <c r="DX39" s="682"/>
      <c r="DY39" s="682"/>
      <c r="DZ39" s="682"/>
      <c r="EA39" s="682"/>
      <c r="EB39" s="682"/>
      <c r="EC39" s="683"/>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229</v>
      </c>
      <c r="S40" s="646"/>
      <c r="T40" s="646"/>
      <c r="U40" s="646"/>
      <c r="V40" s="646"/>
      <c r="W40" s="646"/>
      <c r="X40" s="646"/>
      <c r="Y40" s="647"/>
      <c r="Z40" s="648" t="s">
        <v>248</v>
      </c>
      <c r="AA40" s="648"/>
      <c r="AB40" s="648"/>
      <c r="AC40" s="648"/>
      <c r="AD40" s="649" t="s">
        <v>229</v>
      </c>
      <c r="AE40" s="649"/>
      <c r="AF40" s="649"/>
      <c r="AG40" s="649"/>
      <c r="AH40" s="649"/>
      <c r="AI40" s="649"/>
      <c r="AJ40" s="649"/>
      <c r="AK40" s="649"/>
      <c r="AL40" s="650" t="s">
        <v>240</v>
      </c>
      <c r="AM40" s="651"/>
      <c r="AN40" s="651"/>
      <c r="AO40" s="652"/>
      <c r="AQ40" s="723" t="s">
        <v>341</v>
      </c>
      <c r="AR40" s="724"/>
      <c r="AS40" s="724"/>
      <c r="AT40" s="724"/>
      <c r="AU40" s="724"/>
      <c r="AV40" s="724"/>
      <c r="AW40" s="724"/>
      <c r="AX40" s="724"/>
      <c r="AY40" s="725"/>
      <c r="AZ40" s="645" t="s">
        <v>248</v>
      </c>
      <c r="BA40" s="646"/>
      <c r="BB40" s="646"/>
      <c r="BC40" s="646"/>
      <c r="BD40" s="670"/>
      <c r="BE40" s="670"/>
      <c r="BF40" s="700"/>
      <c r="BG40" s="726" t="s">
        <v>342</v>
      </c>
      <c r="BH40" s="727"/>
      <c r="BI40" s="727"/>
      <c r="BJ40" s="727"/>
      <c r="BK40" s="727"/>
      <c r="BL40" s="236"/>
      <c r="BM40" s="661" t="s">
        <v>343</v>
      </c>
      <c r="BN40" s="661"/>
      <c r="BO40" s="661"/>
      <c r="BP40" s="661"/>
      <c r="BQ40" s="661"/>
      <c r="BR40" s="661"/>
      <c r="BS40" s="661"/>
      <c r="BT40" s="661"/>
      <c r="BU40" s="662"/>
      <c r="BV40" s="645">
        <v>96</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2465</v>
      </c>
      <c r="CS40" s="646"/>
      <c r="CT40" s="646"/>
      <c r="CU40" s="646"/>
      <c r="CV40" s="646"/>
      <c r="CW40" s="646"/>
      <c r="CX40" s="646"/>
      <c r="CY40" s="647"/>
      <c r="CZ40" s="650">
        <v>0</v>
      </c>
      <c r="DA40" s="682"/>
      <c r="DB40" s="682"/>
      <c r="DC40" s="684"/>
      <c r="DD40" s="654" t="s">
        <v>240</v>
      </c>
      <c r="DE40" s="646"/>
      <c r="DF40" s="646"/>
      <c r="DG40" s="646"/>
      <c r="DH40" s="646"/>
      <c r="DI40" s="646"/>
      <c r="DJ40" s="646"/>
      <c r="DK40" s="647"/>
      <c r="DL40" s="654" t="s">
        <v>248</v>
      </c>
      <c r="DM40" s="646"/>
      <c r="DN40" s="646"/>
      <c r="DO40" s="646"/>
      <c r="DP40" s="646"/>
      <c r="DQ40" s="646"/>
      <c r="DR40" s="646"/>
      <c r="DS40" s="646"/>
      <c r="DT40" s="646"/>
      <c r="DU40" s="646"/>
      <c r="DV40" s="647"/>
      <c r="DW40" s="650" t="s">
        <v>229</v>
      </c>
      <c r="DX40" s="682"/>
      <c r="DY40" s="682"/>
      <c r="DZ40" s="682"/>
      <c r="EA40" s="682"/>
      <c r="EB40" s="682"/>
      <c r="EC40" s="683"/>
    </row>
    <row r="41" spans="2:133" ht="11.25" customHeight="1" x14ac:dyDescent="0.15">
      <c r="B41" s="642" t="s">
        <v>345</v>
      </c>
      <c r="C41" s="643"/>
      <c r="D41" s="643"/>
      <c r="E41" s="643"/>
      <c r="F41" s="643"/>
      <c r="G41" s="643"/>
      <c r="H41" s="643"/>
      <c r="I41" s="643"/>
      <c r="J41" s="643"/>
      <c r="K41" s="643"/>
      <c r="L41" s="643"/>
      <c r="M41" s="643"/>
      <c r="N41" s="643"/>
      <c r="O41" s="643"/>
      <c r="P41" s="643"/>
      <c r="Q41" s="644"/>
      <c r="R41" s="645">
        <v>1095821</v>
      </c>
      <c r="S41" s="646"/>
      <c r="T41" s="646"/>
      <c r="U41" s="646"/>
      <c r="V41" s="646"/>
      <c r="W41" s="646"/>
      <c r="X41" s="646"/>
      <c r="Y41" s="647"/>
      <c r="Z41" s="648">
        <v>3.1</v>
      </c>
      <c r="AA41" s="648"/>
      <c r="AB41" s="648"/>
      <c r="AC41" s="648"/>
      <c r="AD41" s="649" t="s">
        <v>229</v>
      </c>
      <c r="AE41" s="649"/>
      <c r="AF41" s="649"/>
      <c r="AG41" s="649"/>
      <c r="AH41" s="649"/>
      <c r="AI41" s="649"/>
      <c r="AJ41" s="649"/>
      <c r="AK41" s="649"/>
      <c r="AL41" s="650" t="s">
        <v>248</v>
      </c>
      <c r="AM41" s="651"/>
      <c r="AN41" s="651"/>
      <c r="AO41" s="652"/>
      <c r="AQ41" s="723" t="s">
        <v>346</v>
      </c>
      <c r="AR41" s="724"/>
      <c r="AS41" s="724"/>
      <c r="AT41" s="724"/>
      <c r="AU41" s="724"/>
      <c r="AV41" s="724"/>
      <c r="AW41" s="724"/>
      <c r="AX41" s="724"/>
      <c r="AY41" s="725"/>
      <c r="AZ41" s="645">
        <v>836219</v>
      </c>
      <c r="BA41" s="646"/>
      <c r="BB41" s="646"/>
      <c r="BC41" s="646"/>
      <c r="BD41" s="670"/>
      <c r="BE41" s="670"/>
      <c r="BF41" s="700"/>
      <c r="BG41" s="726"/>
      <c r="BH41" s="727"/>
      <c r="BI41" s="727"/>
      <c r="BJ41" s="727"/>
      <c r="BK41" s="727"/>
      <c r="BL41" s="236"/>
      <c r="BM41" s="661" t="s">
        <v>347</v>
      </c>
      <c r="BN41" s="661"/>
      <c r="BO41" s="661"/>
      <c r="BP41" s="661"/>
      <c r="BQ41" s="661"/>
      <c r="BR41" s="661"/>
      <c r="BS41" s="661"/>
      <c r="BT41" s="661"/>
      <c r="BU41" s="662"/>
      <c r="BV41" s="645" t="s">
        <v>229</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229</v>
      </c>
      <c r="CS41" s="670"/>
      <c r="CT41" s="670"/>
      <c r="CU41" s="670"/>
      <c r="CV41" s="670"/>
      <c r="CW41" s="670"/>
      <c r="CX41" s="670"/>
      <c r="CY41" s="671"/>
      <c r="CZ41" s="650" t="s">
        <v>248</v>
      </c>
      <c r="DA41" s="682"/>
      <c r="DB41" s="682"/>
      <c r="DC41" s="684"/>
      <c r="DD41" s="654" t="s">
        <v>137</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349</v>
      </c>
      <c r="C42" s="687"/>
      <c r="D42" s="687"/>
      <c r="E42" s="687"/>
      <c r="F42" s="687"/>
      <c r="G42" s="687"/>
      <c r="H42" s="687"/>
      <c r="I42" s="687"/>
      <c r="J42" s="687"/>
      <c r="K42" s="687"/>
      <c r="L42" s="687"/>
      <c r="M42" s="687"/>
      <c r="N42" s="687"/>
      <c r="O42" s="687"/>
      <c r="P42" s="687"/>
      <c r="Q42" s="688"/>
      <c r="R42" s="730">
        <v>34958878</v>
      </c>
      <c r="S42" s="731"/>
      <c r="T42" s="731"/>
      <c r="U42" s="731"/>
      <c r="V42" s="731"/>
      <c r="W42" s="731"/>
      <c r="X42" s="731"/>
      <c r="Y42" s="739"/>
      <c r="Z42" s="740">
        <v>100</v>
      </c>
      <c r="AA42" s="740"/>
      <c r="AB42" s="740"/>
      <c r="AC42" s="740"/>
      <c r="AD42" s="741">
        <v>19684686</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2128266</v>
      </c>
      <c r="BA42" s="731"/>
      <c r="BB42" s="731"/>
      <c r="BC42" s="731"/>
      <c r="BD42" s="716"/>
      <c r="BE42" s="716"/>
      <c r="BF42" s="718"/>
      <c r="BG42" s="728"/>
      <c r="BH42" s="729"/>
      <c r="BI42" s="729"/>
      <c r="BJ42" s="729"/>
      <c r="BK42" s="729"/>
      <c r="BL42" s="237"/>
      <c r="BM42" s="673" t="s">
        <v>351</v>
      </c>
      <c r="BN42" s="673"/>
      <c r="BO42" s="673"/>
      <c r="BP42" s="673"/>
      <c r="BQ42" s="673"/>
      <c r="BR42" s="673"/>
      <c r="BS42" s="673"/>
      <c r="BT42" s="673"/>
      <c r="BU42" s="674"/>
      <c r="BV42" s="730">
        <v>294</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3622168</v>
      </c>
      <c r="CS42" s="646"/>
      <c r="CT42" s="646"/>
      <c r="CU42" s="646"/>
      <c r="CV42" s="646"/>
      <c r="CW42" s="646"/>
      <c r="CX42" s="646"/>
      <c r="CY42" s="647"/>
      <c r="CZ42" s="650">
        <v>10.6</v>
      </c>
      <c r="DA42" s="651"/>
      <c r="DB42" s="651"/>
      <c r="DC42" s="663"/>
      <c r="DD42" s="654">
        <v>1114845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85364</v>
      </c>
      <c r="CS43" s="670"/>
      <c r="CT43" s="670"/>
      <c r="CU43" s="670"/>
      <c r="CV43" s="670"/>
      <c r="CW43" s="670"/>
      <c r="CX43" s="670"/>
      <c r="CY43" s="671"/>
      <c r="CZ43" s="650">
        <v>0.3</v>
      </c>
      <c r="DA43" s="682"/>
      <c r="DB43" s="682"/>
      <c r="DC43" s="684"/>
      <c r="DD43" s="654">
        <v>85364</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3619968</v>
      </c>
      <c r="CS44" s="646"/>
      <c r="CT44" s="646"/>
      <c r="CU44" s="646"/>
      <c r="CV44" s="646"/>
      <c r="CW44" s="646"/>
      <c r="CX44" s="646"/>
      <c r="CY44" s="647"/>
      <c r="CZ44" s="650">
        <v>10.6</v>
      </c>
      <c r="DA44" s="651"/>
      <c r="DB44" s="651"/>
      <c r="DC44" s="663"/>
      <c r="DD44" s="654">
        <v>1112645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860135</v>
      </c>
      <c r="CS45" s="670"/>
      <c r="CT45" s="670"/>
      <c r="CU45" s="670"/>
      <c r="CV45" s="670"/>
      <c r="CW45" s="670"/>
      <c r="CX45" s="670"/>
      <c r="CY45" s="671"/>
      <c r="CZ45" s="650">
        <v>2.5</v>
      </c>
      <c r="DA45" s="682"/>
      <c r="DB45" s="682"/>
      <c r="DC45" s="684"/>
      <c r="DD45" s="654">
        <v>118270</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2759833</v>
      </c>
      <c r="CS46" s="646"/>
      <c r="CT46" s="646"/>
      <c r="CU46" s="646"/>
      <c r="CV46" s="646"/>
      <c r="CW46" s="646"/>
      <c r="CX46" s="646"/>
      <c r="CY46" s="647"/>
      <c r="CZ46" s="650">
        <v>8.1</v>
      </c>
      <c r="DA46" s="651"/>
      <c r="DB46" s="651"/>
      <c r="DC46" s="663"/>
      <c r="DD46" s="654">
        <v>994375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2200</v>
      </c>
      <c r="CS47" s="670"/>
      <c r="CT47" s="670"/>
      <c r="CU47" s="670"/>
      <c r="CV47" s="670"/>
      <c r="CW47" s="670"/>
      <c r="CX47" s="670"/>
      <c r="CY47" s="671"/>
      <c r="CZ47" s="650">
        <v>0</v>
      </c>
      <c r="DA47" s="682"/>
      <c r="DB47" s="682"/>
      <c r="DC47" s="684"/>
      <c r="DD47" s="654">
        <v>2200</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137</v>
      </c>
      <c r="CS48" s="646"/>
      <c r="CT48" s="646"/>
      <c r="CU48" s="646"/>
      <c r="CV48" s="646"/>
      <c r="CW48" s="646"/>
      <c r="CX48" s="646"/>
      <c r="CY48" s="647"/>
      <c r="CZ48" s="650" t="s">
        <v>137</v>
      </c>
      <c r="DA48" s="651"/>
      <c r="DB48" s="651"/>
      <c r="DC48" s="663"/>
      <c r="DD48" s="654" t="s">
        <v>137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362</v>
      </c>
      <c r="CE49" s="687"/>
      <c r="CF49" s="687"/>
      <c r="CG49" s="687"/>
      <c r="CH49" s="687"/>
      <c r="CI49" s="687"/>
      <c r="CJ49" s="687"/>
      <c r="CK49" s="687"/>
      <c r="CL49" s="687"/>
      <c r="CM49" s="687"/>
      <c r="CN49" s="687"/>
      <c r="CO49" s="687"/>
      <c r="CP49" s="687"/>
      <c r="CQ49" s="688"/>
      <c r="CR49" s="730">
        <v>34134550</v>
      </c>
      <c r="CS49" s="716"/>
      <c r="CT49" s="716"/>
      <c r="CU49" s="716"/>
      <c r="CV49" s="716"/>
      <c r="CW49" s="716"/>
      <c r="CX49" s="716"/>
      <c r="CY49" s="747"/>
      <c r="CZ49" s="742">
        <v>100</v>
      </c>
      <c r="DA49" s="748"/>
      <c r="DB49" s="748"/>
      <c r="DC49" s="749"/>
      <c r="DD49" s="750">
        <v>22107430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djZ8jBramoskzwM/9AG56+XYtQVF0MqhNY0FBKADp8vSf93mDkEIFJNvrL9qaz8X3EfCviMFc0rw67QMCP8qQ==" saltValue="FDaSRH1qiHJUZSZ4SP8yu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81" sqref="AP81:AT8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34394</v>
      </c>
      <c r="R7" s="781"/>
      <c r="S7" s="781"/>
      <c r="T7" s="781"/>
      <c r="U7" s="781"/>
      <c r="V7" s="781">
        <v>33673</v>
      </c>
      <c r="W7" s="781"/>
      <c r="X7" s="781"/>
      <c r="Y7" s="781"/>
      <c r="Z7" s="781"/>
      <c r="AA7" s="781">
        <v>721</v>
      </c>
      <c r="AB7" s="781"/>
      <c r="AC7" s="781"/>
      <c r="AD7" s="781"/>
      <c r="AE7" s="782"/>
      <c r="AF7" s="783">
        <v>654</v>
      </c>
      <c r="AG7" s="784"/>
      <c r="AH7" s="784"/>
      <c r="AI7" s="784"/>
      <c r="AJ7" s="785"/>
      <c r="AK7" s="820">
        <v>38</v>
      </c>
      <c r="AL7" s="821"/>
      <c r="AM7" s="821"/>
      <c r="AN7" s="821"/>
      <c r="AO7" s="821"/>
      <c r="AP7" s="821">
        <v>21676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595</v>
      </c>
      <c r="BT7" s="825"/>
      <c r="BU7" s="825"/>
      <c r="BV7" s="825"/>
      <c r="BW7" s="825"/>
      <c r="BX7" s="825"/>
      <c r="BY7" s="825"/>
      <c r="BZ7" s="825"/>
      <c r="CA7" s="825"/>
      <c r="CB7" s="825"/>
      <c r="CC7" s="825"/>
      <c r="CD7" s="825"/>
      <c r="CE7" s="825"/>
      <c r="CF7" s="825"/>
      <c r="CG7" s="826"/>
      <c r="CH7" s="817">
        <v>-3</v>
      </c>
      <c r="CI7" s="818"/>
      <c r="CJ7" s="818"/>
      <c r="CK7" s="818"/>
      <c r="CL7" s="819"/>
      <c r="CM7" s="817">
        <v>63</v>
      </c>
      <c r="CN7" s="818"/>
      <c r="CO7" s="818"/>
      <c r="CP7" s="818"/>
      <c r="CQ7" s="819"/>
      <c r="CR7" s="817">
        <v>10</v>
      </c>
      <c r="CS7" s="818"/>
      <c r="CT7" s="818"/>
      <c r="CU7" s="818"/>
      <c r="CV7" s="819"/>
      <c r="CW7" s="817" t="s">
        <v>586</v>
      </c>
      <c r="CX7" s="818"/>
      <c r="CY7" s="818"/>
      <c r="CZ7" s="818"/>
      <c r="DA7" s="819"/>
      <c r="DB7" s="817" t="s">
        <v>586</v>
      </c>
      <c r="DC7" s="818"/>
      <c r="DD7" s="818"/>
      <c r="DE7" s="818"/>
      <c r="DF7" s="819"/>
      <c r="DG7" s="817" t="s">
        <v>586</v>
      </c>
      <c r="DH7" s="818"/>
      <c r="DI7" s="818"/>
      <c r="DJ7" s="818"/>
      <c r="DK7" s="819"/>
      <c r="DL7" s="817" t="s">
        <v>586</v>
      </c>
      <c r="DM7" s="818"/>
      <c r="DN7" s="818"/>
      <c r="DO7" s="818"/>
      <c r="DP7" s="819"/>
      <c r="DQ7" s="817" t="s">
        <v>586</v>
      </c>
      <c r="DR7" s="818"/>
      <c r="DS7" s="818"/>
      <c r="DT7" s="818"/>
      <c r="DU7" s="819"/>
      <c r="DV7" s="798"/>
      <c r="DW7" s="799"/>
      <c r="DX7" s="799"/>
      <c r="DY7" s="799"/>
      <c r="DZ7" s="800"/>
      <c r="EA7" s="255"/>
    </row>
    <row r="8" spans="1:131" s="256" customFormat="1" ht="26.25" customHeight="1" x14ac:dyDescent="0.15">
      <c r="A8" s="262">
        <v>2</v>
      </c>
      <c r="B8" s="801" t="s">
        <v>386</v>
      </c>
      <c r="C8" s="802"/>
      <c r="D8" s="802"/>
      <c r="E8" s="802"/>
      <c r="F8" s="802"/>
      <c r="G8" s="802"/>
      <c r="H8" s="802"/>
      <c r="I8" s="802"/>
      <c r="J8" s="802"/>
      <c r="K8" s="802"/>
      <c r="L8" s="802"/>
      <c r="M8" s="802"/>
      <c r="N8" s="802"/>
      <c r="O8" s="802"/>
      <c r="P8" s="803"/>
      <c r="Q8" s="804">
        <v>312</v>
      </c>
      <c r="R8" s="805"/>
      <c r="S8" s="805"/>
      <c r="T8" s="805"/>
      <c r="U8" s="805"/>
      <c r="V8" s="805">
        <v>289</v>
      </c>
      <c r="W8" s="805"/>
      <c r="X8" s="805"/>
      <c r="Y8" s="805"/>
      <c r="Z8" s="805"/>
      <c r="AA8" s="805">
        <v>23</v>
      </c>
      <c r="AB8" s="805"/>
      <c r="AC8" s="805"/>
      <c r="AD8" s="805"/>
      <c r="AE8" s="806"/>
      <c r="AF8" s="807">
        <v>17</v>
      </c>
      <c r="AG8" s="808"/>
      <c r="AH8" s="808"/>
      <c r="AI8" s="808"/>
      <c r="AJ8" s="809"/>
      <c r="AK8" s="810">
        <v>134</v>
      </c>
      <c r="AL8" s="811"/>
      <c r="AM8" s="811"/>
      <c r="AN8" s="811"/>
      <c r="AO8" s="811"/>
      <c r="AP8" s="811">
        <v>693</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t="s">
        <v>387</v>
      </c>
      <c r="C9" s="802"/>
      <c r="D9" s="802"/>
      <c r="E9" s="802"/>
      <c r="F9" s="802"/>
      <c r="G9" s="802"/>
      <c r="H9" s="802"/>
      <c r="I9" s="802"/>
      <c r="J9" s="802"/>
      <c r="K9" s="802"/>
      <c r="L9" s="802"/>
      <c r="M9" s="802"/>
      <c r="N9" s="802"/>
      <c r="O9" s="802"/>
      <c r="P9" s="803"/>
      <c r="Q9" s="804">
        <v>837</v>
      </c>
      <c r="R9" s="805"/>
      <c r="S9" s="805"/>
      <c r="T9" s="805"/>
      <c r="U9" s="805"/>
      <c r="V9" s="805">
        <v>756</v>
      </c>
      <c r="W9" s="805"/>
      <c r="X9" s="805"/>
      <c r="Y9" s="805"/>
      <c r="Z9" s="805"/>
      <c r="AA9" s="805">
        <v>81</v>
      </c>
      <c r="AB9" s="805"/>
      <c r="AC9" s="805"/>
      <c r="AD9" s="805"/>
      <c r="AE9" s="806"/>
      <c r="AF9" s="807">
        <v>8</v>
      </c>
      <c r="AG9" s="808"/>
      <c r="AH9" s="808"/>
      <c r="AI9" s="808"/>
      <c r="AJ9" s="809"/>
      <c r="AK9" s="810">
        <v>386</v>
      </c>
      <c r="AL9" s="811"/>
      <c r="AM9" s="811"/>
      <c r="AN9" s="811"/>
      <c r="AO9" s="811"/>
      <c r="AP9" s="811">
        <v>1310</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t="s">
        <v>388</v>
      </c>
      <c r="C10" s="802"/>
      <c r="D10" s="802"/>
      <c r="E10" s="802"/>
      <c r="F10" s="802"/>
      <c r="G10" s="802"/>
      <c r="H10" s="802"/>
      <c r="I10" s="802"/>
      <c r="J10" s="802"/>
      <c r="K10" s="802"/>
      <c r="L10" s="802"/>
      <c r="M10" s="802"/>
      <c r="N10" s="802"/>
      <c r="O10" s="802"/>
      <c r="P10" s="803"/>
      <c r="Q10" s="804">
        <v>17</v>
      </c>
      <c r="R10" s="805"/>
      <c r="S10" s="805"/>
      <c r="T10" s="805"/>
      <c r="U10" s="805"/>
      <c r="V10" s="805">
        <v>17</v>
      </c>
      <c r="W10" s="805"/>
      <c r="X10" s="805"/>
      <c r="Y10" s="805"/>
      <c r="Z10" s="805"/>
      <c r="AA10" s="805">
        <v>0</v>
      </c>
      <c r="AB10" s="805"/>
      <c r="AC10" s="805"/>
      <c r="AD10" s="805"/>
      <c r="AE10" s="806"/>
      <c r="AF10" s="807" t="s">
        <v>129</v>
      </c>
      <c r="AG10" s="808"/>
      <c r="AH10" s="808"/>
      <c r="AI10" s="808"/>
      <c r="AJ10" s="809"/>
      <c r="AK10" s="810">
        <v>17</v>
      </c>
      <c r="AL10" s="811"/>
      <c r="AM10" s="811"/>
      <c r="AN10" s="811"/>
      <c r="AO10" s="811"/>
      <c r="AP10" s="811">
        <v>0</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34959</v>
      </c>
      <c r="R23" s="840"/>
      <c r="S23" s="840"/>
      <c r="T23" s="840"/>
      <c r="U23" s="840"/>
      <c r="V23" s="840">
        <v>34135</v>
      </c>
      <c r="W23" s="840"/>
      <c r="X23" s="840"/>
      <c r="Y23" s="840"/>
      <c r="Z23" s="840"/>
      <c r="AA23" s="840">
        <v>824</v>
      </c>
      <c r="AB23" s="840"/>
      <c r="AC23" s="840"/>
      <c r="AD23" s="840"/>
      <c r="AE23" s="841"/>
      <c r="AF23" s="842">
        <v>678</v>
      </c>
      <c r="AG23" s="840"/>
      <c r="AH23" s="840"/>
      <c r="AI23" s="840"/>
      <c r="AJ23" s="843"/>
      <c r="AK23" s="844"/>
      <c r="AL23" s="845"/>
      <c r="AM23" s="845"/>
      <c r="AN23" s="845"/>
      <c r="AO23" s="845"/>
      <c r="AP23" s="840">
        <v>23679</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9787</v>
      </c>
      <c r="R28" s="869"/>
      <c r="S28" s="869"/>
      <c r="T28" s="869"/>
      <c r="U28" s="869"/>
      <c r="V28" s="869">
        <v>9749</v>
      </c>
      <c r="W28" s="869"/>
      <c r="X28" s="869"/>
      <c r="Y28" s="869"/>
      <c r="Z28" s="869"/>
      <c r="AA28" s="869">
        <v>38</v>
      </c>
      <c r="AB28" s="869"/>
      <c r="AC28" s="869"/>
      <c r="AD28" s="869"/>
      <c r="AE28" s="870"/>
      <c r="AF28" s="871">
        <v>38</v>
      </c>
      <c r="AG28" s="869"/>
      <c r="AH28" s="869"/>
      <c r="AI28" s="869"/>
      <c r="AJ28" s="872"/>
      <c r="AK28" s="873">
        <v>836</v>
      </c>
      <c r="AL28" s="864"/>
      <c r="AM28" s="864"/>
      <c r="AN28" s="864"/>
      <c r="AO28" s="864"/>
      <c r="AP28" s="864" t="s">
        <v>586</v>
      </c>
      <c r="AQ28" s="864"/>
      <c r="AR28" s="864"/>
      <c r="AS28" s="864"/>
      <c r="AT28" s="864"/>
      <c r="AU28" s="864" t="s">
        <v>586</v>
      </c>
      <c r="AV28" s="864"/>
      <c r="AW28" s="864"/>
      <c r="AX28" s="864"/>
      <c r="AY28" s="864"/>
      <c r="AZ28" s="865" t="s">
        <v>586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7117</v>
      </c>
      <c r="R29" s="805"/>
      <c r="S29" s="805"/>
      <c r="T29" s="805"/>
      <c r="U29" s="805"/>
      <c r="V29" s="805">
        <v>7074</v>
      </c>
      <c r="W29" s="805"/>
      <c r="X29" s="805"/>
      <c r="Y29" s="805"/>
      <c r="Z29" s="805"/>
      <c r="AA29" s="805">
        <v>44</v>
      </c>
      <c r="AB29" s="805"/>
      <c r="AC29" s="805"/>
      <c r="AD29" s="805"/>
      <c r="AE29" s="806"/>
      <c r="AF29" s="807">
        <v>44</v>
      </c>
      <c r="AG29" s="808"/>
      <c r="AH29" s="808"/>
      <c r="AI29" s="808"/>
      <c r="AJ29" s="809"/>
      <c r="AK29" s="876">
        <v>1055</v>
      </c>
      <c r="AL29" s="877"/>
      <c r="AM29" s="877"/>
      <c r="AN29" s="877"/>
      <c r="AO29" s="877"/>
      <c r="AP29" s="877" t="s">
        <v>586</v>
      </c>
      <c r="AQ29" s="877"/>
      <c r="AR29" s="877"/>
      <c r="AS29" s="877"/>
      <c r="AT29" s="877"/>
      <c r="AU29" s="877" t="s">
        <v>586</v>
      </c>
      <c r="AV29" s="877"/>
      <c r="AW29" s="877"/>
      <c r="AX29" s="877"/>
      <c r="AY29" s="877"/>
      <c r="AZ29" s="878" t="s">
        <v>586</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1186</v>
      </c>
      <c r="R30" s="805"/>
      <c r="S30" s="805"/>
      <c r="T30" s="805"/>
      <c r="U30" s="805"/>
      <c r="V30" s="805">
        <v>1183</v>
      </c>
      <c r="W30" s="805"/>
      <c r="X30" s="805"/>
      <c r="Y30" s="805"/>
      <c r="Z30" s="805"/>
      <c r="AA30" s="805">
        <v>3</v>
      </c>
      <c r="AB30" s="805"/>
      <c r="AC30" s="805"/>
      <c r="AD30" s="805"/>
      <c r="AE30" s="806"/>
      <c r="AF30" s="807">
        <v>3</v>
      </c>
      <c r="AG30" s="808"/>
      <c r="AH30" s="808"/>
      <c r="AI30" s="808"/>
      <c r="AJ30" s="809"/>
      <c r="AK30" s="876">
        <v>227</v>
      </c>
      <c r="AL30" s="877"/>
      <c r="AM30" s="877"/>
      <c r="AN30" s="877"/>
      <c r="AO30" s="877"/>
      <c r="AP30" s="877" t="s">
        <v>586</v>
      </c>
      <c r="AQ30" s="877"/>
      <c r="AR30" s="877"/>
      <c r="AS30" s="877"/>
      <c r="AT30" s="877"/>
      <c r="AU30" s="877" t="s">
        <v>586</v>
      </c>
      <c r="AV30" s="877"/>
      <c r="AW30" s="877"/>
      <c r="AX30" s="877"/>
      <c r="AY30" s="877"/>
      <c r="AZ30" s="878" t="s">
        <v>586</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1755</v>
      </c>
      <c r="R31" s="805"/>
      <c r="S31" s="805"/>
      <c r="T31" s="805"/>
      <c r="U31" s="805"/>
      <c r="V31" s="805">
        <v>1435</v>
      </c>
      <c r="W31" s="805"/>
      <c r="X31" s="805"/>
      <c r="Y31" s="805"/>
      <c r="Z31" s="805"/>
      <c r="AA31" s="805">
        <v>320</v>
      </c>
      <c r="AB31" s="805"/>
      <c r="AC31" s="805"/>
      <c r="AD31" s="805"/>
      <c r="AE31" s="806"/>
      <c r="AF31" s="807">
        <v>1375</v>
      </c>
      <c r="AG31" s="808"/>
      <c r="AH31" s="808"/>
      <c r="AI31" s="808"/>
      <c r="AJ31" s="809"/>
      <c r="AK31" s="876">
        <v>5</v>
      </c>
      <c r="AL31" s="877"/>
      <c r="AM31" s="877"/>
      <c r="AN31" s="877"/>
      <c r="AO31" s="877"/>
      <c r="AP31" s="877">
        <v>895</v>
      </c>
      <c r="AQ31" s="877"/>
      <c r="AR31" s="877"/>
      <c r="AS31" s="877"/>
      <c r="AT31" s="877"/>
      <c r="AU31" s="877" t="s">
        <v>586</v>
      </c>
      <c r="AV31" s="877"/>
      <c r="AW31" s="877"/>
      <c r="AX31" s="877"/>
      <c r="AY31" s="877"/>
      <c r="AZ31" s="878" t="s">
        <v>586</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1731</v>
      </c>
      <c r="R32" s="805"/>
      <c r="S32" s="805"/>
      <c r="T32" s="805"/>
      <c r="U32" s="805"/>
      <c r="V32" s="805">
        <v>1471</v>
      </c>
      <c r="W32" s="805"/>
      <c r="X32" s="805"/>
      <c r="Y32" s="805"/>
      <c r="Z32" s="805"/>
      <c r="AA32" s="805">
        <v>260</v>
      </c>
      <c r="AB32" s="805"/>
      <c r="AC32" s="805"/>
      <c r="AD32" s="805"/>
      <c r="AE32" s="806"/>
      <c r="AF32" s="807">
        <v>602</v>
      </c>
      <c r="AG32" s="808"/>
      <c r="AH32" s="808"/>
      <c r="AI32" s="808"/>
      <c r="AJ32" s="809"/>
      <c r="AK32" s="876">
        <v>501</v>
      </c>
      <c r="AL32" s="877"/>
      <c r="AM32" s="877"/>
      <c r="AN32" s="877"/>
      <c r="AO32" s="877"/>
      <c r="AP32" s="877">
        <v>7698</v>
      </c>
      <c r="AQ32" s="877"/>
      <c r="AR32" s="877"/>
      <c r="AS32" s="877"/>
      <c r="AT32" s="877"/>
      <c r="AU32" s="877">
        <v>3226</v>
      </c>
      <c r="AV32" s="877"/>
      <c r="AW32" s="877"/>
      <c r="AX32" s="877"/>
      <c r="AY32" s="877"/>
      <c r="AZ32" s="878" t="s">
        <v>586</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2062</v>
      </c>
      <c r="AG63" s="888"/>
      <c r="AH63" s="888"/>
      <c r="AI63" s="888"/>
      <c r="AJ63" s="889"/>
      <c r="AK63" s="890"/>
      <c r="AL63" s="885"/>
      <c r="AM63" s="885"/>
      <c r="AN63" s="885"/>
      <c r="AO63" s="885"/>
      <c r="AP63" s="888">
        <v>8593</v>
      </c>
      <c r="AQ63" s="888"/>
      <c r="AR63" s="888"/>
      <c r="AS63" s="888"/>
      <c r="AT63" s="888"/>
      <c r="AU63" s="888">
        <v>3226</v>
      </c>
      <c r="AV63" s="888"/>
      <c r="AW63" s="888"/>
      <c r="AX63" s="888"/>
      <c r="AY63" s="888"/>
      <c r="AZ63" s="892"/>
      <c r="BA63" s="892"/>
      <c r="BB63" s="892"/>
      <c r="BC63" s="892"/>
      <c r="BD63" s="892"/>
      <c r="BE63" s="893"/>
      <c r="BF63" s="893"/>
      <c r="BG63" s="893"/>
      <c r="BH63" s="893"/>
      <c r="BI63" s="894"/>
      <c r="BJ63" s="895" t="s">
        <v>229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412</v>
      </c>
      <c r="B66" s="787"/>
      <c r="C66" s="787"/>
      <c r="D66" s="787"/>
      <c r="E66" s="787"/>
      <c r="F66" s="787"/>
      <c r="G66" s="787"/>
      <c r="H66" s="787"/>
      <c r="I66" s="787"/>
      <c r="J66" s="787"/>
      <c r="K66" s="787"/>
      <c r="L66" s="787"/>
      <c r="M66" s="787"/>
      <c r="N66" s="787"/>
      <c r="O66" s="787"/>
      <c r="P66" s="788"/>
      <c r="Q66" s="763" t="s">
        <v>413</v>
      </c>
      <c r="R66" s="764"/>
      <c r="S66" s="764"/>
      <c r="T66" s="764"/>
      <c r="U66" s="765"/>
      <c r="V66" s="763" t="s">
        <v>396</v>
      </c>
      <c r="W66" s="764"/>
      <c r="X66" s="764"/>
      <c r="Y66" s="764"/>
      <c r="Z66" s="765"/>
      <c r="AA66" s="763" t="s">
        <v>397</v>
      </c>
      <c r="AB66" s="764"/>
      <c r="AC66" s="764"/>
      <c r="AD66" s="764"/>
      <c r="AE66" s="765"/>
      <c r="AF66" s="898" t="s">
        <v>398</v>
      </c>
      <c r="AG66" s="859"/>
      <c r="AH66" s="859"/>
      <c r="AI66" s="859"/>
      <c r="AJ66" s="899"/>
      <c r="AK66" s="763" t="s">
        <v>414</v>
      </c>
      <c r="AL66" s="787"/>
      <c r="AM66" s="787"/>
      <c r="AN66" s="787"/>
      <c r="AO66" s="788"/>
      <c r="AP66" s="763" t="s">
        <v>400</v>
      </c>
      <c r="AQ66" s="764"/>
      <c r="AR66" s="764"/>
      <c r="AS66" s="764"/>
      <c r="AT66" s="765"/>
      <c r="AU66" s="763" t="s">
        <v>415</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587</v>
      </c>
      <c r="C68" s="916"/>
      <c r="D68" s="916"/>
      <c r="E68" s="916"/>
      <c r="F68" s="916"/>
      <c r="G68" s="916"/>
      <c r="H68" s="916"/>
      <c r="I68" s="916"/>
      <c r="J68" s="916"/>
      <c r="K68" s="916"/>
      <c r="L68" s="916"/>
      <c r="M68" s="916"/>
      <c r="N68" s="916"/>
      <c r="O68" s="916"/>
      <c r="P68" s="917"/>
      <c r="Q68" s="918">
        <v>2418</v>
      </c>
      <c r="R68" s="912"/>
      <c r="S68" s="912"/>
      <c r="T68" s="912"/>
      <c r="U68" s="912"/>
      <c r="V68" s="912">
        <v>2354</v>
      </c>
      <c r="W68" s="912"/>
      <c r="X68" s="912"/>
      <c r="Y68" s="912"/>
      <c r="Z68" s="912"/>
      <c r="AA68" s="912">
        <v>63</v>
      </c>
      <c r="AB68" s="912"/>
      <c r="AC68" s="912"/>
      <c r="AD68" s="912"/>
      <c r="AE68" s="912"/>
      <c r="AF68" s="912">
        <v>63</v>
      </c>
      <c r="AG68" s="912"/>
      <c r="AH68" s="912"/>
      <c r="AI68" s="912"/>
      <c r="AJ68" s="912"/>
      <c r="AK68" s="912">
        <v>25</v>
      </c>
      <c r="AL68" s="912"/>
      <c r="AM68" s="912"/>
      <c r="AN68" s="912"/>
      <c r="AO68" s="912"/>
      <c r="AP68" s="912">
        <v>813</v>
      </c>
      <c r="AQ68" s="912"/>
      <c r="AR68" s="912"/>
      <c r="AS68" s="912"/>
      <c r="AT68" s="912"/>
      <c r="AU68" s="912">
        <v>259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588</v>
      </c>
      <c r="C69" s="920"/>
      <c r="D69" s="920"/>
      <c r="E69" s="920"/>
      <c r="F69" s="920"/>
      <c r="G69" s="920"/>
      <c r="H69" s="920"/>
      <c r="I69" s="920"/>
      <c r="J69" s="920"/>
      <c r="K69" s="920"/>
      <c r="L69" s="920"/>
      <c r="M69" s="920"/>
      <c r="N69" s="920"/>
      <c r="O69" s="920"/>
      <c r="P69" s="921"/>
      <c r="Q69" s="922">
        <v>4687</v>
      </c>
      <c r="R69" s="877"/>
      <c r="S69" s="877"/>
      <c r="T69" s="877"/>
      <c r="U69" s="877"/>
      <c r="V69" s="877">
        <v>4364</v>
      </c>
      <c r="W69" s="877"/>
      <c r="X69" s="877"/>
      <c r="Y69" s="877"/>
      <c r="Z69" s="877"/>
      <c r="AA69" s="877">
        <v>322</v>
      </c>
      <c r="AB69" s="877"/>
      <c r="AC69" s="877"/>
      <c r="AD69" s="877"/>
      <c r="AE69" s="877"/>
      <c r="AF69" s="877">
        <v>277</v>
      </c>
      <c r="AG69" s="877"/>
      <c r="AH69" s="877"/>
      <c r="AI69" s="877"/>
      <c r="AJ69" s="877"/>
      <c r="AK69" s="877">
        <v>58</v>
      </c>
      <c r="AL69" s="877"/>
      <c r="AM69" s="877"/>
      <c r="AN69" s="877"/>
      <c r="AO69" s="877"/>
      <c r="AP69" s="877">
        <v>3289</v>
      </c>
      <c r="AQ69" s="877"/>
      <c r="AR69" s="877"/>
      <c r="AS69" s="877"/>
      <c r="AT69" s="877"/>
      <c r="AU69" s="877">
        <v>1289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589</v>
      </c>
      <c r="C70" s="920"/>
      <c r="D70" s="920"/>
      <c r="E70" s="920"/>
      <c r="F70" s="920"/>
      <c r="G70" s="920"/>
      <c r="H70" s="920"/>
      <c r="I70" s="920"/>
      <c r="J70" s="920"/>
      <c r="K70" s="920"/>
      <c r="L70" s="920"/>
      <c r="M70" s="920"/>
      <c r="N70" s="920"/>
      <c r="O70" s="920"/>
      <c r="P70" s="921"/>
      <c r="Q70" s="922">
        <v>1497</v>
      </c>
      <c r="R70" s="877"/>
      <c r="S70" s="877"/>
      <c r="T70" s="877"/>
      <c r="U70" s="877"/>
      <c r="V70" s="877">
        <v>1481</v>
      </c>
      <c r="W70" s="877"/>
      <c r="X70" s="877"/>
      <c r="Y70" s="877"/>
      <c r="Z70" s="877"/>
      <c r="AA70" s="877">
        <v>15</v>
      </c>
      <c r="AB70" s="877"/>
      <c r="AC70" s="877"/>
      <c r="AD70" s="877"/>
      <c r="AE70" s="877"/>
      <c r="AF70" s="877">
        <v>15</v>
      </c>
      <c r="AG70" s="877"/>
      <c r="AH70" s="877"/>
      <c r="AI70" s="877"/>
      <c r="AJ70" s="877"/>
      <c r="AK70" s="877" t="s">
        <v>586</v>
      </c>
      <c r="AL70" s="877"/>
      <c r="AM70" s="877"/>
      <c r="AN70" s="877"/>
      <c r="AO70" s="877"/>
      <c r="AP70" s="877" t="s">
        <v>586</v>
      </c>
      <c r="AQ70" s="877"/>
      <c r="AR70" s="877"/>
      <c r="AS70" s="877"/>
      <c r="AT70" s="877"/>
      <c r="AU70" s="877" t="s">
        <v>586</v>
      </c>
      <c r="AV70" s="877"/>
      <c r="AW70" s="877"/>
      <c r="AX70" s="877"/>
      <c r="AY70" s="877"/>
      <c r="AZ70" s="923" t="s">
        <v>590</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589</v>
      </c>
      <c r="C71" s="920"/>
      <c r="D71" s="920"/>
      <c r="E71" s="920"/>
      <c r="F71" s="920"/>
      <c r="G71" s="920"/>
      <c r="H71" s="920"/>
      <c r="I71" s="920"/>
      <c r="J71" s="920"/>
      <c r="K71" s="920"/>
      <c r="L71" s="920"/>
      <c r="M71" s="920"/>
      <c r="N71" s="920"/>
      <c r="O71" s="920"/>
      <c r="P71" s="921"/>
      <c r="Q71" s="922">
        <v>768538</v>
      </c>
      <c r="R71" s="877"/>
      <c r="S71" s="877"/>
      <c r="T71" s="877"/>
      <c r="U71" s="877"/>
      <c r="V71" s="877">
        <v>753941</v>
      </c>
      <c r="W71" s="877"/>
      <c r="X71" s="877"/>
      <c r="Y71" s="877"/>
      <c r="Z71" s="877"/>
      <c r="AA71" s="877">
        <v>14597</v>
      </c>
      <c r="AB71" s="877"/>
      <c r="AC71" s="877"/>
      <c r="AD71" s="877"/>
      <c r="AE71" s="877"/>
      <c r="AF71" s="877">
        <v>14597</v>
      </c>
      <c r="AG71" s="877"/>
      <c r="AH71" s="877"/>
      <c r="AI71" s="877"/>
      <c r="AJ71" s="877"/>
      <c r="AK71" s="877">
        <v>7714</v>
      </c>
      <c r="AL71" s="877"/>
      <c r="AM71" s="877"/>
      <c r="AN71" s="877"/>
      <c r="AO71" s="877"/>
      <c r="AP71" s="877" t="s">
        <v>586</v>
      </c>
      <c r="AQ71" s="877"/>
      <c r="AR71" s="877"/>
      <c r="AS71" s="877"/>
      <c r="AT71" s="877"/>
      <c r="AU71" s="877" t="s">
        <v>586</v>
      </c>
      <c r="AV71" s="877"/>
      <c r="AW71" s="877"/>
      <c r="AX71" s="877"/>
      <c r="AY71" s="877"/>
      <c r="AZ71" s="923" t="s">
        <v>591</v>
      </c>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592</v>
      </c>
      <c r="C72" s="920"/>
      <c r="D72" s="920"/>
      <c r="E72" s="920"/>
      <c r="F72" s="920"/>
      <c r="G72" s="920"/>
      <c r="H72" s="920"/>
      <c r="I72" s="920"/>
      <c r="J72" s="920"/>
      <c r="K72" s="920"/>
      <c r="L72" s="920"/>
      <c r="M72" s="920"/>
      <c r="N72" s="920"/>
      <c r="O72" s="920"/>
      <c r="P72" s="921"/>
      <c r="Q72" s="922">
        <v>22719</v>
      </c>
      <c r="R72" s="877"/>
      <c r="S72" s="877"/>
      <c r="T72" s="877"/>
      <c r="U72" s="877"/>
      <c r="V72" s="877">
        <v>22555</v>
      </c>
      <c r="W72" s="877"/>
      <c r="X72" s="877"/>
      <c r="Y72" s="877"/>
      <c r="Z72" s="877"/>
      <c r="AA72" s="877">
        <v>165</v>
      </c>
      <c r="AB72" s="877"/>
      <c r="AC72" s="877"/>
      <c r="AD72" s="877"/>
      <c r="AE72" s="877"/>
      <c r="AF72" s="877">
        <v>165</v>
      </c>
      <c r="AG72" s="877"/>
      <c r="AH72" s="877"/>
      <c r="AI72" s="877"/>
      <c r="AJ72" s="877"/>
      <c r="AK72" s="877">
        <v>20</v>
      </c>
      <c r="AL72" s="877"/>
      <c r="AM72" s="877"/>
      <c r="AN72" s="877"/>
      <c r="AO72" s="877"/>
      <c r="AP72" s="877" t="s">
        <v>586</v>
      </c>
      <c r="AQ72" s="877"/>
      <c r="AR72" s="877"/>
      <c r="AS72" s="877"/>
      <c r="AT72" s="877"/>
      <c r="AU72" s="877" t="s">
        <v>586</v>
      </c>
      <c r="AV72" s="877"/>
      <c r="AW72" s="877"/>
      <c r="AX72" s="877"/>
      <c r="AY72" s="877"/>
      <c r="AZ72" s="923" t="s">
        <v>590</v>
      </c>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592</v>
      </c>
      <c r="C73" s="920"/>
      <c r="D73" s="920"/>
      <c r="E73" s="920"/>
      <c r="F73" s="920"/>
      <c r="G73" s="920"/>
      <c r="H73" s="920"/>
      <c r="I73" s="920"/>
      <c r="J73" s="920"/>
      <c r="K73" s="920"/>
      <c r="L73" s="920"/>
      <c r="M73" s="920"/>
      <c r="N73" s="920"/>
      <c r="O73" s="920"/>
      <c r="P73" s="921"/>
      <c r="Q73" s="922">
        <v>329</v>
      </c>
      <c r="R73" s="877"/>
      <c r="S73" s="877"/>
      <c r="T73" s="877"/>
      <c r="U73" s="877"/>
      <c r="V73" s="877">
        <v>135</v>
      </c>
      <c r="W73" s="877"/>
      <c r="X73" s="877"/>
      <c r="Y73" s="877"/>
      <c r="Z73" s="877"/>
      <c r="AA73" s="877">
        <v>194</v>
      </c>
      <c r="AB73" s="877"/>
      <c r="AC73" s="877"/>
      <c r="AD73" s="877"/>
      <c r="AE73" s="877"/>
      <c r="AF73" s="877">
        <v>194</v>
      </c>
      <c r="AG73" s="877"/>
      <c r="AH73" s="877"/>
      <c r="AI73" s="877"/>
      <c r="AJ73" s="877"/>
      <c r="AK73" s="877" t="s">
        <v>586</v>
      </c>
      <c r="AL73" s="877"/>
      <c r="AM73" s="877"/>
      <c r="AN73" s="877"/>
      <c r="AO73" s="877"/>
      <c r="AP73" s="877" t="s">
        <v>586</v>
      </c>
      <c r="AQ73" s="877"/>
      <c r="AR73" s="877"/>
      <c r="AS73" s="877"/>
      <c r="AT73" s="877"/>
      <c r="AU73" s="877" t="s">
        <v>586</v>
      </c>
      <c r="AV73" s="877"/>
      <c r="AW73" s="877"/>
      <c r="AX73" s="877"/>
      <c r="AY73" s="877"/>
      <c r="AZ73" s="923" t="s">
        <v>593</v>
      </c>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594</v>
      </c>
      <c r="C74" s="920"/>
      <c r="D74" s="920"/>
      <c r="E74" s="920"/>
      <c r="F74" s="920"/>
      <c r="G74" s="920"/>
      <c r="H74" s="920"/>
      <c r="I74" s="920"/>
      <c r="J74" s="920"/>
      <c r="K74" s="920"/>
      <c r="L74" s="920"/>
      <c r="M74" s="920"/>
      <c r="N74" s="920"/>
      <c r="O74" s="920"/>
      <c r="P74" s="921"/>
      <c r="Q74" s="922">
        <v>348</v>
      </c>
      <c r="R74" s="877"/>
      <c r="S74" s="877"/>
      <c r="T74" s="877"/>
      <c r="U74" s="877"/>
      <c r="V74" s="877">
        <v>320</v>
      </c>
      <c r="W74" s="877"/>
      <c r="X74" s="877"/>
      <c r="Y74" s="877"/>
      <c r="Z74" s="877"/>
      <c r="AA74" s="877">
        <v>28</v>
      </c>
      <c r="AB74" s="877"/>
      <c r="AC74" s="877"/>
      <c r="AD74" s="877"/>
      <c r="AE74" s="877"/>
      <c r="AF74" s="877">
        <v>28</v>
      </c>
      <c r="AG74" s="877"/>
      <c r="AH74" s="877"/>
      <c r="AI74" s="877"/>
      <c r="AJ74" s="877"/>
      <c r="AK74" s="877">
        <v>14</v>
      </c>
      <c r="AL74" s="877"/>
      <c r="AM74" s="877"/>
      <c r="AN74" s="877"/>
      <c r="AO74" s="877"/>
      <c r="AP74" s="877" t="s">
        <v>586</v>
      </c>
      <c r="AQ74" s="877"/>
      <c r="AR74" s="877"/>
      <c r="AS74" s="877"/>
      <c r="AT74" s="877"/>
      <c r="AU74" s="877" t="s">
        <v>586</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416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15339</v>
      </c>
      <c r="AG88" s="888"/>
      <c r="AH88" s="888"/>
      <c r="AI88" s="888"/>
      <c r="AJ88" s="888"/>
      <c r="AK88" s="885"/>
      <c r="AL88" s="885"/>
      <c r="AM88" s="885"/>
      <c r="AN88" s="885"/>
      <c r="AO88" s="885"/>
      <c r="AP88" s="888">
        <v>4102</v>
      </c>
      <c r="AQ88" s="888"/>
      <c r="AR88" s="888"/>
      <c r="AS88" s="888"/>
      <c r="AT88" s="888"/>
      <c r="AU88" s="888">
        <v>1548</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417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10</v>
      </c>
      <c r="CS102" s="896"/>
      <c r="CT102" s="896"/>
      <c r="CU102" s="896"/>
      <c r="CV102" s="939"/>
      <c r="CW102" s="938" t="s">
        <v>586</v>
      </c>
      <c r="CX102" s="896"/>
      <c r="CY102" s="896"/>
      <c r="CZ102" s="896"/>
      <c r="DA102" s="939"/>
      <c r="DB102" s="938" t="s">
        <v>586</v>
      </c>
      <c r="DC102" s="896"/>
      <c r="DD102" s="896"/>
      <c r="DE102" s="896"/>
      <c r="DF102" s="939"/>
      <c r="DG102" s="938" t="s">
        <v>586</v>
      </c>
      <c r="DH102" s="896"/>
      <c r="DI102" s="896"/>
      <c r="DJ102" s="896"/>
      <c r="DK102" s="939"/>
      <c r="DL102" s="938" t="s">
        <v>586</v>
      </c>
      <c r="DM102" s="896"/>
      <c r="DN102" s="896"/>
      <c r="DO102" s="896"/>
      <c r="DP102" s="939"/>
      <c r="DQ102" s="938" t="s">
        <v>586</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425</v>
      </c>
      <c r="AB109" s="941"/>
      <c r="AC109" s="941"/>
      <c r="AD109" s="941"/>
      <c r="AE109" s="942"/>
      <c r="AF109" s="940" t="s">
        <v>305</v>
      </c>
      <c r="AG109" s="941"/>
      <c r="AH109" s="941"/>
      <c r="AI109" s="941"/>
      <c r="AJ109" s="942"/>
      <c r="AK109" s="940" t="s">
        <v>304</v>
      </c>
      <c r="AL109" s="941"/>
      <c r="AM109" s="941"/>
      <c r="AN109" s="941"/>
      <c r="AO109" s="942"/>
      <c r="AP109" s="940" t="s">
        <v>426</v>
      </c>
      <c r="AQ109" s="941"/>
      <c r="AR109" s="941"/>
      <c r="AS109" s="941"/>
      <c r="AT109" s="943"/>
      <c r="AU109" s="960" t="s">
        <v>424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425</v>
      </c>
      <c r="BR109" s="941"/>
      <c r="BS109" s="941"/>
      <c r="BT109" s="941"/>
      <c r="BU109" s="942"/>
      <c r="BV109" s="940" t="s">
        <v>305</v>
      </c>
      <c r="BW109" s="941"/>
      <c r="BX109" s="941"/>
      <c r="BY109" s="941"/>
      <c r="BZ109" s="942"/>
      <c r="CA109" s="940" t="s">
        <v>304</v>
      </c>
      <c r="CB109" s="941"/>
      <c r="CC109" s="941"/>
      <c r="CD109" s="941"/>
      <c r="CE109" s="942"/>
      <c r="CF109" s="961" t="s">
        <v>426</v>
      </c>
      <c r="CG109" s="961"/>
      <c r="CH109" s="961"/>
      <c r="CI109" s="961"/>
      <c r="CJ109" s="961"/>
      <c r="CK109" s="940" t="s">
        <v>427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425</v>
      </c>
      <c r="DH109" s="941"/>
      <c r="DI109" s="941"/>
      <c r="DJ109" s="941"/>
      <c r="DK109" s="942"/>
      <c r="DL109" s="940" t="s">
        <v>305</v>
      </c>
      <c r="DM109" s="941"/>
      <c r="DN109" s="941"/>
      <c r="DO109" s="941"/>
      <c r="DP109" s="942"/>
      <c r="DQ109" s="940" t="s">
        <v>304</v>
      </c>
      <c r="DR109" s="941"/>
      <c r="DS109" s="941"/>
      <c r="DT109" s="941"/>
      <c r="DU109" s="942"/>
      <c r="DV109" s="940" t="s">
        <v>426</v>
      </c>
      <c r="DW109" s="941"/>
      <c r="DX109" s="941"/>
      <c r="DY109" s="941"/>
      <c r="DZ109" s="943"/>
    </row>
    <row r="110" spans="1:131" s="247" customFormat="1" ht="26.25" customHeight="1" x14ac:dyDescent="0.15">
      <c r="A110" s="944" t="s">
        <v>428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2607998</v>
      </c>
      <c r="AB110" s="948"/>
      <c r="AC110" s="948"/>
      <c r="AD110" s="948"/>
      <c r="AE110" s="949"/>
      <c r="AF110" s="950">
        <v>2651288</v>
      </c>
      <c r="AG110" s="948"/>
      <c r="AH110" s="948"/>
      <c r="AI110" s="948"/>
      <c r="AJ110" s="949"/>
      <c r="AK110" s="950">
        <v>2613466</v>
      </c>
      <c r="AL110" s="948"/>
      <c r="AM110" s="948"/>
      <c r="AN110" s="948"/>
      <c r="AO110" s="949"/>
      <c r="AP110" s="951">
        <v>14.3</v>
      </c>
      <c r="AQ110" s="952"/>
      <c r="AR110" s="952"/>
      <c r="AS110" s="952"/>
      <c r="AT110" s="953"/>
      <c r="AU110" s="954" t="s">
        <v>73</v>
      </c>
      <c r="AV110" s="955"/>
      <c r="AW110" s="955"/>
      <c r="AX110" s="955"/>
      <c r="AY110" s="955"/>
      <c r="AZ110" s="996" t="s">
        <v>429</v>
      </c>
      <c r="BA110" s="945"/>
      <c r="BB110" s="945"/>
      <c r="BC110" s="945"/>
      <c r="BD110" s="945"/>
      <c r="BE110" s="945"/>
      <c r="BF110" s="945"/>
      <c r="BG110" s="945"/>
      <c r="BH110" s="945"/>
      <c r="BI110" s="945"/>
      <c r="BJ110" s="945"/>
      <c r="BK110" s="945"/>
      <c r="BL110" s="945"/>
      <c r="BM110" s="945"/>
      <c r="BN110" s="945"/>
      <c r="BO110" s="945"/>
      <c r="BP110" s="946"/>
      <c r="BQ110" s="982">
        <v>23223367</v>
      </c>
      <c r="BR110" s="983"/>
      <c r="BS110" s="983"/>
      <c r="BT110" s="983"/>
      <c r="BU110" s="983"/>
      <c r="BV110" s="983">
        <v>23281887</v>
      </c>
      <c r="BW110" s="983"/>
      <c r="BX110" s="983"/>
      <c r="BY110" s="983"/>
      <c r="BZ110" s="983"/>
      <c r="CA110" s="983">
        <v>23679217</v>
      </c>
      <c r="CB110" s="983"/>
      <c r="CC110" s="983"/>
      <c r="CD110" s="983"/>
      <c r="CE110" s="983"/>
      <c r="CF110" s="997">
        <v>129.19999999999999</v>
      </c>
      <c r="CG110" s="998"/>
      <c r="CH110" s="998"/>
      <c r="CI110" s="998"/>
      <c r="CJ110" s="998"/>
      <c r="CK110" s="999" t="s">
        <v>430</v>
      </c>
      <c r="CL110" s="1000"/>
      <c r="CM110" s="979" t="s">
        <v>431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146846</v>
      </c>
      <c r="DH110" s="983"/>
      <c r="DI110" s="983"/>
      <c r="DJ110" s="983"/>
      <c r="DK110" s="983"/>
      <c r="DL110" s="983">
        <v>117539</v>
      </c>
      <c r="DM110" s="983"/>
      <c r="DN110" s="983"/>
      <c r="DO110" s="983"/>
      <c r="DP110" s="983"/>
      <c r="DQ110" s="983">
        <v>88201</v>
      </c>
      <c r="DR110" s="983"/>
      <c r="DS110" s="983"/>
      <c r="DT110" s="983"/>
      <c r="DU110" s="983"/>
      <c r="DV110" s="984">
        <v>0.5</v>
      </c>
      <c r="DW110" s="984"/>
      <c r="DX110" s="984"/>
      <c r="DY110" s="984"/>
      <c r="DZ110" s="985"/>
    </row>
    <row r="111" spans="1:131" s="247" customFormat="1" ht="26.25" customHeight="1" x14ac:dyDescent="0.15">
      <c r="A111" s="986" t="s">
        <v>432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433</v>
      </c>
      <c r="AB111" s="990"/>
      <c r="AC111" s="990"/>
      <c r="AD111" s="990"/>
      <c r="AE111" s="991"/>
      <c r="AF111" s="992" t="s">
        <v>434</v>
      </c>
      <c r="AG111" s="990"/>
      <c r="AH111" s="990"/>
      <c r="AI111" s="990"/>
      <c r="AJ111" s="991"/>
      <c r="AK111" s="992" t="s">
        <v>434</v>
      </c>
      <c r="AL111" s="990"/>
      <c r="AM111" s="990"/>
      <c r="AN111" s="990"/>
      <c r="AO111" s="991"/>
      <c r="AP111" s="993" t="s">
        <v>434</v>
      </c>
      <c r="AQ111" s="994"/>
      <c r="AR111" s="994"/>
      <c r="AS111" s="994"/>
      <c r="AT111" s="995"/>
      <c r="AU111" s="956"/>
      <c r="AV111" s="957"/>
      <c r="AW111" s="957"/>
      <c r="AX111" s="957"/>
      <c r="AY111" s="957"/>
      <c r="AZ111" s="1005" t="s">
        <v>435</v>
      </c>
      <c r="BA111" s="1006"/>
      <c r="BB111" s="1006"/>
      <c r="BC111" s="1006"/>
      <c r="BD111" s="1006"/>
      <c r="BE111" s="1006"/>
      <c r="BF111" s="1006"/>
      <c r="BG111" s="1006"/>
      <c r="BH111" s="1006"/>
      <c r="BI111" s="1006"/>
      <c r="BJ111" s="1006"/>
      <c r="BK111" s="1006"/>
      <c r="BL111" s="1006"/>
      <c r="BM111" s="1006"/>
      <c r="BN111" s="1006"/>
      <c r="BO111" s="1006"/>
      <c r="BP111" s="1007"/>
      <c r="BQ111" s="975">
        <v>146846</v>
      </c>
      <c r="BR111" s="976"/>
      <c r="BS111" s="976"/>
      <c r="BT111" s="976"/>
      <c r="BU111" s="976"/>
      <c r="BV111" s="976">
        <v>117539</v>
      </c>
      <c r="BW111" s="976"/>
      <c r="BX111" s="976"/>
      <c r="BY111" s="976"/>
      <c r="BZ111" s="976"/>
      <c r="CA111" s="976">
        <v>88201</v>
      </c>
      <c r="CB111" s="976"/>
      <c r="CC111" s="976"/>
      <c r="CD111" s="976"/>
      <c r="CE111" s="976"/>
      <c r="CF111" s="970">
        <v>0.5</v>
      </c>
      <c r="CG111" s="971"/>
      <c r="CH111" s="971"/>
      <c r="CI111" s="971"/>
      <c r="CJ111" s="971"/>
      <c r="CK111" s="1001"/>
      <c r="CL111" s="1002"/>
      <c r="CM111" s="972" t="s">
        <v>436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434</v>
      </c>
      <c r="DH111" s="976"/>
      <c r="DI111" s="976"/>
      <c r="DJ111" s="976"/>
      <c r="DK111" s="976"/>
      <c r="DL111" s="976" t="s">
        <v>434</v>
      </c>
      <c r="DM111" s="976"/>
      <c r="DN111" s="976"/>
      <c r="DO111" s="976"/>
      <c r="DP111" s="976"/>
      <c r="DQ111" s="976" t="s">
        <v>434</v>
      </c>
      <c r="DR111" s="976"/>
      <c r="DS111" s="976"/>
      <c r="DT111" s="976"/>
      <c r="DU111" s="976"/>
      <c r="DV111" s="977" t="s">
        <v>434</v>
      </c>
      <c r="DW111" s="977"/>
      <c r="DX111" s="977"/>
      <c r="DY111" s="977"/>
      <c r="DZ111" s="978"/>
    </row>
    <row r="112" spans="1:131" s="247" customFormat="1" ht="26.25" customHeight="1" x14ac:dyDescent="0.15">
      <c r="A112" s="1008" t="s">
        <v>437</v>
      </c>
      <c r="B112" s="1009"/>
      <c r="C112" s="1006" t="s">
        <v>438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229</v>
      </c>
      <c r="AB112" s="1015"/>
      <c r="AC112" s="1015"/>
      <c r="AD112" s="1015"/>
      <c r="AE112" s="1016"/>
      <c r="AF112" s="1017" t="s">
        <v>229</v>
      </c>
      <c r="AG112" s="1015"/>
      <c r="AH112" s="1015"/>
      <c r="AI112" s="1015"/>
      <c r="AJ112" s="1016"/>
      <c r="AK112" s="1017" t="s">
        <v>229</v>
      </c>
      <c r="AL112" s="1015"/>
      <c r="AM112" s="1015"/>
      <c r="AN112" s="1015"/>
      <c r="AO112" s="1016"/>
      <c r="AP112" s="1018" t="s">
        <v>229</v>
      </c>
      <c r="AQ112" s="1019"/>
      <c r="AR112" s="1019"/>
      <c r="AS112" s="1019"/>
      <c r="AT112" s="1020"/>
      <c r="AU112" s="956"/>
      <c r="AV112" s="957"/>
      <c r="AW112" s="957"/>
      <c r="AX112" s="957"/>
      <c r="AY112" s="957"/>
      <c r="AZ112" s="1005" t="s">
        <v>439</v>
      </c>
      <c r="BA112" s="1006"/>
      <c r="BB112" s="1006"/>
      <c r="BC112" s="1006"/>
      <c r="BD112" s="1006"/>
      <c r="BE112" s="1006"/>
      <c r="BF112" s="1006"/>
      <c r="BG112" s="1006"/>
      <c r="BH112" s="1006"/>
      <c r="BI112" s="1006"/>
      <c r="BJ112" s="1006"/>
      <c r="BK112" s="1006"/>
      <c r="BL112" s="1006"/>
      <c r="BM112" s="1006"/>
      <c r="BN112" s="1006"/>
      <c r="BO112" s="1006"/>
      <c r="BP112" s="1007"/>
      <c r="BQ112" s="975">
        <v>3854310</v>
      </c>
      <c r="BR112" s="976"/>
      <c r="BS112" s="976"/>
      <c r="BT112" s="976"/>
      <c r="BU112" s="976"/>
      <c r="BV112" s="976">
        <v>3533700</v>
      </c>
      <c r="BW112" s="976"/>
      <c r="BX112" s="976"/>
      <c r="BY112" s="976"/>
      <c r="BZ112" s="976"/>
      <c r="CA112" s="976">
        <v>3225521</v>
      </c>
      <c r="CB112" s="976"/>
      <c r="CC112" s="976"/>
      <c r="CD112" s="976"/>
      <c r="CE112" s="976"/>
      <c r="CF112" s="970">
        <v>17.600000000000001</v>
      </c>
      <c r="CG112" s="971"/>
      <c r="CH112" s="971"/>
      <c r="CI112" s="971"/>
      <c r="CJ112" s="971"/>
      <c r="CK112" s="1001"/>
      <c r="CL112" s="1002"/>
      <c r="CM112" s="972" t="s">
        <v>440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229</v>
      </c>
      <c r="DH112" s="976"/>
      <c r="DI112" s="976"/>
      <c r="DJ112" s="976"/>
      <c r="DK112" s="976"/>
      <c r="DL112" s="976" t="s">
        <v>229</v>
      </c>
      <c r="DM112" s="976"/>
      <c r="DN112" s="976"/>
      <c r="DO112" s="976"/>
      <c r="DP112" s="976"/>
      <c r="DQ112" s="976" t="s">
        <v>229</v>
      </c>
      <c r="DR112" s="976"/>
      <c r="DS112" s="976"/>
      <c r="DT112" s="976"/>
      <c r="DU112" s="976"/>
      <c r="DV112" s="977" t="s">
        <v>229</v>
      </c>
      <c r="DW112" s="977"/>
      <c r="DX112" s="977"/>
      <c r="DY112" s="977"/>
      <c r="DZ112" s="978"/>
    </row>
    <row r="113" spans="1:130" s="247" customFormat="1" ht="26.25" customHeight="1" x14ac:dyDescent="0.15">
      <c r="A113" s="1010"/>
      <c r="B113" s="1011"/>
      <c r="C113" s="1006" t="s">
        <v>441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456664</v>
      </c>
      <c r="AB113" s="990"/>
      <c r="AC113" s="990"/>
      <c r="AD113" s="990"/>
      <c r="AE113" s="991"/>
      <c r="AF113" s="992">
        <v>367855</v>
      </c>
      <c r="AG113" s="990"/>
      <c r="AH113" s="990"/>
      <c r="AI113" s="990"/>
      <c r="AJ113" s="991"/>
      <c r="AK113" s="992">
        <v>339027</v>
      </c>
      <c r="AL113" s="990"/>
      <c r="AM113" s="990"/>
      <c r="AN113" s="990"/>
      <c r="AO113" s="991"/>
      <c r="AP113" s="993">
        <v>1.9</v>
      </c>
      <c r="AQ113" s="994"/>
      <c r="AR113" s="994"/>
      <c r="AS113" s="994"/>
      <c r="AT113" s="995"/>
      <c r="AU113" s="956"/>
      <c r="AV113" s="957"/>
      <c r="AW113" s="957"/>
      <c r="AX113" s="957"/>
      <c r="AY113" s="957"/>
      <c r="AZ113" s="1005" t="s">
        <v>442</v>
      </c>
      <c r="BA113" s="1006"/>
      <c r="BB113" s="1006"/>
      <c r="BC113" s="1006"/>
      <c r="BD113" s="1006"/>
      <c r="BE113" s="1006"/>
      <c r="BF113" s="1006"/>
      <c r="BG113" s="1006"/>
      <c r="BH113" s="1006"/>
      <c r="BI113" s="1006"/>
      <c r="BJ113" s="1006"/>
      <c r="BK113" s="1006"/>
      <c r="BL113" s="1006"/>
      <c r="BM113" s="1006"/>
      <c r="BN113" s="1006"/>
      <c r="BO113" s="1006"/>
      <c r="BP113" s="1007"/>
      <c r="BQ113" s="975">
        <v>1526137</v>
      </c>
      <c r="BR113" s="976"/>
      <c r="BS113" s="976"/>
      <c r="BT113" s="976"/>
      <c r="BU113" s="976"/>
      <c r="BV113" s="976">
        <v>1589657</v>
      </c>
      <c r="BW113" s="976"/>
      <c r="BX113" s="976"/>
      <c r="BY113" s="976"/>
      <c r="BZ113" s="976"/>
      <c r="CA113" s="976">
        <v>1547703</v>
      </c>
      <c r="CB113" s="976"/>
      <c r="CC113" s="976"/>
      <c r="CD113" s="976"/>
      <c r="CE113" s="976"/>
      <c r="CF113" s="970">
        <v>8.4</v>
      </c>
      <c r="CG113" s="971"/>
      <c r="CH113" s="971"/>
      <c r="CI113" s="971"/>
      <c r="CJ113" s="971"/>
      <c r="CK113" s="1001"/>
      <c r="CL113" s="1002"/>
      <c r="CM113" s="972" t="s">
        <v>443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229</v>
      </c>
      <c r="DH113" s="1015"/>
      <c r="DI113" s="1015"/>
      <c r="DJ113" s="1015"/>
      <c r="DK113" s="1016"/>
      <c r="DL113" s="1017" t="s">
        <v>229</v>
      </c>
      <c r="DM113" s="1015"/>
      <c r="DN113" s="1015"/>
      <c r="DO113" s="1015"/>
      <c r="DP113" s="1016"/>
      <c r="DQ113" s="1017" t="s">
        <v>229</v>
      </c>
      <c r="DR113" s="1015"/>
      <c r="DS113" s="1015"/>
      <c r="DT113" s="1015"/>
      <c r="DU113" s="1016"/>
      <c r="DV113" s="1018" t="s">
        <v>229</v>
      </c>
      <c r="DW113" s="1019"/>
      <c r="DX113" s="1019"/>
      <c r="DY113" s="1019"/>
      <c r="DZ113" s="1020"/>
    </row>
    <row r="114" spans="1:130" s="247" customFormat="1" ht="26.25" customHeight="1" x14ac:dyDescent="0.15">
      <c r="A114" s="1010"/>
      <c r="B114" s="1011"/>
      <c r="C114" s="1006" t="s">
        <v>444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184354</v>
      </c>
      <c r="AB114" s="1015"/>
      <c r="AC114" s="1015"/>
      <c r="AD114" s="1015"/>
      <c r="AE114" s="1016"/>
      <c r="AF114" s="1017">
        <v>257043</v>
      </c>
      <c r="AG114" s="1015"/>
      <c r="AH114" s="1015"/>
      <c r="AI114" s="1015"/>
      <c r="AJ114" s="1016"/>
      <c r="AK114" s="1017">
        <v>244941</v>
      </c>
      <c r="AL114" s="1015"/>
      <c r="AM114" s="1015"/>
      <c r="AN114" s="1015"/>
      <c r="AO114" s="1016"/>
      <c r="AP114" s="1018">
        <v>1.3</v>
      </c>
      <c r="AQ114" s="1019"/>
      <c r="AR114" s="1019"/>
      <c r="AS114" s="1019"/>
      <c r="AT114" s="1020"/>
      <c r="AU114" s="956"/>
      <c r="AV114" s="957"/>
      <c r="AW114" s="957"/>
      <c r="AX114" s="957"/>
      <c r="AY114" s="957"/>
      <c r="AZ114" s="1005" t="s">
        <v>445</v>
      </c>
      <c r="BA114" s="1006"/>
      <c r="BB114" s="1006"/>
      <c r="BC114" s="1006"/>
      <c r="BD114" s="1006"/>
      <c r="BE114" s="1006"/>
      <c r="BF114" s="1006"/>
      <c r="BG114" s="1006"/>
      <c r="BH114" s="1006"/>
      <c r="BI114" s="1006"/>
      <c r="BJ114" s="1006"/>
      <c r="BK114" s="1006"/>
      <c r="BL114" s="1006"/>
      <c r="BM114" s="1006"/>
      <c r="BN114" s="1006"/>
      <c r="BO114" s="1006"/>
      <c r="BP114" s="1007"/>
      <c r="BQ114" s="975">
        <v>3682842</v>
      </c>
      <c r="BR114" s="976"/>
      <c r="BS114" s="976"/>
      <c r="BT114" s="976"/>
      <c r="BU114" s="976"/>
      <c r="BV114" s="976">
        <v>3513646</v>
      </c>
      <c r="BW114" s="976"/>
      <c r="BX114" s="976"/>
      <c r="BY114" s="976"/>
      <c r="BZ114" s="976"/>
      <c r="CA114" s="976">
        <v>3311872</v>
      </c>
      <c r="CB114" s="976"/>
      <c r="CC114" s="976"/>
      <c r="CD114" s="976"/>
      <c r="CE114" s="976"/>
      <c r="CF114" s="970">
        <v>18.100000000000001</v>
      </c>
      <c r="CG114" s="971"/>
      <c r="CH114" s="971"/>
      <c r="CI114" s="971"/>
      <c r="CJ114" s="971"/>
      <c r="CK114" s="1001"/>
      <c r="CL114" s="1002"/>
      <c r="CM114" s="972" t="s">
        <v>446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229</v>
      </c>
      <c r="DH114" s="1015"/>
      <c r="DI114" s="1015"/>
      <c r="DJ114" s="1015"/>
      <c r="DK114" s="1016"/>
      <c r="DL114" s="1017" t="s">
        <v>229</v>
      </c>
      <c r="DM114" s="1015"/>
      <c r="DN114" s="1015"/>
      <c r="DO114" s="1015"/>
      <c r="DP114" s="1016"/>
      <c r="DQ114" s="1017" t="s">
        <v>229</v>
      </c>
      <c r="DR114" s="1015"/>
      <c r="DS114" s="1015"/>
      <c r="DT114" s="1015"/>
      <c r="DU114" s="1016"/>
      <c r="DV114" s="1018" t="s">
        <v>229</v>
      </c>
      <c r="DW114" s="1019"/>
      <c r="DX114" s="1019"/>
      <c r="DY114" s="1019"/>
      <c r="DZ114" s="1020"/>
    </row>
    <row r="115" spans="1:130" s="247" customFormat="1" ht="26.25" customHeight="1" x14ac:dyDescent="0.15">
      <c r="A115" s="1010"/>
      <c r="B115" s="1011"/>
      <c r="C115" s="1006" t="s">
        <v>447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36013</v>
      </c>
      <c r="AB115" s="990"/>
      <c r="AC115" s="990"/>
      <c r="AD115" s="990"/>
      <c r="AE115" s="991"/>
      <c r="AF115" s="992">
        <v>36049</v>
      </c>
      <c r="AG115" s="990"/>
      <c r="AH115" s="990"/>
      <c r="AI115" s="990"/>
      <c r="AJ115" s="991"/>
      <c r="AK115" s="992">
        <v>36086</v>
      </c>
      <c r="AL115" s="990"/>
      <c r="AM115" s="990"/>
      <c r="AN115" s="990"/>
      <c r="AO115" s="991"/>
      <c r="AP115" s="993">
        <v>0.2</v>
      </c>
      <c r="AQ115" s="994"/>
      <c r="AR115" s="994"/>
      <c r="AS115" s="994"/>
      <c r="AT115" s="995"/>
      <c r="AU115" s="956"/>
      <c r="AV115" s="957"/>
      <c r="AW115" s="957"/>
      <c r="AX115" s="957"/>
      <c r="AY115" s="957"/>
      <c r="AZ115" s="1005" t="s">
        <v>448</v>
      </c>
      <c r="BA115" s="1006"/>
      <c r="BB115" s="1006"/>
      <c r="BC115" s="1006"/>
      <c r="BD115" s="1006"/>
      <c r="BE115" s="1006"/>
      <c r="BF115" s="1006"/>
      <c r="BG115" s="1006"/>
      <c r="BH115" s="1006"/>
      <c r="BI115" s="1006"/>
      <c r="BJ115" s="1006"/>
      <c r="BK115" s="1006"/>
      <c r="BL115" s="1006"/>
      <c r="BM115" s="1006"/>
      <c r="BN115" s="1006"/>
      <c r="BO115" s="1006"/>
      <c r="BP115" s="1007"/>
      <c r="BQ115" s="975" t="s">
        <v>229</v>
      </c>
      <c r="BR115" s="976"/>
      <c r="BS115" s="976"/>
      <c r="BT115" s="976"/>
      <c r="BU115" s="976"/>
      <c r="BV115" s="976" t="s">
        <v>229</v>
      </c>
      <c r="BW115" s="976"/>
      <c r="BX115" s="976"/>
      <c r="BY115" s="976"/>
      <c r="BZ115" s="976"/>
      <c r="CA115" s="976" t="s">
        <v>229</v>
      </c>
      <c r="CB115" s="976"/>
      <c r="CC115" s="976"/>
      <c r="CD115" s="976"/>
      <c r="CE115" s="976"/>
      <c r="CF115" s="970" t="s">
        <v>229</v>
      </c>
      <c r="CG115" s="971"/>
      <c r="CH115" s="971"/>
      <c r="CI115" s="971"/>
      <c r="CJ115" s="971"/>
      <c r="CK115" s="1001"/>
      <c r="CL115" s="1002"/>
      <c r="CM115" s="1005" t="s">
        <v>449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229</v>
      </c>
      <c r="DH115" s="1015"/>
      <c r="DI115" s="1015"/>
      <c r="DJ115" s="1015"/>
      <c r="DK115" s="1016"/>
      <c r="DL115" s="1017" t="s">
        <v>229</v>
      </c>
      <c r="DM115" s="1015"/>
      <c r="DN115" s="1015"/>
      <c r="DO115" s="1015"/>
      <c r="DP115" s="1016"/>
      <c r="DQ115" s="1017" t="s">
        <v>229</v>
      </c>
      <c r="DR115" s="1015"/>
      <c r="DS115" s="1015"/>
      <c r="DT115" s="1015"/>
      <c r="DU115" s="1016"/>
      <c r="DV115" s="1018" t="s">
        <v>229</v>
      </c>
      <c r="DW115" s="1019"/>
      <c r="DX115" s="1019"/>
      <c r="DY115" s="1019"/>
      <c r="DZ115" s="1020"/>
    </row>
    <row r="116" spans="1:130" s="247" customFormat="1" ht="26.25" customHeight="1" x14ac:dyDescent="0.15">
      <c r="A116" s="1012"/>
      <c r="B116" s="1013"/>
      <c r="C116" s="1021" t="s">
        <v>450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229</v>
      </c>
      <c r="AB116" s="1015"/>
      <c r="AC116" s="1015"/>
      <c r="AD116" s="1015"/>
      <c r="AE116" s="1016"/>
      <c r="AF116" s="1017" t="s">
        <v>229</v>
      </c>
      <c r="AG116" s="1015"/>
      <c r="AH116" s="1015"/>
      <c r="AI116" s="1015"/>
      <c r="AJ116" s="1016"/>
      <c r="AK116" s="1017" t="s">
        <v>229</v>
      </c>
      <c r="AL116" s="1015"/>
      <c r="AM116" s="1015"/>
      <c r="AN116" s="1015"/>
      <c r="AO116" s="1016"/>
      <c r="AP116" s="1018" t="s">
        <v>229</v>
      </c>
      <c r="AQ116" s="1019"/>
      <c r="AR116" s="1019"/>
      <c r="AS116" s="1019"/>
      <c r="AT116" s="1020"/>
      <c r="AU116" s="956"/>
      <c r="AV116" s="957"/>
      <c r="AW116" s="957"/>
      <c r="AX116" s="957"/>
      <c r="AY116" s="957"/>
      <c r="AZ116" s="1023" t="s">
        <v>451</v>
      </c>
      <c r="BA116" s="1024"/>
      <c r="BB116" s="1024"/>
      <c r="BC116" s="1024"/>
      <c r="BD116" s="1024"/>
      <c r="BE116" s="1024"/>
      <c r="BF116" s="1024"/>
      <c r="BG116" s="1024"/>
      <c r="BH116" s="1024"/>
      <c r="BI116" s="1024"/>
      <c r="BJ116" s="1024"/>
      <c r="BK116" s="1024"/>
      <c r="BL116" s="1024"/>
      <c r="BM116" s="1024"/>
      <c r="BN116" s="1024"/>
      <c r="BO116" s="1024"/>
      <c r="BP116" s="1025"/>
      <c r="BQ116" s="975" t="s">
        <v>229</v>
      </c>
      <c r="BR116" s="976"/>
      <c r="BS116" s="976"/>
      <c r="BT116" s="976"/>
      <c r="BU116" s="976"/>
      <c r="BV116" s="976" t="s">
        <v>229</v>
      </c>
      <c r="BW116" s="976"/>
      <c r="BX116" s="976"/>
      <c r="BY116" s="976"/>
      <c r="BZ116" s="976"/>
      <c r="CA116" s="976" t="s">
        <v>229</v>
      </c>
      <c r="CB116" s="976"/>
      <c r="CC116" s="976"/>
      <c r="CD116" s="976"/>
      <c r="CE116" s="976"/>
      <c r="CF116" s="970" t="s">
        <v>229</v>
      </c>
      <c r="CG116" s="971"/>
      <c r="CH116" s="971"/>
      <c r="CI116" s="971"/>
      <c r="CJ116" s="971"/>
      <c r="CK116" s="1001"/>
      <c r="CL116" s="1002"/>
      <c r="CM116" s="972" t="s">
        <v>452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229</v>
      </c>
      <c r="DH116" s="1015"/>
      <c r="DI116" s="1015"/>
      <c r="DJ116" s="1015"/>
      <c r="DK116" s="1016"/>
      <c r="DL116" s="1017" t="s">
        <v>229</v>
      </c>
      <c r="DM116" s="1015"/>
      <c r="DN116" s="1015"/>
      <c r="DO116" s="1015"/>
      <c r="DP116" s="1016"/>
      <c r="DQ116" s="1017" t="s">
        <v>229</v>
      </c>
      <c r="DR116" s="1015"/>
      <c r="DS116" s="1015"/>
      <c r="DT116" s="1015"/>
      <c r="DU116" s="1016"/>
      <c r="DV116" s="1018" t="s">
        <v>229</v>
      </c>
      <c r="DW116" s="1019"/>
      <c r="DX116" s="1019"/>
      <c r="DY116" s="1019"/>
      <c r="DZ116" s="1020"/>
    </row>
    <row r="117" spans="1:130" s="247" customFormat="1" ht="26.25" customHeight="1" x14ac:dyDescent="0.15">
      <c r="A117" s="960" t="s">
        <v>184</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453</v>
      </c>
      <c r="Z117" s="942"/>
      <c r="AA117" s="1032">
        <v>3285029</v>
      </c>
      <c r="AB117" s="1033"/>
      <c r="AC117" s="1033"/>
      <c r="AD117" s="1033"/>
      <c r="AE117" s="1034"/>
      <c r="AF117" s="1035">
        <v>3312235</v>
      </c>
      <c r="AG117" s="1033"/>
      <c r="AH117" s="1033"/>
      <c r="AI117" s="1033"/>
      <c r="AJ117" s="1034"/>
      <c r="AK117" s="1035">
        <v>3233520</v>
      </c>
      <c r="AL117" s="1033"/>
      <c r="AM117" s="1033"/>
      <c r="AN117" s="1033"/>
      <c r="AO117" s="1034"/>
      <c r="AP117" s="1036"/>
      <c r="AQ117" s="1037"/>
      <c r="AR117" s="1037"/>
      <c r="AS117" s="1037"/>
      <c r="AT117" s="1038"/>
      <c r="AU117" s="956"/>
      <c r="AV117" s="957"/>
      <c r="AW117" s="957"/>
      <c r="AX117" s="957"/>
      <c r="AY117" s="957"/>
      <c r="AZ117" s="1023" t="s">
        <v>454</v>
      </c>
      <c r="BA117" s="1024"/>
      <c r="BB117" s="1024"/>
      <c r="BC117" s="1024"/>
      <c r="BD117" s="1024"/>
      <c r="BE117" s="1024"/>
      <c r="BF117" s="1024"/>
      <c r="BG117" s="1024"/>
      <c r="BH117" s="1024"/>
      <c r="BI117" s="1024"/>
      <c r="BJ117" s="1024"/>
      <c r="BK117" s="1024"/>
      <c r="BL117" s="1024"/>
      <c r="BM117" s="1024"/>
      <c r="BN117" s="1024"/>
      <c r="BO117" s="1024"/>
      <c r="BP117" s="1025"/>
      <c r="BQ117" s="975" t="s">
        <v>455</v>
      </c>
      <c r="BR117" s="976"/>
      <c r="BS117" s="976"/>
      <c r="BT117" s="976"/>
      <c r="BU117" s="976"/>
      <c r="BV117" s="976" t="s">
        <v>455</v>
      </c>
      <c r="BW117" s="976"/>
      <c r="BX117" s="976"/>
      <c r="BY117" s="976"/>
      <c r="BZ117" s="976"/>
      <c r="CA117" s="976" t="s">
        <v>433</v>
      </c>
      <c r="CB117" s="976"/>
      <c r="CC117" s="976"/>
      <c r="CD117" s="976"/>
      <c r="CE117" s="976"/>
      <c r="CF117" s="970" t="s">
        <v>433</v>
      </c>
      <c r="CG117" s="971"/>
      <c r="CH117" s="971"/>
      <c r="CI117" s="971"/>
      <c r="CJ117" s="971"/>
      <c r="CK117" s="1001"/>
      <c r="CL117" s="1002"/>
      <c r="CM117" s="972" t="s">
        <v>456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433</v>
      </c>
      <c r="DH117" s="1015"/>
      <c r="DI117" s="1015"/>
      <c r="DJ117" s="1015"/>
      <c r="DK117" s="1016"/>
      <c r="DL117" s="1017" t="s">
        <v>433</v>
      </c>
      <c r="DM117" s="1015"/>
      <c r="DN117" s="1015"/>
      <c r="DO117" s="1015"/>
      <c r="DP117" s="1016"/>
      <c r="DQ117" s="1017" t="s">
        <v>455</v>
      </c>
      <c r="DR117" s="1015"/>
      <c r="DS117" s="1015"/>
      <c r="DT117" s="1015"/>
      <c r="DU117" s="1016"/>
      <c r="DV117" s="1018" t="s">
        <v>433</v>
      </c>
      <c r="DW117" s="1019"/>
      <c r="DX117" s="1019"/>
      <c r="DY117" s="1019"/>
      <c r="DZ117" s="1020"/>
    </row>
    <row r="118" spans="1:130" s="247" customFormat="1" ht="26.25" customHeight="1" x14ac:dyDescent="0.15">
      <c r="A118" s="960" t="s">
        <v>427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425</v>
      </c>
      <c r="AB118" s="941"/>
      <c r="AC118" s="941"/>
      <c r="AD118" s="941"/>
      <c r="AE118" s="942"/>
      <c r="AF118" s="940" t="s">
        <v>305</v>
      </c>
      <c r="AG118" s="941"/>
      <c r="AH118" s="941"/>
      <c r="AI118" s="941"/>
      <c r="AJ118" s="942"/>
      <c r="AK118" s="940" t="s">
        <v>304</v>
      </c>
      <c r="AL118" s="941"/>
      <c r="AM118" s="941"/>
      <c r="AN118" s="941"/>
      <c r="AO118" s="942"/>
      <c r="AP118" s="1027" t="s">
        <v>426</v>
      </c>
      <c r="AQ118" s="1028"/>
      <c r="AR118" s="1028"/>
      <c r="AS118" s="1028"/>
      <c r="AT118" s="1029"/>
      <c r="AU118" s="956"/>
      <c r="AV118" s="957"/>
      <c r="AW118" s="957"/>
      <c r="AX118" s="957"/>
      <c r="AY118" s="957"/>
      <c r="AZ118" s="1030" t="s">
        <v>457</v>
      </c>
      <c r="BA118" s="1021"/>
      <c r="BB118" s="1021"/>
      <c r="BC118" s="1021"/>
      <c r="BD118" s="1021"/>
      <c r="BE118" s="1021"/>
      <c r="BF118" s="1021"/>
      <c r="BG118" s="1021"/>
      <c r="BH118" s="1021"/>
      <c r="BI118" s="1021"/>
      <c r="BJ118" s="1021"/>
      <c r="BK118" s="1021"/>
      <c r="BL118" s="1021"/>
      <c r="BM118" s="1021"/>
      <c r="BN118" s="1021"/>
      <c r="BO118" s="1021"/>
      <c r="BP118" s="1022"/>
      <c r="BQ118" s="1053" t="s">
        <v>458</v>
      </c>
      <c r="BR118" s="1054"/>
      <c r="BS118" s="1054"/>
      <c r="BT118" s="1054"/>
      <c r="BU118" s="1054"/>
      <c r="BV118" s="1054" t="s">
        <v>458</v>
      </c>
      <c r="BW118" s="1054"/>
      <c r="BX118" s="1054"/>
      <c r="BY118" s="1054"/>
      <c r="BZ118" s="1054"/>
      <c r="CA118" s="1054" t="s">
        <v>459</v>
      </c>
      <c r="CB118" s="1054"/>
      <c r="CC118" s="1054"/>
      <c r="CD118" s="1054"/>
      <c r="CE118" s="1054"/>
      <c r="CF118" s="970" t="s">
        <v>460</v>
      </c>
      <c r="CG118" s="971"/>
      <c r="CH118" s="971"/>
      <c r="CI118" s="971"/>
      <c r="CJ118" s="971"/>
      <c r="CK118" s="1001"/>
      <c r="CL118" s="1002"/>
      <c r="CM118" s="972" t="s">
        <v>461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459</v>
      </c>
      <c r="DH118" s="1015"/>
      <c r="DI118" s="1015"/>
      <c r="DJ118" s="1015"/>
      <c r="DK118" s="1016"/>
      <c r="DL118" s="1017" t="s">
        <v>458</v>
      </c>
      <c r="DM118" s="1015"/>
      <c r="DN118" s="1015"/>
      <c r="DO118" s="1015"/>
      <c r="DP118" s="1016"/>
      <c r="DQ118" s="1017" t="s">
        <v>458</v>
      </c>
      <c r="DR118" s="1015"/>
      <c r="DS118" s="1015"/>
      <c r="DT118" s="1015"/>
      <c r="DU118" s="1016"/>
      <c r="DV118" s="1018" t="s">
        <v>462</v>
      </c>
      <c r="DW118" s="1019"/>
      <c r="DX118" s="1019"/>
      <c r="DY118" s="1019"/>
      <c r="DZ118" s="1020"/>
    </row>
    <row r="119" spans="1:130" s="247" customFormat="1" ht="26.25" customHeight="1" x14ac:dyDescent="0.15">
      <c r="A119" s="1114" t="s">
        <v>430</v>
      </c>
      <c r="B119" s="1000"/>
      <c r="C119" s="979" t="s">
        <v>431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36013</v>
      </c>
      <c r="AB119" s="948"/>
      <c r="AC119" s="948"/>
      <c r="AD119" s="948"/>
      <c r="AE119" s="949"/>
      <c r="AF119" s="950">
        <v>36049</v>
      </c>
      <c r="AG119" s="948"/>
      <c r="AH119" s="948"/>
      <c r="AI119" s="948"/>
      <c r="AJ119" s="949"/>
      <c r="AK119" s="950">
        <v>36086</v>
      </c>
      <c r="AL119" s="948"/>
      <c r="AM119" s="948"/>
      <c r="AN119" s="948"/>
      <c r="AO119" s="949"/>
      <c r="AP119" s="951">
        <v>0.2</v>
      </c>
      <c r="AQ119" s="952"/>
      <c r="AR119" s="952"/>
      <c r="AS119" s="952"/>
      <c r="AT119" s="953"/>
      <c r="AU119" s="958"/>
      <c r="AV119" s="959"/>
      <c r="AW119" s="959"/>
      <c r="AX119" s="959"/>
      <c r="AY119" s="959"/>
      <c r="AZ119" s="278" t="s">
        <v>184</v>
      </c>
      <c r="BA119" s="278"/>
      <c r="BB119" s="278"/>
      <c r="BC119" s="278"/>
      <c r="BD119" s="278"/>
      <c r="BE119" s="278"/>
      <c r="BF119" s="278"/>
      <c r="BG119" s="278"/>
      <c r="BH119" s="278"/>
      <c r="BI119" s="278"/>
      <c r="BJ119" s="278"/>
      <c r="BK119" s="278"/>
      <c r="BL119" s="278"/>
      <c r="BM119" s="278"/>
      <c r="BN119" s="278"/>
      <c r="BO119" s="1031" t="s">
        <v>463</v>
      </c>
      <c r="BP119" s="1062"/>
      <c r="BQ119" s="1053">
        <v>32433502</v>
      </c>
      <c r="BR119" s="1054"/>
      <c r="BS119" s="1054"/>
      <c r="BT119" s="1054"/>
      <c r="BU119" s="1054"/>
      <c r="BV119" s="1054">
        <v>32036429</v>
      </c>
      <c r="BW119" s="1054"/>
      <c r="BX119" s="1054"/>
      <c r="BY119" s="1054"/>
      <c r="BZ119" s="1054"/>
      <c r="CA119" s="1054">
        <v>31852514</v>
      </c>
      <c r="CB119" s="1054"/>
      <c r="CC119" s="1054"/>
      <c r="CD119" s="1054"/>
      <c r="CE119" s="1054"/>
      <c r="CF119" s="1055"/>
      <c r="CG119" s="1056"/>
      <c r="CH119" s="1056"/>
      <c r="CI119" s="1056"/>
      <c r="CJ119" s="1057"/>
      <c r="CK119" s="1003"/>
      <c r="CL119" s="1004"/>
      <c r="CM119" s="1058" t="s">
        <v>464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458</v>
      </c>
      <c r="DH119" s="1040"/>
      <c r="DI119" s="1040"/>
      <c r="DJ119" s="1040"/>
      <c r="DK119" s="1041"/>
      <c r="DL119" s="1039" t="s">
        <v>459</v>
      </c>
      <c r="DM119" s="1040"/>
      <c r="DN119" s="1040"/>
      <c r="DO119" s="1040"/>
      <c r="DP119" s="1041"/>
      <c r="DQ119" s="1039" t="s">
        <v>458</v>
      </c>
      <c r="DR119" s="1040"/>
      <c r="DS119" s="1040"/>
      <c r="DT119" s="1040"/>
      <c r="DU119" s="1041"/>
      <c r="DV119" s="1042" t="s">
        <v>460</v>
      </c>
      <c r="DW119" s="1043"/>
      <c r="DX119" s="1043"/>
      <c r="DY119" s="1043"/>
      <c r="DZ119" s="1044"/>
    </row>
    <row r="120" spans="1:130" s="247" customFormat="1" ht="26.25" customHeight="1" x14ac:dyDescent="0.15">
      <c r="A120" s="1115"/>
      <c r="B120" s="1002"/>
      <c r="C120" s="972" t="s">
        <v>436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459</v>
      </c>
      <c r="AB120" s="1015"/>
      <c r="AC120" s="1015"/>
      <c r="AD120" s="1015"/>
      <c r="AE120" s="1016"/>
      <c r="AF120" s="1017" t="s">
        <v>459</v>
      </c>
      <c r="AG120" s="1015"/>
      <c r="AH120" s="1015"/>
      <c r="AI120" s="1015"/>
      <c r="AJ120" s="1016"/>
      <c r="AK120" s="1017" t="s">
        <v>458</v>
      </c>
      <c r="AL120" s="1015"/>
      <c r="AM120" s="1015"/>
      <c r="AN120" s="1015"/>
      <c r="AO120" s="1016"/>
      <c r="AP120" s="1018" t="s">
        <v>459</v>
      </c>
      <c r="AQ120" s="1019"/>
      <c r="AR120" s="1019"/>
      <c r="AS120" s="1019"/>
      <c r="AT120" s="1020"/>
      <c r="AU120" s="1045" t="s">
        <v>465</v>
      </c>
      <c r="AV120" s="1046"/>
      <c r="AW120" s="1046"/>
      <c r="AX120" s="1046"/>
      <c r="AY120" s="1047"/>
      <c r="AZ120" s="996" t="s">
        <v>466</v>
      </c>
      <c r="BA120" s="945"/>
      <c r="BB120" s="945"/>
      <c r="BC120" s="945"/>
      <c r="BD120" s="945"/>
      <c r="BE120" s="945"/>
      <c r="BF120" s="945"/>
      <c r="BG120" s="945"/>
      <c r="BH120" s="945"/>
      <c r="BI120" s="945"/>
      <c r="BJ120" s="945"/>
      <c r="BK120" s="945"/>
      <c r="BL120" s="945"/>
      <c r="BM120" s="945"/>
      <c r="BN120" s="945"/>
      <c r="BO120" s="945"/>
      <c r="BP120" s="946"/>
      <c r="BQ120" s="982">
        <v>5377763</v>
      </c>
      <c r="BR120" s="983"/>
      <c r="BS120" s="983"/>
      <c r="BT120" s="983"/>
      <c r="BU120" s="983"/>
      <c r="BV120" s="983">
        <v>6412407</v>
      </c>
      <c r="BW120" s="983"/>
      <c r="BX120" s="983"/>
      <c r="BY120" s="983"/>
      <c r="BZ120" s="983"/>
      <c r="CA120" s="983">
        <v>7332641</v>
      </c>
      <c r="CB120" s="983"/>
      <c r="CC120" s="983"/>
      <c r="CD120" s="983"/>
      <c r="CE120" s="983"/>
      <c r="CF120" s="997">
        <v>40</v>
      </c>
      <c r="CG120" s="998"/>
      <c r="CH120" s="998"/>
      <c r="CI120" s="998"/>
      <c r="CJ120" s="998"/>
      <c r="CK120" s="1063" t="s">
        <v>467</v>
      </c>
      <c r="CL120" s="1064"/>
      <c r="CM120" s="1064"/>
      <c r="CN120" s="1064"/>
      <c r="CO120" s="1065"/>
      <c r="CP120" s="1071" t="s">
        <v>468</v>
      </c>
      <c r="CQ120" s="1072"/>
      <c r="CR120" s="1072"/>
      <c r="CS120" s="1072"/>
      <c r="CT120" s="1072"/>
      <c r="CU120" s="1072"/>
      <c r="CV120" s="1072"/>
      <c r="CW120" s="1072"/>
      <c r="CX120" s="1072"/>
      <c r="CY120" s="1072"/>
      <c r="CZ120" s="1072"/>
      <c r="DA120" s="1072"/>
      <c r="DB120" s="1072"/>
      <c r="DC120" s="1072"/>
      <c r="DD120" s="1072"/>
      <c r="DE120" s="1072"/>
      <c r="DF120" s="1073"/>
      <c r="DG120" s="982">
        <v>3854310</v>
      </c>
      <c r="DH120" s="983"/>
      <c r="DI120" s="983"/>
      <c r="DJ120" s="983"/>
      <c r="DK120" s="983"/>
      <c r="DL120" s="983">
        <v>3533700</v>
      </c>
      <c r="DM120" s="983"/>
      <c r="DN120" s="983"/>
      <c r="DO120" s="983"/>
      <c r="DP120" s="983"/>
      <c r="DQ120" s="983">
        <v>3225521</v>
      </c>
      <c r="DR120" s="983"/>
      <c r="DS120" s="983"/>
      <c r="DT120" s="983"/>
      <c r="DU120" s="983"/>
      <c r="DV120" s="984">
        <v>17.600000000000001</v>
      </c>
      <c r="DW120" s="984"/>
      <c r="DX120" s="984"/>
      <c r="DY120" s="984"/>
      <c r="DZ120" s="985"/>
    </row>
    <row r="121" spans="1:130" s="247" customFormat="1" ht="26.25" customHeight="1" x14ac:dyDescent="0.15">
      <c r="A121" s="1115"/>
      <c r="B121" s="1002"/>
      <c r="C121" s="1023" t="s">
        <v>469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458</v>
      </c>
      <c r="AB121" s="1015"/>
      <c r="AC121" s="1015"/>
      <c r="AD121" s="1015"/>
      <c r="AE121" s="1016"/>
      <c r="AF121" s="1017" t="s">
        <v>459</v>
      </c>
      <c r="AG121" s="1015"/>
      <c r="AH121" s="1015"/>
      <c r="AI121" s="1015"/>
      <c r="AJ121" s="1016"/>
      <c r="AK121" s="1017" t="s">
        <v>458</v>
      </c>
      <c r="AL121" s="1015"/>
      <c r="AM121" s="1015"/>
      <c r="AN121" s="1015"/>
      <c r="AO121" s="1016"/>
      <c r="AP121" s="1018" t="s">
        <v>458</v>
      </c>
      <c r="AQ121" s="1019"/>
      <c r="AR121" s="1019"/>
      <c r="AS121" s="1019"/>
      <c r="AT121" s="1020"/>
      <c r="AU121" s="1048"/>
      <c r="AV121" s="1049"/>
      <c r="AW121" s="1049"/>
      <c r="AX121" s="1049"/>
      <c r="AY121" s="1050"/>
      <c r="AZ121" s="1005" t="s">
        <v>470</v>
      </c>
      <c r="BA121" s="1006"/>
      <c r="BB121" s="1006"/>
      <c r="BC121" s="1006"/>
      <c r="BD121" s="1006"/>
      <c r="BE121" s="1006"/>
      <c r="BF121" s="1006"/>
      <c r="BG121" s="1006"/>
      <c r="BH121" s="1006"/>
      <c r="BI121" s="1006"/>
      <c r="BJ121" s="1006"/>
      <c r="BK121" s="1006"/>
      <c r="BL121" s="1006"/>
      <c r="BM121" s="1006"/>
      <c r="BN121" s="1006"/>
      <c r="BO121" s="1006"/>
      <c r="BP121" s="1007"/>
      <c r="BQ121" s="975">
        <v>4223341</v>
      </c>
      <c r="BR121" s="976"/>
      <c r="BS121" s="976"/>
      <c r="BT121" s="976"/>
      <c r="BU121" s="976"/>
      <c r="BV121" s="976">
        <v>4986936</v>
      </c>
      <c r="BW121" s="976"/>
      <c r="BX121" s="976"/>
      <c r="BY121" s="976"/>
      <c r="BZ121" s="976"/>
      <c r="CA121" s="976">
        <v>5453482</v>
      </c>
      <c r="CB121" s="976"/>
      <c r="CC121" s="976"/>
      <c r="CD121" s="976"/>
      <c r="CE121" s="976"/>
      <c r="CF121" s="970">
        <v>29.8</v>
      </c>
      <c r="CG121" s="971"/>
      <c r="CH121" s="971"/>
      <c r="CI121" s="971"/>
      <c r="CJ121" s="971"/>
      <c r="CK121" s="1066"/>
      <c r="CL121" s="1067"/>
      <c r="CM121" s="1067"/>
      <c r="CN121" s="1067"/>
      <c r="CO121" s="1068"/>
      <c r="CP121" s="1076" t="s">
        <v>471</v>
      </c>
      <c r="CQ121" s="1077"/>
      <c r="CR121" s="1077"/>
      <c r="CS121" s="1077"/>
      <c r="CT121" s="1077"/>
      <c r="CU121" s="1077"/>
      <c r="CV121" s="1077"/>
      <c r="CW121" s="1077"/>
      <c r="CX121" s="1077"/>
      <c r="CY121" s="1077"/>
      <c r="CZ121" s="1077"/>
      <c r="DA121" s="1077"/>
      <c r="DB121" s="1077"/>
      <c r="DC121" s="1077"/>
      <c r="DD121" s="1077"/>
      <c r="DE121" s="1077"/>
      <c r="DF121" s="1078"/>
      <c r="DG121" s="975" t="s">
        <v>462</v>
      </c>
      <c r="DH121" s="976"/>
      <c r="DI121" s="976"/>
      <c r="DJ121" s="976"/>
      <c r="DK121" s="976"/>
      <c r="DL121" s="976" t="s">
        <v>459</v>
      </c>
      <c r="DM121" s="976"/>
      <c r="DN121" s="976"/>
      <c r="DO121" s="976"/>
      <c r="DP121" s="976"/>
      <c r="DQ121" s="976" t="s">
        <v>459</v>
      </c>
      <c r="DR121" s="976"/>
      <c r="DS121" s="976"/>
      <c r="DT121" s="976"/>
      <c r="DU121" s="976"/>
      <c r="DV121" s="977" t="s">
        <v>459</v>
      </c>
      <c r="DW121" s="977"/>
      <c r="DX121" s="977"/>
      <c r="DY121" s="977"/>
      <c r="DZ121" s="978"/>
    </row>
    <row r="122" spans="1:130" s="247" customFormat="1" ht="26.25" customHeight="1" x14ac:dyDescent="0.15">
      <c r="A122" s="1115"/>
      <c r="B122" s="1002"/>
      <c r="C122" s="972" t="s">
        <v>446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462</v>
      </c>
      <c r="AB122" s="1015"/>
      <c r="AC122" s="1015"/>
      <c r="AD122" s="1015"/>
      <c r="AE122" s="1016"/>
      <c r="AF122" s="1017" t="s">
        <v>458</v>
      </c>
      <c r="AG122" s="1015"/>
      <c r="AH122" s="1015"/>
      <c r="AI122" s="1015"/>
      <c r="AJ122" s="1016"/>
      <c r="AK122" s="1017" t="s">
        <v>462</v>
      </c>
      <c r="AL122" s="1015"/>
      <c r="AM122" s="1015"/>
      <c r="AN122" s="1015"/>
      <c r="AO122" s="1016"/>
      <c r="AP122" s="1018" t="s">
        <v>459</v>
      </c>
      <c r="AQ122" s="1019"/>
      <c r="AR122" s="1019"/>
      <c r="AS122" s="1019"/>
      <c r="AT122" s="1020"/>
      <c r="AU122" s="1048"/>
      <c r="AV122" s="1049"/>
      <c r="AW122" s="1049"/>
      <c r="AX122" s="1049"/>
      <c r="AY122" s="1050"/>
      <c r="AZ122" s="1030" t="s">
        <v>472</v>
      </c>
      <c r="BA122" s="1021"/>
      <c r="BB122" s="1021"/>
      <c r="BC122" s="1021"/>
      <c r="BD122" s="1021"/>
      <c r="BE122" s="1021"/>
      <c r="BF122" s="1021"/>
      <c r="BG122" s="1021"/>
      <c r="BH122" s="1021"/>
      <c r="BI122" s="1021"/>
      <c r="BJ122" s="1021"/>
      <c r="BK122" s="1021"/>
      <c r="BL122" s="1021"/>
      <c r="BM122" s="1021"/>
      <c r="BN122" s="1021"/>
      <c r="BO122" s="1021"/>
      <c r="BP122" s="1022"/>
      <c r="BQ122" s="1053">
        <v>24599491</v>
      </c>
      <c r="BR122" s="1054"/>
      <c r="BS122" s="1054"/>
      <c r="BT122" s="1054"/>
      <c r="BU122" s="1054"/>
      <c r="BV122" s="1054">
        <v>24068880</v>
      </c>
      <c r="BW122" s="1054"/>
      <c r="BX122" s="1054"/>
      <c r="BY122" s="1054"/>
      <c r="BZ122" s="1054"/>
      <c r="CA122" s="1054">
        <v>23916403</v>
      </c>
      <c r="CB122" s="1054"/>
      <c r="CC122" s="1054"/>
      <c r="CD122" s="1054"/>
      <c r="CE122" s="1054"/>
      <c r="CF122" s="1074">
        <v>130.5</v>
      </c>
      <c r="CG122" s="1075"/>
      <c r="CH122" s="1075"/>
      <c r="CI122" s="1075"/>
      <c r="CJ122" s="1075"/>
      <c r="CK122" s="1066"/>
      <c r="CL122" s="1067"/>
      <c r="CM122" s="1067"/>
      <c r="CN122" s="1067"/>
      <c r="CO122" s="1068"/>
      <c r="CP122" s="1076"/>
      <c r="CQ122" s="1077"/>
      <c r="CR122" s="1077"/>
      <c r="CS122" s="1077"/>
      <c r="CT122" s="1077"/>
      <c r="CU122" s="1077"/>
      <c r="CV122" s="1077"/>
      <c r="CW122" s="1077"/>
      <c r="CX122" s="1077"/>
      <c r="CY122" s="1077"/>
      <c r="CZ122" s="1077"/>
      <c r="DA122" s="1077"/>
      <c r="DB122" s="1077"/>
      <c r="DC122" s="1077"/>
      <c r="DD122" s="1077"/>
      <c r="DE122" s="1077"/>
      <c r="DF122" s="1078"/>
      <c r="DG122" s="975"/>
      <c r="DH122" s="976"/>
      <c r="DI122" s="976"/>
      <c r="DJ122" s="976"/>
      <c r="DK122" s="976"/>
      <c r="DL122" s="976"/>
      <c r="DM122" s="976"/>
      <c r="DN122" s="976"/>
      <c r="DO122" s="976"/>
      <c r="DP122" s="976"/>
      <c r="DQ122" s="976"/>
      <c r="DR122" s="976"/>
      <c r="DS122" s="976"/>
      <c r="DT122" s="976"/>
      <c r="DU122" s="976"/>
      <c r="DV122" s="977"/>
      <c r="DW122" s="977"/>
      <c r="DX122" s="977"/>
      <c r="DY122" s="977"/>
      <c r="DZ122" s="978"/>
    </row>
    <row r="123" spans="1:130" s="247" customFormat="1" ht="26.25" customHeight="1" x14ac:dyDescent="0.15">
      <c r="A123" s="1115"/>
      <c r="B123" s="1002"/>
      <c r="C123" s="972" t="s">
        <v>452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462</v>
      </c>
      <c r="AB123" s="1015"/>
      <c r="AC123" s="1015"/>
      <c r="AD123" s="1015"/>
      <c r="AE123" s="1016"/>
      <c r="AF123" s="1017" t="s">
        <v>462</v>
      </c>
      <c r="AG123" s="1015"/>
      <c r="AH123" s="1015"/>
      <c r="AI123" s="1015"/>
      <c r="AJ123" s="1016"/>
      <c r="AK123" s="1017" t="s">
        <v>462</v>
      </c>
      <c r="AL123" s="1015"/>
      <c r="AM123" s="1015"/>
      <c r="AN123" s="1015"/>
      <c r="AO123" s="1016"/>
      <c r="AP123" s="1018" t="s">
        <v>462</v>
      </c>
      <c r="AQ123" s="1019"/>
      <c r="AR123" s="1019"/>
      <c r="AS123" s="1019"/>
      <c r="AT123" s="1020"/>
      <c r="AU123" s="1051"/>
      <c r="AV123" s="1052"/>
      <c r="AW123" s="1052"/>
      <c r="AX123" s="1052"/>
      <c r="AY123" s="1052"/>
      <c r="AZ123" s="278" t="s">
        <v>184</v>
      </c>
      <c r="BA123" s="278"/>
      <c r="BB123" s="278"/>
      <c r="BC123" s="278"/>
      <c r="BD123" s="278"/>
      <c r="BE123" s="278"/>
      <c r="BF123" s="278"/>
      <c r="BG123" s="278"/>
      <c r="BH123" s="278"/>
      <c r="BI123" s="278"/>
      <c r="BJ123" s="278"/>
      <c r="BK123" s="278"/>
      <c r="BL123" s="278"/>
      <c r="BM123" s="278"/>
      <c r="BN123" s="278"/>
      <c r="BO123" s="1031" t="s">
        <v>473</v>
      </c>
      <c r="BP123" s="1062"/>
      <c r="BQ123" s="1121">
        <v>34200595</v>
      </c>
      <c r="BR123" s="1122"/>
      <c r="BS123" s="1122"/>
      <c r="BT123" s="1122"/>
      <c r="BU123" s="1122"/>
      <c r="BV123" s="1122">
        <v>35468223</v>
      </c>
      <c r="BW123" s="1122"/>
      <c r="BX123" s="1122"/>
      <c r="BY123" s="1122"/>
      <c r="BZ123" s="1122"/>
      <c r="CA123" s="1122">
        <v>36702526</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456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458</v>
      </c>
      <c r="AB124" s="1015"/>
      <c r="AC124" s="1015"/>
      <c r="AD124" s="1015"/>
      <c r="AE124" s="1016"/>
      <c r="AF124" s="1017" t="s">
        <v>458</v>
      </c>
      <c r="AG124" s="1015"/>
      <c r="AH124" s="1015"/>
      <c r="AI124" s="1015"/>
      <c r="AJ124" s="1016"/>
      <c r="AK124" s="1017" t="s">
        <v>458</v>
      </c>
      <c r="AL124" s="1015"/>
      <c r="AM124" s="1015"/>
      <c r="AN124" s="1015"/>
      <c r="AO124" s="1016"/>
      <c r="AP124" s="1018" t="s">
        <v>458</v>
      </c>
      <c r="AQ124" s="1019"/>
      <c r="AR124" s="1019"/>
      <c r="AS124" s="1019"/>
      <c r="AT124" s="1020"/>
      <c r="AU124" s="1117" t="s">
        <v>474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460</v>
      </c>
      <c r="BR124" s="1084"/>
      <c r="BS124" s="1084"/>
      <c r="BT124" s="1084"/>
      <c r="BU124" s="1084"/>
      <c r="BV124" s="1084" t="s">
        <v>458</v>
      </c>
      <c r="BW124" s="1084"/>
      <c r="BX124" s="1084"/>
      <c r="BY124" s="1084"/>
      <c r="BZ124" s="1084"/>
      <c r="CA124" s="1084" t="s">
        <v>458</v>
      </c>
      <c r="CB124" s="1084"/>
      <c r="CC124" s="1084"/>
      <c r="CD124" s="1084"/>
      <c r="CE124" s="1084"/>
      <c r="CF124" s="1085"/>
      <c r="CG124" s="1086"/>
      <c r="CH124" s="1086"/>
      <c r="CI124" s="1086"/>
      <c r="CJ124" s="1087"/>
      <c r="CK124" s="1069"/>
      <c r="CL124" s="1069"/>
      <c r="CM124" s="1069"/>
      <c r="CN124" s="1069"/>
      <c r="CO124" s="1070"/>
      <c r="CP124" s="1076" t="s">
        <v>475</v>
      </c>
      <c r="CQ124" s="1077"/>
      <c r="CR124" s="1077"/>
      <c r="CS124" s="1077"/>
      <c r="CT124" s="1077"/>
      <c r="CU124" s="1077"/>
      <c r="CV124" s="1077"/>
      <c r="CW124" s="1077"/>
      <c r="CX124" s="1077"/>
      <c r="CY124" s="1077"/>
      <c r="CZ124" s="1077"/>
      <c r="DA124" s="1077"/>
      <c r="DB124" s="1077"/>
      <c r="DC124" s="1077"/>
      <c r="DD124" s="1077"/>
      <c r="DE124" s="1077"/>
      <c r="DF124" s="1078"/>
      <c r="DG124" s="1061" t="s">
        <v>462</v>
      </c>
      <c r="DH124" s="1040"/>
      <c r="DI124" s="1040"/>
      <c r="DJ124" s="1040"/>
      <c r="DK124" s="1041"/>
      <c r="DL124" s="1039" t="s">
        <v>462</v>
      </c>
      <c r="DM124" s="1040"/>
      <c r="DN124" s="1040"/>
      <c r="DO124" s="1040"/>
      <c r="DP124" s="1041"/>
      <c r="DQ124" s="1039" t="s">
        <v>458</v>
      </c>
      <c r="DR124" s="1040"/>
      <c r="DS124" s="1040"/>
      <c r="DT124" s="1040"/>
      <c r="DU124" s="1041"/>
      <c r="DV124" s="1042" t="s">
        <v>462</v>
      </c>
      <c r="DW124" s="1043"/>
      <c r="DX124" s="1043"/>
      <c r="DY124" s="1043"/>
      <c r="DZ124" s="1044"/>
    </row>
    <row r="125" spans="1:130" s="247" customFormat="1" ht="26.25" customHeight="1" x14ac:dyDescent="0.15">
      <c r="A125" s="1115"/>
      <c r="B125" s="1002"/>
      <c r="C125" s="972" t="s">
        <v>461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462</v>
      </c>
      <c r="AB125" s="1015"/>
      <c r="AC125" s="1015"/>
      <c r="AD125" s="1015"/>
      <c r="AE125" s="1016"/>
      <c r="AF125" s="1017" t="s">
        <v>462</v>
      </c>
      <c r="AG125" s="1015"/>
      <c r="AH125" s="1015"/>
      <c r="AI125" s="1015"/>
      <c r="AJ125" s="1016"/>
      <c r="AK125" s="1017" t="s">
        <v>458</v>
      </c>
      <c r="AL125" s="1015"/>
      <c r="AM125" s="1015"/>
      <c r="AN125" s="1015"/>
      <c r="AO125" s="1016"/>
      <c r="AP125" s="1018" t="s">
        <v>462</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476</v>
      </c>
      <c r="CL125" s="1064"/>
      <c r="CM125" s="1064"/>
      <c r="CN125" s="1064"/>
      <c r="CO125" s="1065"/>
      <c r="CP125" s="996" t="s">
        <v>477</v>
      </c>
      <c r="CQ125" s="945"/>
      <c r="CR125" s="945"/>
      <c r="CS125" s="945"/>
      <c r="CT125" s="945"/>
      <c r="CU125" s="945"/>
      <c r="CV125" s="945"/>
      <c r="CW125" s="945"/>
      <c r="CX125" s="945"/>
      <c r="CY125" s="945"/>
      <c r="CZ125" s="945"/>
      <c r="DA125" s="945"/>
      <c r="DB125" s="945"/>
      <c r="DC125" s="945"/>
      <c r="DD125" s="945"/>
      <c r="DE125" s="945"/>
      <c r="DF125" s="946"/>
      <c r="DG125" s="982" t="s">
        <v>462</v>
      </c>
      <c r="DH125" s="983"/>
      <c r="DI125" s="983"/>
      <c r="DJ125" s="983"/>
      <c r="DK125" s="983"/>
      <c r="DL125" s="983" t="s">
        <v>462</v>
      </c>
      <c r="DM125" s="983"/>
      <c r="DN125" s="983"/>
      <c r="DO125" s="983"/>
      <c r="DP125" s="983"/>
      <c r="DQ125" s="983" t="s">
        <v>462</v>
      </c>
      <c r="DR125" s="983"/>
      <c r="DS125" s="983"/>
      <c r="DT125" s="983"/>
      <c r="DU125" s="983"/>
      <c r="DV125" s="984" t="s">
        <v>462</v>
      </c>
      <c r="DW125" s="984"/>
      <c r="DX125" s="984"/>
      <c r="DY125" s="984"/>
      <c r="DZ125" s="985"/>
    </row>
    <row r="126" spans="1:130" s="247" customFormat="1" ht="26.25" customHeight="1" thickBot="1" x14ac:dyDescent="0.2">
      <c r="A126" s="1115"/>
      <c r="B126" s="1002"/>
      <c r="C126" s="972" t="s">
        <v>464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462</v>
      </c>
      <c r="AB126" s="1015"/>
      <c r="AC126" s="1015"/>
      <c r="AD126" s="1015"/>
      <c r="AE126" s="1016"/>
      <c r="AF126" s="1017" t="s">
        <v>458</v>
      </c>
      <c r="AG126" s="1015"/>
      <c r="AH126" s="1015"/>
      <c r="AI126" s="1015"/>
      <c r="AJ126" s="1016"/>
      <c r="AK126" s="1017" t="s">
        <v>462</v>
      </c>
      <c r="AL126" s="1015"/>
      <c r="AM126" s="1015"/>
      <c r="AN126" s="1015"/>
      <c r="AO126" s="1016"/>
      <c r="AP126" s="1018" t="s">
        <v>462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478</v>
      </c>
      <c r="CQ126" s="1006"/>
      <c r="CR126" s="1006"/>
      <c r="CS126" s="1006"/>
      <c r="CT126" s="1006"/>
      <c r="CU126" s="1006"/>
      <c r="CV126" s="1006"/>
      <c r="CW126" s="1006"/>
      <c r="CX126" s="1006"/>
      <c r="CY126" s="1006"/>
      <c r="CZ126" s="1006"/>
      <c r="DA126" s="1006"/>
      <c r="DB126" s="1006"/>
      <c r="DC126" s="1006"/>
      <c r="DD126" s="1006"/>
      <c r="DE126" s="1006"/>
      <c r="DF126" s="1007"/>
      <c r="DG126" s="975" t="s">
        <v>462</v>
      </c>
      <c r="DH126" s="976"/>
      <c r="DI126" s="976"/>
      <c r="DJ126" s="976"/>
      <c r="DK126" s="976"/>
      <c r="DL126" s="976" t="s">
        <v>462</v>
      </c>
      <c r="DM126" s="976"/>
      <c r="DN126" s="976"/>
      <c r="DO126" s="976"/>
      <c r="DP126" s="976"/>
      <c r="DQ126" s="976" t="s">
        <v>462</v>
      </c>
      <c r="DR126" s="976"/>
      <c r="DS126" s="976"/>
      <c r="DT126" s="976"/>
      <c r="DU126" s="976"/>
      <c r="DV126" s="977" t="s">
        <v>462</v>
      </c>
      <c r="DW126" s="977"/>
      <c r="DX126" s="977"/>
      <c r="DY126" s="977"/>
      <c r="DZ126" s="978"/>
    </row>
    <row r="127" spans="1:130" s="247" customFormat="1" ht="26.25" customHeight="1" x14ac:dyDescent="0.15">
      <c r="A127" s="1116"/>
      <c r="B127" s="1004"/>
      <c r="C127" s="1058" t="s">
        <v>479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462</v>
      </c>
      <c r="AB127" s="1015"/>
      <c r="AC127" s="1015"/>
      <c r="AD127" s="1015"/>
      <c r="AE127" s="1016"/>
      <c r="AF127" s="1017" t="s">
        <v>462</v>
      </c>
      <c r="AG127" s="1015"/>
      <c r="AH127" s="1015"/>
      <c r="AI127" s="1015"/>
      <c r="AJ127" s="1016"/>
      <c r="AK127" s="1017" t="s">
        <v>462</v>
      </c>
      <c r="AL127" s="1015"/>
      <c r="AM127" s="1015"/>
      <c r="AN127" s="1015"/>
      <c r="AO127" s="1016"/>
      <c r="AP127" s="1018" t="s">
        <v>462</v>
      </c>
      <c r="AQ127" s="1019"/>
      <c r="AR127" s="1019"/>
      <c r="AS127" s="1019"/>
      <c r="AT127" s="1020"/>
      <c r="AU127" s="283"/>
      <c r="AV127" s="283"/>
      <c r="AW127" s="283"/>
      <c r="AX127" s="1088" t="s">
        <v>480</v>
      </c>
      <c r="AY127" s="1089"/>
      <c r="AZ127" s="1089"/>
      <c r="BA127" s="1089"/>
      <c r="BB127" s="1089"/>
      <c r="BC127" s="1089"/>
      <c r="BD127" s="1089"/>
      <c r="BE127" s="1090"/>
      <c r="BF127" s="1091" t="s">
        <v>481</v>
      </c>
      <c r="BG127" s="1089"/>
      <c r="BH127" s="1089"/>
      <c r="BI127" s="1089"/>
      <c r="BJ127" s="1089"/>
      <c r="BK127" s="1089"/>
      <c r="BL127" s="1090"/>
      <c r="BM127" s="1091" t="s">
        <v>482</v>
      </c>
      <c r="BN127" s="1089"/>
      <c r="BO127" s="1089"/>
      <c r="BP127" s="1089"/>
      <c r="BQ127" s="1089"/>
      <c r="BR127" s="1089"/>
      <c r="BS127" s="1090"/>
      <c r="BT127" s="1091" t="s">
        <v>483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484</v>
      </c>
      <c r="CQ127" s="1006"/>
      <c r="CR127" s="1006"/>
      <c r="CS127" s="1006"/>
      <c r="CT127" s="1006"/>
      <c r="CU127" s="1006"/>
      <c r="CV127" s="1006"/>
      <c r="CW127" s="1006"/>
      <c r="CX127" s="1006"/>
      <c r="CY127" s="1006"/>
      <c r="CZ127" s="1006"/>
      <c r="DA127" s="1006"/>
      <c r="DB127" s="1006"/>
      <c r="DC127" s="1006"/>
      <c r="DD127" s="1006"/>
      <c r="DE127" s="1006"/>
      <c r="DF127" s="1007"/>
      <c r="DG127" s="975" t="s">
        <v>458</v>
      </c>
      <c r="DH127" s="976"/>
      <c r="DI127" s="976"/>
      <c r="DJ127" s="976"/>
      <c r="DK127" s="976"/>
      <c r="DL127" s="976" t="s">
        <v>462</v>
      </c>
      <c r="DM127" s="976"/>
      <c r="DN127" s="976"/>
      <c r="DO127" s="976"/>
      <c r="DP127" s="976"/>
      <c r="DQ127" s="976" t="s">
        <v>462</v>
      </c>
      <c r="DR127" s="976"/>
      <c r="DS127" s="976"/>
      <c r="DT127" s="976"/>
      <c r="DU127" s="976"/>
      <c r="DV127" s="977" t="s">
        <v>458</v>
      </c>
      <c r="DW127" s="977"/>
      <c r="DX127" s="977"/>
      <c r="DY127" s="977"/>
      <c r="DZ127" s="978"/>
    </row>
    <row r="128" spans="1:130" s="247" customFormat="1" ht="26.25" customHeight="1" thickBot="1" x14ac:dyDescent="0.2">
      <c r="A128" s="1099" t="s">
        <v>485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486</v>
      </c>
      <c r="X128" s="1101"/>
      <c r="Y128" s="1101"/>
      <c r="Z128" s="1102"/>
      <c r="AA128" s="1103">
        <v>700019</v>
      </c>
      <c r="AB128" s="1104"/>
      <c r="AC128" s="1104"/>
      <c r="AD128" s="1104"/>
      <c r="AE128" s="1105"/>
      <c r="AF128" s="1106">
        <v>752076</v>
      </c>
      <c r="AG128" s="1104"/>
      <c r="AH128" s="1104"/>
      <c r="AI128" s="1104"/>
      <c r="AJ128" s="1105"/>
      <c r="AK128" s="1106">
        <v>676018</v>
      </c>
      <c r="AL128" s="1104"/>
      <c r="AM128" s="1104"/>
      <c r="AN128" s="1104"/>
      <c r="AO128" s="1105"/>
      <c r="AP128" s="1107"/>
      <c r="AQ128" s="1108"/>
      <c r="AR128" s="1108"/>
      <c r="AS128" s="1108"/>
      <c r="AT128" s="1109"/>
      <c r="AU128" s="283"/>
      <c r="AV128" s="283"/>
      <c r="AW128" s="283"/>
      <c r="AX128" s="944" t="s">
        <v>487</v>
      </c>
      <c r="AY128" s="945"/>
      <c r="AZ128" s="945"/>
      <c r="BA128" s="945"/>
      <c r="BB128" s="945"/>
      <c r="BC128" s="945"/>
      <c r="BD128" s="945"/>
      <c r="BE128" s="946"/>
      <c r="BF128" s="1110" t="s">
        <v>458</v>
      </c>
      <c r="BG128" s="1111"/>
      <c r="BH128" s="1111"/>
      <c r="BI128" s="1111"/>
      <c r="BJ128" s="1111"/>
      <c r="BK128" s="1111"/>
      <c r="BL128" s="1112"/>
      <c r="BM128" s="1110">
        <v>12.45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488</v>
      </c>
      <c r="CQ128" s="1093"/>
      <c r="CR128" s="1093"/>
      <c r="CS128" s="1093"/>
      <c r="CT128" s="1093"/>
      <c r="CU128" s="1093"/>
      <c r="CV128" s="1093"/>
      <c r="CW128" s="1093"/>
      <c r="CX128" s="1093"/>
      <c r="CY128" s="1093"/>
      <c r="CZ128" s="1093"/>
      <c r="DA128" s="1093"/>
      <c r="DB128" s="1093"/>
      <c r="DC128" s="1093"/>
      <c r="DD128" s="1093"/>
      <c r="DE128" s="1093"/>
      <c r="DF128" s="1094"/>
      <c r="DG128" s="1095" t="s">
        <v>229</v>
      </c>
      <c r="DH128" s="1096"/>
      <c r="DI128" s="1096"/>
      <c r="DJ128" s="1096"/>
      <c r="DK128" s="1096"/>
      <c r="DL128" s="1096" t="s">
        <v>489</v>
      </c>
      <c r="DM128" s="1096"/>
      <c r="DN128" s="1096"/>
      <c r="DO128" s="1096"/>
      <c r="DP128" s="1096"/>
      <c r="DQ128" s="1096" t="s">
        <v>489</v>
      </c>
      <c r="DR128" s="1096"/>
      <c r="DS128" s="1096"/>
      <c r="DT128" s="1096"/>
      <c r="DU128" s="1096"/>
      <c r="DV128" s="1097" t="s">
        <v>490</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491</v>
      </c>
      <c r="X129" s="1130"/>
      <c r="Y129" s="1130"/>
      <c r="Z129" s="1131"/>
      <c r="AA129" s="1014">
        <v>20073060</v>
      </c>
      <c r="AB129" s="1015"/>
      <c r="AC129" s="1015"/>
      <c r="AD129" s="1015"/>
      <c r="AE129" s="1016"/>
      <c r="AF129" s="1017">
        <v>20194110</v>
      </c>
      <c r="AG129" s="1015"/>
      <c r="AH129" s="1015"/>
      <c r="AI129" s="1015"/>
      <c r="AJ129" s="1016"/>
      <c r="AK129" s="1017">
        <v>20448038</v>
      </c>
      <c r="AL129" s="1015"/>
      <c r="AM129" s="1015"/>
      <c r="AN129" s="1015"/>
      <c r="AO129" s="1016"/>
      <c r="AP129" s="1132"/>
      <c r="AQ129" s="1133"/>
      <c r="AR129" s="1133"/>
      <c r="AS129" s="1133"/>
      <c r="AT129" s="1134"/>
      <c r="AU129" s="285"/>
      <c r="AV129" s="285"/>
      <c r="AW129" s="285"/>
      <c r="AX129" s="1123" t="s">
        <v>492</v>
      </c>
      <c r="AY129" s="1006"/>
      <c r="AZ129" s="1006"/>
      <c r="BA129" s="1006"/>
      <c r="BB129" s="1006"/>
      <c r="BC129" s="1006"/>
      <c r="BD129" s="1006"/>
      <c r="BE129" s="1007"/>
      <c r="BF129" s="1124" t="s">
        <v>493</v>
      </c>
      <c r="BG129" s="1125"/>
      <c r="BH129" s="1125"/>
      <c r="BI129" s="1125"/>
      <c r="BJ129" s="1125"/>
      <c r="BK129" s="1125"/>
      <c r="BL129" s="1126"/>
      <c r="BM129" s="1124">
        <v>17.45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495</v>
      </c>
      <c r="X130" s="1130"/>
      <c r="Y130" s="1130"/>
      <c r="Z130" s="1131"/>
      <c r="AA130" s="1014">
        <v>2189467</v>
      </c>
      <c r="AB130" s="1015"/>
      <c r="AC130" s="1015"/>
      <c r="AD130" s="1015"/>
      <c r="AE130" s="1016"/>
      <c r="AF130" s="1017">
        <v>2164904</v>
      </c>
      <c r="AG130" s="1015"/>
      <c r="AH130" s="1015"/>
      <c r="AI130" s="1015"/>
      <c r="AJ130" s="1016"/>
      <c r="AK130" s="1017">
        <v>2124608</v>
      </c>
      <c r="AL130" s="1015"/>
      <c r="AM130" s="1015"/>
      <c r="AN130" s="1015"/>
      <c r="AO130" s="1016"/>
      <c r="AP130" s="1132"/>
      <c r="AQ130" s="1133"/>
      <c r="AR130" s="1133"/>
      <c r="AS130" s="1133"/>
      <c r="AT130" s="1134"/>
      <c r="AU130" s="285"/>
      <c r="AV130" s="285"/>
      <c r="AW130" s="285"/>
      <c r="AX130" s="1123" t="s">
        <v>496</v>
      </c>
      <c r="AY130" s="1006"/>
      <c r="AZ130" s="1006"/>
      <c r="BA130" s="1006"/>
      <c r="BB130" s="1006"/>
      <c r="BC130" s="1006"/>
      <c r="BD130" s="1006"/>
      <c r="BE130" s="1007"/>
      <c r="BF130" s="1160">
        <v>2.2000000000000002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497</v>
      </c>
      <c r="X131" s="1168"/>
      <c r="Y131" s="1168"/>
      <c r="Z131" s="1169"/>
      <c r="AA131" s="1061">
        <v>17883593</v>
      </c>
      <c r="AB131" s="1040"/>
      <c r="AC131" s="1040"/>
      <c r="AD131" s="1040"/>
      <c r="AE131" s="1041"/>
      <c r="AF131" s="1039">
        <v>18029206</v>
      </c>
      <c r="AG131" s="1040"/>
      <c r="AH131" s="1040"/>
      <c r="AI131" s="1040"/>
      <c r="AJ131" s="1041"/>
      <c r="AK131" s="1039">
        <v>18323430</v>
      </c>
      <c r="AL131" s="1040"/>
      <c r="AM131" s="1040"/>
      <c r="AN131" s="1040"/>
      <c r="AO131" s="1041"/>
      <c r="AP131" s="1170"/>
      <c r="AQ131" s="1171"/>
      <c r="AR131" s="1171"/>
      <c r="AS131" s="1171"/>
      <c r="AT131" s="1172"/>
      <c r="AU131" s="285"/>
      <c r="AV131" s="285"/>
      <c r="AW131" s="285"/>
      <c r="AX131" s="1142" t="s">
        <v>498</v>
      </c>
      <c r="AY131" s="1093"/>
      <c r="AZ131" s="1093"/>
      <c r="BA131" s="1093"/>
      <c r="BB131" s="1093"/>
      <c r="BC131" s="1093"/>
      <c r="BD131" s="1093"/>
      <c r="BE131" s="1094"/>
      <c r="BF131" s="1143" t="s">
        <v>493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500</v>
      </c>
      <c r="W132" s="1153"/>
      <c r="X132" s="1153"/>
      <c r="Y132" s="1153"/>
      <c r="Z132" s="1154"/>
      <c r="AA132" s="1155">
        <v>2.2117647159999998</v>
      </c>
      <c r="AB132" s="1156"/>
      <c r="AC132" s="1156"/>
      <c r="AD132" s="1156"/>
      <c r="AE132" s="1157"/>
      <c r="AF132" s="1158">
        <v>2.1923039759999998</v>
      </c>
      <c r="AG132" s="1156"/>
      <c r="AH132" s="1156"/>
      <c r="AI132" s="1156"/>
      <c r="AJ132" s="1157"/>
      <c r="AK132" s="1158">
        <v>2.3625161879999999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501</v>
      </c>
      <c r="W133" s="1136"/>
      <c r="X133" s="1136"/>
      <c r="Y133" s="1136"/>
      <c r="Z133" s="1137"/>
      <c r="AA133" s="1138">
        <v>3.2</v>
      </c>
      <c r="AB133" s="1139"/>
      <c r="AC133" s="1139"/>
      <c r="AD133" s="1139"/>
      <c r="AE133" s="1140"/>
      <c r="AF133" s="1138">
        <v>2.7</v>
      </c>
      <c r="AG133" s="1139"/>
      <c r="AH133" s="1139"/>
      <c r="AI133" s="1139"/>
      <c r="AJ133" s="1140"/>
      <c r="AK133" s="1138">
        <v>2.2000000000000002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35MgVUlY/OP4QJXuOrq0shm29yZWZ74TQ41viY+yY0n4c+tSOqCUNvy7xfUlPTL/vm2xQ1wrLTGw+LqllyrY9Q==" saltValue="w4S3La3Ggl+Zc0KKuPIq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Q29" sqref="CQ29:CQ3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vFyDsXPJQeWkiEKusuRlO8OrjBHn45QV3i9Szb1cXHJ+VVtSm766A4B+xSuAJrK8EOpoJxXYrRd7aoKFyS/0Q==" saltValue="WuiVJamMv3zJMQ7ZTZEr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DL54" sqref="DL5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HG/aHGC9jOX7+l+Huaxata+miqjgtxJtNCgrykxkhyEDDPdyIm7wwJWV33Em1EWFaInS7th8mHKpdMrgbvnmw==" saltValue="1VUiO+LhOUecsang66H6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510</v>
      </c>
      <c r="AL9" s="1179"/>
      <c r="AM9" s="1179"/>
      <c r="AN9" s="1180"/>
      <c r="AO9" s="313">
        <v>4786431</v>
      </c>
      <c r="AP9" s="313">
        <v>42881</v>
      </c>
      <c r="AQ9" s="314">
        <v>63840</v>
      </c>
      <c r="AR9" s="315">
        <v>-32.799999999999997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511</v>
      </c>
      <c r="AL10" s="1179"/>
      <c r="AM10" s="1179"/>
      <c r="AN10" s="1180"/>
      <c r="AO10" s="316">
        <v>660383</v>
      </c>
      <c r="AP10" s="316">
        <v>5916</v>
      </c>
      <c r="AQ10" s="317">
        <v>4929</v>
      </c>
      <c r="AR10" s="318">
        <v>20</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512</v>
      </c>
      <c r="AL11" s="1179"/>
      <c r="AM11" s="1179"/>
      <c r="AN11" s="1180"/>
      <c r="AO11" s="316">
        <v>1003763</v>
      </c>
      <c r="AP11" s="316">
        <v>8993</v>
      </c>
      <c r="AQ11" s="317">
        <v>6460</v>
      </c>
      <c r="AR11" s="318">
        <v>39.200000000000003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513</v>
      </c>
      <c r="AL12" s="1179"/>
      <c r="AM12" s="1179"/>
      <c r="AN12" s="1180"/>
      <c r="AO12" s="316" t="s">
        <v>514</v>
      </c>
      <c r="AP12" s="316" t="s">
        <v>514</v>
      </c>
      <c r="AQ12" s="317">
        <v>877</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515</v>
      </c>
      <c r="AL13" s="1179"/>
      <c r="AM13" s="1179"/>
      <c r="AN13" s="1180"/>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516</v>
      </c>
      <c r="AL14" s="1179"/>
      <c r="AM14" s="1179"/>
      <c r="AN14" s="1180"/>
      <c r="AO14" s="316" t="s">
        <v>514</v>
      </c>
      <c r="AP14" s="316" t="s">
        <v>514</v>
      </c>
      <c r="AQ14" s="317">
        <v>2764</v>
      </c>
      <c r="AR14" s="318" t="s">
        <v>514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517</v>
      </c>
      <c r="AL15" s="1179"/>
      <c r="AM15" s="1179"/>
      <c r="AN15" s="1180"/>
      <c r="AO15" s="316">
        <v>85364</v>
      </c>
      <c r="AP15" s="316">
        <v>765</v>
      </c>
      <c r="AQ15" s="317">
        <v>2206</v>
      </c>
      <c r="AR15" s="318">
        <v>-65.3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518</v>
      </c>
      <c r="AL16" s="1182"/>
      <c r="AM16" s="1182"/>
      <c r="AN16" s="1183"/>
      <c r="AO16" s="316">
        <v>-336274</v>
      </c>
      <c r="AP16" s="316">
        <v>-3013</v>
      </c>
      <c r="AQ16" s="317">
        <v>-5490</v>
      </c>
      <c r="AR16" s="318">
        <v>-45.1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184</v>
      </c>
      <c r="AL17" s="1182"/>
      <c r="AM17" s="1182"/>
      <c r="AN17" s="1183"/>
      <c r="AO17" s="316">
        <v>6199667</v>
      </c>
      <c r="AP17" s="316">
        <v>55543</v>
      </c>
      <c r="AQ17" s="317">
        <v>75586</v>
      </c>
      <c r="AR17" s="318">
        <v>-26.5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523</v>
      </c>
      <c r="AL21" s="1174"/>
      <c r="AM21" s="1174"/>
      <c r="AN21" s="1175"/>
      <c r="AO21" s="328">
        <v>4.95</v>
      </c>
      <c r="AP21" s="329">
        <v>7.2</v>
      </c>
      <c r="AQ21" s="330">
        <v>-2.25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524</v>
      </c>
      <c r="AL22" s="1174"/>
      <c r="AM22" s="1174"/>
      <c r="AN22" s="1175"/>
      <c r="AO22" s="333">
        <v>99</v>
      </c>
      <c r="AP22" s="334">
        <v>98.2</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528</v>
      </c>
      <c r="AL32" s="1190"/>
      <c r="AM32" s="1190"/>
      <c r="AN32" s="1191"/>
      <c r="AO32" s="343">
        <v>2613466</v>
      </c>
      <c r="AP32" s="343">
        <v>23414</v>
      </c>
      <c r="AQ32" s="344">
        <v>45202</v>
      </c>
      <c r="AR32" s="345">
        <v>-48.2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529</v>
      </c>
      <c r="AL33" s="1190"/>
      <c r="AM33" s="1190"/>
      <c r="AN33" s="1191"/>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530</v>
      </c>
      <c r="AL34" s="1190"/>
      <c r="AM34" s="1190"/>
      <c r="AN34" s="1191"/>
      <c r="AO34" s="343" t="s">
        <v>514</v>
      </c>
      <c r="AP34" s="343" t="s">
        <v>514</v>
      </c>
      <c r="AQ34" s="344">
        <v>14</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531</v>
      </c>
      <c r="AL35" s="1190"/>
      <c r="AM35" s="1190"/>
      <c r="AN35" s="1191"/>
      <c r="AO35" s="343">
        <v>339027</v>
      </c>
      <c r="AP35" s="343">
        <v>3037</v>
      </c>
      <c r="AQ35" s="344">
        <v>12569</v>
      </c>
      <c r="AR35" s="345">
        <v>-75.8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532</v>
      </c>
      <c r="AL36" s="1190"/>
      <c r="AM36" s="1190"/>
      <c r="AN36" s="1191"/>
      <c r="AO36" s="343">
        <v>244941</v>
      </c>
      <c r="AP36" s="343">
        <v>2194</v>
      </c>
      <c r="AQ36" s="344">
        <v>1379</v>
      </c>
      <c r="AR36" s="345">
        <v>59.1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533</v>
      </c>
      <c r="AL37" s="1190"/>
      <c r="AM37" s="1190"/>
      <c r="AN37" s="1191"/>
      <c r="AO37" s="343">
        <v>36086</v>
      </c>
      <c r="AP37" s="343">
        <v>323</v>
      </c>
      <c r="AQ37" s="344">
        <v>599</v>
      </c>
      <c r="AR37" s="345">
        <v>-46.1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534</v>
      </c>
      <c r="AL38" s="1193"/>
      <c r="AM38" s="1193"/>
      <c r="AN38" s="1194"/>
      <c r="AO38" s="346" t="s">
        <v>514</v>
      </c>
      <c r="AP38" s="346" t="s">
        <v>514</v>
      </c>
      <c r="AQ38" s="347">
        <v>1</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535</v>
      </c>
      <c r="AL39" s="1193"/>
      <c r="AM39" s="1193"/>
      <c r="AN39" s="1194"/>
      <c r="AO39" s="343">
        <v>-676018</v>
      </c>
      <c r="AP39" s="343">
        <v>-6056</v>
      </c>
      <c r="AQ39" s="344">
        <v>-4392</v>
      </c>
      <c r="AR39" s="345">
        <v>37.9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536</v>
      </c>
      <c r="AL40" s="1190"/>
      <c r="AM40" s="1190"/>
      <c r="AN40" s="1191"/>
      <c r="AO40" s="343">
        <v>-2124608</v>
      </c>
      <c r="AP40" s="343">
        <v>-19034</v>
      </c>
      <c r="AQ40" s="344">
        <v>-39328</v>
      </c>
      <c r="AR40" s="345">
        <v>-51.6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432894</v>
      </c>
      <c r="AP41" s="343">
        <v>3878</v>
      </c>
      <c r="AQ41" s="344">
        <v>16044</v>
      </c>
      <c r="AR41" s="345">
        <v>-75.8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505</v>
      </c>
      <c r="AN49" s="1186" t="s">
        <v>540</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4174714</v>
      </c>
      <c r="AN51" s="365">
        <v>37936</v>
      </c>
      <c r="AO51" s="366">
        <v>-29.6</v>
      </c>
      <c r="AP51" s="367">
        <v>58051</v>
      </c>
      <c r="AQ51" s="368">
        <v>8.3000000000000007</v>
      </c>
      <c r="AR51" s="369">
        <v>-37.9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3089731</v>
      </c>
      <c r="AN52" s="373">
        <v>28077</v>
      </c>
      <c r="AO52" s="374">
        <v>8.5</v>
      </c>
      <c r="AP52" s="375">
        <v>32143</v>
      </c>
      <c r="AQ52" s="376">
        <v>13.4</v>
      </c>
      <c r="AR52" s="377">
        <v>-4.9000000000000004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4032545</v>
      </c>
      <c r="AN53" s="365">
        <v>36527</v>
      </c>
      <c r="AO53" s="366">
        <v>-3.7</v>
      </c>
      <c r="AP53" s="367">
        <v>65942</v>
      </c>
      <c r="AQ53" s="368">
        <v>13.6</v>
      </c>
      <c r="AR53" s="369">
        <v>-17.3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3285976</v>
      </c>
      <c r="AN54" s="373">
        <v>29765</v>
      </c>
      <c r="AO54" s="374">
        <v>6</v>
      </c>
      <c r="AP54" s="375">
        <v>32778</v>
      </c>
      <c r="AQ54" s="376">
        <v>2</v>
      </c>
      <c r="AR54" s="377">
        <v>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4181938</v>
      </c>
      <c r="AN55" s="365">
        <v>37714</v>
      </c>
      <c r="AO55" s="366">
        <v>3.2</v>
      </c>
      <c r="AP55" s="367">
        <v>68655</v>
      </c>
      <c r="AQ55" s="368">
        <v>4.0999999999999996</v>
      </c>
      <c r="AR55" s="369">
        <v>-0.9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2760908</v>
      </c>
      <c r="AN56" s="373">
        <v>24899</v>
      </c>
      <c r="AO56" s="374">
        <v>-16.3</v>
      </c>
      <c r="AP56" s="375">
        <v>32316</v>
      </c>
      <c r="AQ56" s="376">
        <v>-1.4</v>
      </c>
      <c r="AR56" s="377">
        <v>-14.9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3666268</v>
      </c>
      <c r="AN57" s="365">
        <v>32980</v>
      </c>
      <c r="AO57" s="366">
        <v>-12.6</v>
      </c>
      <c r="AP57" s="367">
        <v>66863</v>
      </c>
      <c r="AQ57" s="368">
        <v>-2.6</v>
      </c>
      <c r="AR57" s="369">
        <v>-10</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2564796</v>
      </c>
      <c r="AN58" s="373">
        <v>23072</v>
      </c>
      <c r="AO58" s="374">
        <v>-7.3</v>
      </c>
      <c r="AP58" s="375">
        <v>32770</v>
      </c>
      <c r="AQ58" s="376">
        <v>1.4</v>
      </c>
      <c r="AR58" s="377">
        <v>-8.6999999999999993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3619968</v>
      </c>
      <c r="AN59" s="365">
        <v>32431</v>
      </c>
      <c r="AO59" s="366">
        <v>-1.7</v>
      </c>
      <c r="AP59" s="367">
        <v>72051</v>
      </c>
      <c r="AQ59" s="368">
        <v>7.8</v>
      </c>
      <c r="AR59" s="369">
        <v>-9.5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2759833</v>
      </c>
      <c r="AN60" s="373">
        <v>24725</v>
      </c>
      <c r="AO60" s="374">
        <v>7.2</v>
      </c>
      <c r="AP60" s="375">
        <v>34140</v>
      </c>
      <c r="AQ60" s="376">
        <v>4.2</v>
      </c>
      <c r="AR60" s="377">
        <v>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3935087</v>
      </c>
      <c r="AN61" s="380">
        <v>35518</v>
      </c>
      <c r="AO61" s="381">
        <v>-8.9</v>
      </c>
      <c r="AP61" s="382">
        <v>66312</v>
      </c>
      <c r="AQ61" s="383">
        <v>6.2</v>
      </c>
      <c r="AR61" s="369">
        <v>-15.1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2892249</v>
      </c>
      <c r="AN62" s="373">
        <v>26108</v>
      </c>
      <c r="AO62" s="374">
        <v>-0.4</v>
      </c>
      <c r="AP62" s="375">
        <v>32829</v>
      </c>
      <c r="AQ62" s="376">
        <v>3.9</v>
      </c>
      <c r="AR62" s="377">
        <v>-4.3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26gP8TonsPf8Vm09MEpH4GUVE/kAeOcO12g1rcLhxQzQVL3z3pTbJ+KsmyAywWh39zV6NGdymKquo6YqqF/Qg==" saltValue="9PE1JCaBUJNOnIvMdzzZ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7DWA0tQ3cjNE79CaMRAWfQO8UuEVmG4iAIivtkKSM4FIXdO/dSuVFNPPto41Dx31Hdp2iyI0/DhI0K3v19onBg==" saltValue="RPoNdB2pcvlAYDABCECJ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8GVzjUsFYFbdaslUMcsDC25iBkXVwe0KSCvhZUWnk2ow/QWlI+fKHE4q/csHXD1UusVe1W4IwK35J5o1nvRo6Q==" saltValue="tDyke6NbI5K7j19q7i32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12.42</v>
      </c>
      <c r="G47" s="12">
        <v>15.1</v>
      </c>
      <c r="H47" s="12">
        <v>15.16</v>
      </c>
      <c r="I47" s="12">
        <v>16.68</v>
      </c>
      <c r="J47" s="13">
        <v>18.59</v>
      </c>
    </row>
    <row r="48" spans="2:10" ht="57.75" customHeight="1" x14ac:dyDescent="0.15">
      <c r="B48" s="14"/>
      <c r="C48" s="1200" t="s">
        <v>4</v>
      </c>
      <c r="D48" s="1200"/>
      <c r="E48" s="1201"/>
      <c r="F48" s="15">
        <v>5.77</v>
      </c>
      <c r="G48" s="16">
        <v>3.66</v>
      </c>
      <c r="H48" s="16">
        <v>3.63</v>
      </c>
      <c r="I48" s="16">
        <v>5.0199999999999996</v>
      </c>
      <c r="J48" s="17">
        <v>3.32</v>
      </c>
    </row>
    <row r="49" spans="2:10" ht="57.75" customHeight="1" thickBot="1" x14ac:dyDescent="0.2">
      <c r="B49" s="18"/>
      <c r="C49" s="1202" t="s">
        <v>5</v>
      </c>
      <c r="D49" s="1202"/>
      <c r="E49" s="1203"/>
      <c r="F49" s="19" t="s">
        <v>561</v>
      </c>
      <c r="G49" s="20" t="s">
        <v>562</v>
      </c>
      <c r="H49" s="20" t="s">
        <v>563</v>
      </c>
      <c r="I49" s="20">
        <v>1.42</v>
      </c>
      <c r="J49" s="21" t="s">
        <v>564</v>
      </c>
    </row>
    <row r="50" spans="2:10" ht="13.5" customHeight="1" x14ac:dyDescent="0.15"/>
  </sheetData>
  <sheetProtection algorithmName="SHA-512" hashValue="10kj02zAfaic3RnekrUPyLy6c2U2qesP6+JxzRa6bQiUvoEwdqcpjNSRoxnufbK6N8RG+eBQpuKtA+r4zfscfQ==" saltValue="87kCU3iCOHV4Nv/XjpjJ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565</v>
      </c>
      <c r="D34" s="1210"/>
      <c r="E34" s="1211"/>
      <c r="F34" s="32">
        <v>7.25</v>
      </c>
      <c r="G34" s="33">
        <v>6.24</v>
      </c>
      <c r="H34" s="33">
        <v>5.72</v>
      </c>
      <c r="I34" s="33">
        <v>5.89</v>
      </c>
      <c r="J34" s="34">
        <v>6.72</v>
      </c>
      <c r="K34" s="22"/>
      <c r="L34" s="22"/>
      <c r="M34" s="22"/>
      <c r="N34" s="22"/>
      <c r="O34" s="22"/>
      <c r="P34" s="22"/>
    </row>
    <row r="35" spans="1:16" ht="39" customHeight="1" x14ac:dyDescent="0.15">
      <c r="A35" s="22"/>
      <c r="B35" s="35"/>
      <c r="C35" s="1204" t="s">
        <v>566</v>
      </c>
      <c r="D35" s="1205"/>
      <c r="E35" s="1206"/>
      <c r="F35" s="36">
        <v>5.49</v>
      </c>
      <c r="G35" s="37">
        <v>3.21</v>
      </c>
      <c r="H35" s="37">
        <v>3.23</v>
      </c>
      <c r="I35" s="37">
        <v>4.2699999999999996</v>
      </c>
      <c r="J35" s="38">
        <v>3.19</v>
      </c>
      <c r="K35" s="22"/>
      <c r="L35" s="22"/>
      <c r="M35" s="22"/>
      <c r="N35" s="22"/>
      <c r="O35" s="22"/>
      <c r="P35" s="22"/>
    </row>
    <row r="36" spans="1:16" ht="39" customHeight="1" x14ac:dyDescent="0.15">
      <c r="A36" s="22"/>
      <c r="B36" s="35"/>
      <c r="C36" s="1204" t="s">
        <v>567</v>
      </c>
      <c r="D36" s="1205"/>
      <c r="E36" s="1206"/>
      <c r="F36" s="36">
        <v>2.12</v>
      </c>
      <c r="G36" s="37">
        <v>2.74</v>
      </c>
      <c r="H36" s="37">
        <v>3.17</v>
      </c>
      <c r="I36" s="37">
        <v>3.07</v>
      </c>
      <c r="J36" s="38">
        <v>2.94</v>
      </c>
      <c r="K36" s="22"/>
      <c r="L36" s="22"/>
      <c r="M36" s="22"/>
      <c r="N36" s="22"/>
      <c r="O36" s="22"/>
      <c r="P36" s="22"/>
    </row>
    <row r="37" spans="1:16" ht="39" customHeight="1" x14ac:dyDescent="0.15">
      <c r="A37" s="22"/>
      <c r="B37" s="35"/>
      <c r="C37" s="1204" t="s">
        <v>568</v>
      </c>
      <c r="D37" s="1205"/>
      <c r="E37" s="1206"/>
      <c r="F37" s="36">
        <v>0.94</v>
      </c>
      <c r="G37" s="37">
        <v>1.05</v>
      </c>
      <c r="H37" s="37">
        <v>0.87</v>
      </c>
      <c r="I37" s="37">
        <v>0.8</v>
      </c>
      <c r="J37" s="38">
        <v>0.21</v>
      </c>
      <c r="K37" s="22"/>
      <c r="L37" s="22"/>
      <c r="M37" s="22"/>
      <c r="N37" s="22"/>
      <c r="O37" s="22"/>
      <c r="P37" s="22"/>
    </row>
    <row r="38" spans="1:16" ht="39" customHeight="1" x14ac:dyDescent="0.15">
      <c r="A38" s="22"/>
      <c r="B38" s="35"/>
      <c r="C38" s="1204" t="s">
        <v>569</v>
      </c>
      <c r="D38" s="1205"/>
      <c r="E38" s="1206"/>
      <c r="F38" s="36">
        <v>0.35</v>
      </c>
      <c r="G38" s="37">
        <v>0.4</v>
      </c>
      <c r="H38" s="37">
        <v>0.35</v>
      </c>
      <c r="I38" s="37">
        <v>0.33</v>
      </c>
      <c r="J38" s="38">
        <v>0.18</v>
      </c>
      <c r="K38" s="22"/>
      <c r="L38" s="22"/>
      <c r="M38" s="22"/>
      <c r="N38" s="22"/>
      <c r="O38" s="22"/>
      <c r="P38" s="22"/>
    </row>
    <row r="39" spans="1:16" ht="39" customHeight="1" x14ac:dyDescent="0.15">
      <c r="A39" s="22"/>
      <c r="B39" s="35"/>
      <c r="C39" s="1204" t="s">
        <v>570</v>
      </c>
      <c r="D39" s="1205"/>
      <c r="E39" s="1206"/>
      <c r="F39" s="36">
        <v>0.19</v>
      </c>
      <c r="G39" s="37">
        <v>0.31</v>
      </c>
      <c r="H39" s="37">
        <v>0.15</v>
      </c>
      <c r="I39" s="37">
        <v>0.67</v>
      </c>
      <c r="J39" s="38">
        <v>0.08</v>
      </c>
      <c r="K39" s="22"/>
      <c r="L39" s="22"/>
      <c r="M39" s="22"/>
      <c r="N39" s="22"/>
      <c r="O39" s="22"/>
      <c r="P39" s="22"/>
    </row>
    <row r="40" spans="1:16" ht="39" customHeight="1" x14ac:dyDescent="0.15">
      <c r="A40" s="22"/>
      <c r="B40" s="35"/>
      <c r="C40" s="1204" t="s">
        <v>571</v>
      </c>
      <c r="D40" s="1205"/>
      <c r="E40" s="1206"/>
      <c r="F40" s="36">
        <v>0.08</v>
      </c>
      <c r="G40" s="37">
        <v>0.13</v>
      </c>
      <c r="H40" s="37">
        <v>0.24</v>
      </c>
      <c r="I40" s="37">
        <v>0.06</v>
      </c>
      <c r="J40" s="38">
        <v>0.03</v>
      </c>
      <c r="K40" s="22"/>
      <c r="L40" s="22"/>
      <c r="M40" s="22"/>
      <c r="N40" s="22"/>
      <c r="O40" s="22"/>
      <c r="P40" s="22"/>
    </row>
    <row r="41" spans="1:16" ht="39" customHeight="1" x14ac:dyDescent="0.15">
      <c r="A41" s="22"/>
      <c r="B41" s="35"/>
      <c r="C41" s="1204" t="s">
        <v>572</v>
      </c>
      <c r="D41" s="1205"/>
      <c r="E41" s="1206"/>
      <c r="F41" s="36">
        <v>0.01</v>
      </c>
      <c r="G41" s="37">
        <v>0.01</v>
      </c>
      <c r="H41" s="37">
        <v>0.01</v>
      </c>
      <c r="I41" s="37">
        <v>0.01</v>
      </c>
      <c r="J41" s="38">
        <v>0.01</v>
      </c>
      <c r="K41" s="22"/>
      <c r="L41" s="22"/>
      <c r="M41" s="22"/>
      <c r="N41" s="22"/>
      <c r="O41" s="22"/>
      <c r="P41" s="22"/>
    </row>
    <row r="42" spans="1:16" ht="39" customHeight="1" x14ac:dyDescent="0.15">
      <c r="A42" s="22"/>
      <c r="B42" s="39"/>
      <c r="C42" s="1204" t="s">
        <v>573</v>
      </c>
      <c r="D42" s="1205"/>
      <c r="E42" s="1206"/>
      <c r="F42" s="36" t="s">
        <v>514</v>
      </c>
      <c r="G42" s="37" t="s">
        <v>514</v>
      </c>
      <c r="H42" s="37" t="s">
        <v>514</v>
      </c>
      <c r="I42" s="37" t="s">
        <v>514</v>
      </c>
      <c r="J42" s="38" t="s">
        <v>514</v>
      </c>
      <c r="K42" s="22"/>
      <c r="L42" s="22"/>
      <c r="M42" s="22"/>
      <c r="N42" s="22"/>
      <c r="O42" s="22"/>
      <c r="P42" s="22"/>
    </row>
    <row r="43" spans="1:16" ht="39" customHeight="1" thickBot="1" x14ac:dyDescent="0.2">
      <c r="A43" s="22"/>
      <c r="B43" s="40"/>
      <c r="C43" s="1207" t="s">
        <v>574</v>
      </c>
      <c r="D43" s="1208"/>
      <c r="E43" s="1209"/>
      <c r="F43" s="41" t="s">
        <v>514</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ArwVqTStMuKw1+Ps8vgexacz9IjCl0V+Qe+Z5/yoVjEZlFFA9elAVI2uV16CHn6hobbOY5LtxD/O/gU8TN2Ag==" saltValue="uXCFkKOS0A0H1nagjytQ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2736</v>
      </c>
      <c r="L45" s="60">
        <v>2565</v>
      </c>
      <c r="M45" s="60">
        <v>2608</v>
      </c>
      <c r="N45" s="60">
        <v>2651</v>
      </c>
      <c r="O45" s="61">
        <v>2613</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514</v>
      </c>
      <c r="L46" s="64" t="s">
        <v>514</v>
      </c>
      <c r="M46" s="64" t="s">
        <v>514</v>
      </c>
      <c r="N46" s="64" t="s">
        <v>514</v>
      </c>
      <c r="O46" s="65" t="s">
        <v>514</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514</v>
      </c>
      <c r="L47" s="64" t="s">
        <v>514</v>
      </c>
      <c r="M47" s="64" t="s">
        <v>514</v>
      </c>
      <c r="N47" s="64" t="s">
        <v>514</v>
      </c>
      <c r="O47" s="65" t="s">
        <v>514</v>
      </c>
      <c r="P47" s="48"/>
      <c r="Q47" s="48"/>
      <c r="R47" s="48"/>
      <c r="S47" s="48"/>
      <c r="T47" s="48"/>
      <c r="U47" s="48"/>
    </row>
    <row r="48" spans="1:21" ht="30.75" customHeight="1" x14ac:dyDescent="0.15">
      <c r="A48" s="48"/>
      <c r="B48" s="1214"/>
      <c r="C48" s="1215"/>
      <c r="D48" s="62"/>
      <c r="E48" s="1220" t="s">
        <v>15</v>
      </c>
      <c r="F48" s="1220"/>
      <c r="G48" s="1220"/>
      <c r="H48" s="1220"/>
      <c r="I48" s="1220"/>
      <c r="J48" s="1221"/>
      <c r="K48" s="63">
        <v>514</v>
      </c>
      <c r="L48" s="64">
        <v>491</v>
      </c>
      <c r="M48" s="64">
        <v>457</v>
      </c>
      <c r="N48" s="64">
        <v>368</v>
      </c>
      <c r="O48" s="65">
        <v>339</v>
      </c>
      <c r="P48" s="48"/>
      <c r="Q48" s="48"/>
      <c r="R48" s="48"/>
      <c r="S48" s="48"/>
      <c r="T48" s="48"/>
      <c r="U48" s="48"/>
    </row>
    <row r="49" spans="1:21" ht="30.75" customHeight="1" x14ac:dyDescent="0.15">
      <c r="A49" s="48"/>
      <c r="B49" s="1214"/>
      <c r="C49" s="1215"/>
      <c r="D49" s="62"/>
      <c r="E49" s="1220" t="s">
        <v>16</v>
      </c>
      <c r="F49" s="1220"/>
      <c r="G49" s="1220"/>
      <c r="H49" s="1220"/>
      <c r="I49" s="1220"/>
      <c r="J49" s="1221"/>
      <c r="K49" s="63">
        <v>269</v>
      </c>
      <c r="L49" s="64">
        <v>234</v>
      </c>
      <c r="M49" s="64">
        <v>184</v>
      </c>
      <c r="N49" s="64">
        <v>257</v>
      </c>
      <c r="O49" s="65">
        <v>245</v>
      </c>
      <c r="P49" s="48"/>
      <c r="Q49" s="48"/>
      <c r="R49" s="48"/>
      <c r="S49" s="48"/>
      <c r="T49" s="48"/>
      <c r="U49" s="48"/>
    </row>
    <row r="50" spans="1:21" ht="30.75" customHeight="1" x14ac:dyDescent="0.15">
      <c r="A50" s="48"/>
      <c r="B50" s="1214"/>
      <c r="C50" s="1215"/>
      <c r="D50" s="62"/>
      <c r="E50" s="1220" t="s">
        <v>17</v>
      </c>
      <c r="F50" s="1220"/>
      <c r="G50" s="1220"/>
      <c r="H50" s="1220"/>
      <c r="I50" s="1220"/>
      <c r="J50" s="1221"/>
      <c r="K50" s="63">
        <v>164</v>
      </c>
      <c r="L50" s="64">
        <v>324</v>
      </c>
      <c r="M50" s="64">
        <v>36</v>
      </c>
      <c r="N50" s="64">
        <v>36</v>
      </c>
      <c r="O50" s="65">
        <v>36</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514</v>
      </c>
      <c r="L51" s="64" t="s">
        <v>514</v>
      </c>
      <c r="M51" s="64" t="s">
        <v>514</v>
      </c>
      <c r="N51" s="64" t="s">
        <v>514</v>
      </c>
      <c r="O51" s="65" t="s">
        <v>514</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3009</v>
      </c>
      <c r="L52" s="64">
        <v>2938</v>
      </c>
      <c r="M52" s="64">
        <v>2890</v>
      </c>
      <c r="N52" s="64">
        <v>2917</v>
      </c>
      <c r="O52" s="65">
        <v>2800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674</v>
      </c>
      <c r="L53" s="69">
        <v>676</v>
      </c>
      <c r="M53" s="69">
        <v>395</v>
      </c>
      <c r="N53" s="69">
        <v>395</v>
      </c>
      <c r="O53" s="70">
        <v>433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09cx3hKTAJOK3F3T96FZA5mndadQiHHrJV+Lg87EpW7U1o9S6UiYE50W1JuldCQBacGYQiSwwd9QkkL5m+V5g==" saltValue="RlXBVK7Uiq++74f32Zry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51" sqref="L5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38" t="s">
        <v>30</v>
      </c>
      <c r="C41" s="1239"/>
      <c r="D41" s="102"/>
      <c r="E41" s="1244" t="s">
        <v>31</v>
      </c>
      <c r="F41" s="1244"/>
      <c r="G41" s="1244"/>
      <c r="H41" s="1245"/>
      <c r="I41" s="103">
        <v>22478</v>
      </c>
      <c r="J41" s="104">
        <v>23134</v>
      </c>
      <c r="K41" s="104">
        <v>23223</v>
      </c>
      <c r="L41" s="104">
        <v>23282</v>
      </c>
      <c r="M41" s="105">
        <v>23679</v>
      </c>
    </row>
    <row r="42" spans="2:13" ht="27.75" customHeight="1" x14ac:dyDescent="0.15">
      <c r="B42" s="1240"/>
      <c r="C42" s="1241"/>
      <c r="D42" s="106"/>
      <c r="E42" s="1246" t="s">
        <v>32</v>
      </c>
      <c r="F42" s="1246"/>
      <c r="G42" s="1246"/>
      <c r="H42" s="1247"/>
      <c r="I42" s="107">
        <v>493</v>
      </c>
      <c r="J42" s="108">
        <v>176</v>
      </c>
      <c r="K42" s="108">
        <v>147</v>
      </c>
      <c r="L42" s="108">
        <v>118</v>
      </c>
      <c r="M42" s="109">
        <v>88</v>
      </c>
    </row>
    <row r="43" spans="2:13" ht="27.75" customHeight="1" x14ac:dyDescent="0.15">
      <c r="B43" s="1240"/>
      <c r="C43" s="1241"/>
      <c r="D43" s="106"/>
      <c r="E43" s="1246" t="s">
        <v>33</v>
      </c>
      <c r="F43" s="1246"/>
      <c r="G43" s="1246"/>
      <c r="H43" s="1247"/>
      <c r="I43" s="107">
        <v>4026</v>
      </c>
      <c r="J43" s="108">
        <v>4027</v>
      </c>
      <c r="K43" s="108">
        <v>3854</v>
      </c>
      <c r="L43" s="108">
        <v>3534</v>
      </c>
      <c r="M43" s="109">
        <v>3226</v>
      </c>
    </row>
    <row r="44" spans="2:13" ht="27.75" customHeight="1" x14ac:dyDescent="0.15">
      <c r="B44" s="1240"/>
      <c r="C44" s="1241"/>
      <c r="D44" s="106"/>
      <c r="E44" s="1246" t="s">
        <v>34</v>
      </c>
      <c r="F44" s="1246"/>
      <c r="G44" s="1246"/>
      <c r="H44" s="1247"/>
      <c r="I44" s="107">
        <v>1814</v>
      </c>
      <c r="J44" s="108">
        <v>1658</v>
      </c>
      <c r="K44" s="108">
        <v>1526</v>
      </c>
      <c r="L44" s="108">
        <v>1590</v>
      </c>
      <c r="M44" s="109">
        <v>1548</v>
      </c>
    </row>
    <row r="45" spans="2:13" ht="27.75" customHeight="1" x14ac:dyDescent="0.15">
      <c r="B45" s="1240"/>
      <c r="C45" s="1241"/>
      <c r="D45" s="106"/>
      <c r="E45" s="1246" t="s">
        <v>35</v>
      </c>
      <c r="F45" s="1246"/>
      <c r="G45" s="1246"/>
      <c r="H45" s="1247"/>
      <c r="I45" s="107">
        <v>4007</v>
      </c>
      <c r="J45" s="108">
        <v>3875</v>
      </c>
      <c r="K45" s="108">
        <v>3683</v>
      </c>
      <c r="L45" s="108">
        <v>3514</v>
      </c>
      <c r="M45" s="109">
        <v>3312</v>
      </c>
    </row>
    <row r="46" spans="2:13" ht="27.75" customHeight="1" x14ac:dyDescent="0.15">
      <c r="B46" s="1240"/>
      <c r="C46" s="1241"/>
      <c r="D46" s="110"/>
      <c r="E46" s="1246" t="s">
        <v>36</v>
      </c>
      <c r="F46" s="1246"/>
      <c r="G46" s="1246"/>
      <c r="H46" s="1247"/>
      <c r="I46" s="107" t="s">
        <v>514</v>
      </c>
      <c r="J46" s="108">
        <v>0</v>
      </c>
      <c r="K46" s="108" t="s">
        <v>514</v>
      </c>
      <c r="L46" s="108" t="s">
        <v>514</v>
      </c>
      <c r="M46" s="109" t="s">
        <v>514</v>
      </c>
    </row>
    <row r="47" spans="2:13" ht="27.75" customHeight="1" x14ac:dyDescent="0.15">
      <c r="B47" s="1240"/>
      <c r="C47" s="1241"/>
      <c r="D47" s="111"/>
      <c r="E47" s="1248" t="s">
        <v>37</v>
      </c>
      <c r="F47" s="1249"/>
      <c r="G47" s="1249"/>
      <c r="H47" s="1250"/>
      <c r="I47" s="107" t="s">
        <v>514</v>
      </c>
      <c r="J47" s="108" t="s">
        <v>514</v>
      </c>
      <c r="K47" s="108" t="s">
        <v>514</v>
      </c>
      <c r="L47" s="108" t="s">
        <v>514</v>
      </c>
      <c r="M47" s="109" t="s">
        <v>514</v>
      </c>
    </row>
    <row r="48" spans="2:13" ht="27.75" customHeight="1" x14ac:dyDescent="0.15">
      <c r="B48" s="1240"/>
      <c r="C48" s="1241"/>
      <c r="D48" s="106"/>
      <c r="E48" s="1246" t="s">
        <v>38</v>
      </c>
      <c r="F48" s="1246"/>
      <c r="G48" s="1246"/>
      <c r="H48" s="1247"/>
      <c r="I48" s="107" t="s">
        <v>514</v>
      </c>
      <c r="J48" s="108" t="s">
        <v>514</v>
      </c>
      <c r="K48" s="108" t="s">
        <v>514</v>
      </c>
      <c r="L48" s="108" t="s">
        <v>514</v>
      </c>
      <c r="M48" s="109" t="s">
        <v>514</v>
      </c>
    </row>
    <row r="49" spans="2:13" ht="27.75" customHeight="1" x14ac:dyDescent="0.15">
      <c r="B49" s="1242"/>
      <c r="C49" s="1243"/>
      <c r="D49" s="106"/>
      <c r="E49" s="1246" t="s">
        <v>39</v>
      </c>
      <c r="F49" s="1246"/>
      <c r="G49" s="1246"/>
      <c r="H49" s="1247"/>
      <c r="I49" s="107" t="s">
        <v>514</v>
      </c>
      <c r="J49" s="108" t="s">
        <v>514</v>
      </c>
      <c r="K49" s="108" t="s">
        <v>514</v>
      </c>
      <c r="L49" s="108" t="s">
        <v>514</v>
      </c>
      <c r="M49" s="109" t="s">
        <v>514</v>
      </c>
    </row>
    <row r="50" spans="2:13" ht="27.75" customHeight="1" x14ac:dyDescent="0.15">
      <c r="B50" s="1251" t="s">
        <v>40</v>
      </c>
      <c r="C50" s="1252"/>
      <c r="D50" s="112"/>
      <c r="E50" s="1246" t="s">
        <v>41</v>
      </c>
      <c r="F50" s="1246"/>
      <c r="G50" s="1246"/>
      <c r="H50" s="1247"/>
      <c r="I50" s="107">
        <v>4339</v>
      </c>
      <c r="J50" s="108">
        <v>5386</v>
      </c>
      <c r="K50" s="108">
        <v>5378</v>
      </c>
      <c r="L50" s="108">
        <v>6412</v>
      </c>
      <c r="M50" s="109">
        <v>7333</v>
      </c>
    </row>
    <row r="51" spans="2:13" ht="27.75" customHeight="1" x14ac:dyDescent="0.15">
      <c r="B51" s="1240"/>
      <c r="C51" s="1241"/>
      <c r="D51" s="106"/>
      <c r="E51" s="1246" t="s">
        <v>42</v>
      </c>
      <c r="F51" s="1246"/>
      <c r="G51" s="1246"/>
      <c r="H51" s="1247"/>
      <c r="I51" s="107">
        <v>5228</v>
      </c>
      <c r="J51" s="108">
        <v>4531</v>
      </c>
      <c r="K51" s="108">
        <v>4223</v>
      </c>
      <c r="L51" s="108">
        <v>4987</v>
      </c>
      <c r="M51" s="109">
        <v>5453</v>
      </c>
    </row>
    <row r="52" spans="2:13" ht="27.75" customHeight="1" x14ac:dyDescent="0.15">
      <c r="B52" s="1242"/>
      <c r="C52" s="1243"/>
      <c r="D52" s="106"/>
      <c r="E52" s="1246" t="s">
        <v>43</v>
      </c>
      <c r="F52" s="1246"/>
      <c r="G52" s="1246"/>
      <c r="H52" s="1247"/>
      <c r="I52" s="107">
        <v>24675</v>
      </c>
      <c r="J52" s="108">
        <v>24293</v>
      </c>
      <c r="K52" s="108">
        <v>24599</v>
      </c>
      <c r="L52" s="108">
        <v>24069</v>
      </c>
      <c r="M52" s="109">
        <v>23916</v>
      </c>
    </row>
    <row r="53" spans="2:13" ht="27.75" customHeight="1" thickBot="1" x14ac:dyDescent="0.2">
      <c r="B53" s="1253" t="s">
        <v>44</v>
      </c>
      <c r="C53" s="1254"/>
      <c r="D53" s="113"/>
      <c r="E53" s="1255" t="s">
        <v>45</v>
      </c>
      <c r="F53" s="1255"/>
      <c r="G53" s="1255"/>
      <c r="H53" s="1256"/>
      <c r="I53" s="114">
        <v>-1423</v>
      </c>
      <c r="J53" s="115">
        <v>-1338</v>
      </c>
      <c r="K53" s="115">
        <v>-1767</v>
      </c>
      <c r="L53" s="115">
        <v>-3432</v>
      </c>
      <c r="M53" s="116">
        <v>-4850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sH2tWlOI+ld5FhUWsXQ/E0+LdU4duA2uLcmV6aFGTuSaoOkvAEQr77SKY1/G3XR5h0K9s6Sav+APbhkjlKGaw==" saltValue="2luio/8gDJbaG7Vv+MS9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55" activeCellId="1" sqref="F57 F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48</v>
      </c>
      <c r="D55" s="1265"/>
      <c r="E55" s="1266"/>
      <c r="F55" s="128">
        <v>3043</v>
      </c>
      <c r="G55" s="128">
        <v>3369</v>
      </c>
      <c r="H55" s="129">
        <v>3802</v>
      </c>
    </row>
    <row r="56" spans="2:8" ht="52.5" customHeight="1" x14ac:dyDescent="0.15">
      <c r="B56" s="130"/>
      <c r="C56" s="1267" t="s">
        <v>49</v>
      </c>
      <c r="D56" s="1267"/>
      <c r="E56" s="1268"/>
      <c r="F56" s="131" t="s">
        <v>514</v>
      </c>
      <c r="G56" s="131" t="s">
        <v>514</v>
      </c>
      <c r="H56" s="132" t="s">
        <v>514</v>
      </c>
    </row>
    <row r="57" spans="2:8" ht="53.25" customHeight="1" x14ac:dyDescent="0.15">
      <c r="B57" s="130"/>
      <c r="C57" s="1269" t="s">
        <v>50</v>
      </c>
      <c r="D57" s="1269"/>
      <c r="E57" s="1270"/>
      <c r="F57" s="133">
        <v>1770</v>
      </c>
      <c r="G57" s="133">
        <v>2349</v>
      </c>
      <c r="H57" s="134">
        <v>2730</v>
      </c>
    </row>
    <row r="58" spans="2:8" ht="45.75" customHeight="1" x14ac:dyDescent="0.15">
      <c r="B58" s="135"/>
      <c r="C58" s="1257" t="s">
        <v>581</v>
      </c>
      <c r="D58" s="1258"/>
      <c r="E58" s="1259"/>
      <c r="F58" s="136">
        <v>970</v>
      </c>
      <c r="G58" s="136">
        <v>1251</v>
      </c>
      <c r="H58" s="137">
        <v>1593</v>
      </c>
    </row>
    <row r="59" spans="2:8" ht="45.75" customHeight="1" x14ac:dyDescent="0.15">
      <c r="B59" s="135"/>
      <c r="C59" s="1257" t="s">
        <v>582</v>
      </c>
      <c r="D59" s="1258"/>
      <c r="E59" s="1259"/>
      <c r="F59" s="136">
        <v>674</v>
      </c>
      <c r="G59" s="136">
        <v>777</v>
      </c>
      <c r="H59" s="137">
        <v>829</v>
      </c>
    </row>
    <row r="60" spans="2:8" ht="45.75" customHeight="1" x14ac:dyDescent="0.15">
      <c r="B60" s="135"/>
      <c r="C60" s="1257" t="s">
        <v>583</v>
      </c>
      <c r="D60" s="1258"/>
      <c r="E60" s="1259"/>
      <c r="F60" s="136">
        <v>50</v>
      </c>
      <c r="G60" s="136">
        <v>236</v>
      </c>
      <c r="H60" s="137">
        <v>211</v>
      </c>
    </row>
    <row r="61" spans="2:8" ht="45.75" customHeight="1" x14ac:dyDescent="0.15">
      <c r="B61" s="135"/>
      <c r="C61" s="1257" t="s">
        <v>584</v>
      </c>
      <c r="D61" s="1258"/>
      <c r="E61" s="1259"/>
      <c r="F61" s="136">
        <v>66</v>
      </c>
      <c r="G61" s="136">
        <v>66</v>
      </c>
      <c r="H61" s="137">
        <v>66</v>
      </c>
    </row>
    <row r="62" spans="2:8" ht="45.75" customHeight="1" thickBot="1" x14ac:dyDescent="0.2">
      <c r="B62" s="138"/>
      <c r="C62" s="1260" t="s">
        <v>585</v>
      </c>
      <c r="D62" s="1261"/>
      <c r="E62" s="1262"/>
      <c r="F62" s="139">
        <v>10</v>
      </c>
      <c r="G62" s="139">
        <v>19</v>
      </c>
      <c r="H62" s="140">
        <v>27</v>
      </c>
    </row>
    <row r="63" spans="2:8" ht="52.5" customHeight="1" thickBot="1" x14ac:dyDescent="0.2">
      <c r="B63" s="141"/>
      <c r="C63" s="1263" t="s">
        <v>51</v>
      </c>
      <c r="D63" s="1263"/>
      <c r="E63" s="1264"/>
      <c r="F63" s="142">
        <v>4813</v>
      </c>
      <c r="G63" s="142">
        <v>5718</v>
      </c>
      <c r="H63" s="143">
        <v>6532</v>
      </c>
    </row>
    <row r="64" spans="2:8" ht="15" customHeight="1" x14ac:dyDescent="0.15"/>
  </sheetData>
  <sheetProtection algorithmName="SHA-512" hashValue="rU4bFrg2N5KcFbb+jwB1PHu1ymXMbpBs/73jA2G4ieAr4/up8vO6WMTQVpFsulIz5ldboKqHLPHDwMCFa/JiHg==" saltValue="k0Aim/2/AS/u+9VTnC5O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2" sqref="A2"/>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556</v>
      </c>
      <c r="BQ50" s="1305"/>
      <c r="BR50" s="1305"/>
      <c r="BS50" s="1305"/>
      <c r="BT50" s="1305"/>
      <c r="BU50" s="1305"/>
      <c r="BV50" s="1305"/>
      <c r="BW50" s="1305"/>
      <c r="BX50" s="1305" t="s">
        <v>557</v>
      </c>
      <c r="BY50" s="1305"/>
      <c r="BZ50" s="1305"/>
      <c r="CA50" s="1305"/>
      <c r="CB50" s="1305"/>
      <c r="CC50" s="1305"/>
      <c r="CD50" s="1305"/>
      <c r="CE50" s="1305"/>
      <c r="CF50" s="1305" t="s">
        <v>558</v>
      </c>
      <c r="CG50" s="1305"/>
      <c r="CH50" s="1305"/>
      <c r="CI50" s="1305"/>
      <c r="CJ50" s="1305"/>
      <c r="CK50" s="1305"/>
      <c r="CL50" s="1305"/>
      <c r="CM50" s="1305"/>
      <c r="CN50" s="1305" t="s">
        <v>559</v>
      </c>
      <c r="CO50" s="1305"/>
      <c r="CP50" s="1305"/>
      <c r="CQ50" s="1305"/>
      <c r="CR50" s="1305"/>
      <c r="CS50" s="1305"/>
      <c r="CT50" s="1305"/>
      <c r="CU50" s="1305"/>
      <c r="CV50" s="1305" t="s">
        <v>560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601</v>
      </c>
      <c r="AO51" s="1309"/>
      <c r="AP51" s="1309"/>
      <c r="AQ51" s="1309"/>
      <c r="AR51" s="1309"/>
      <c r="AS51" s="1309"/>
      <c r="AT51" s="1309"/>
      <c r="AU51" s="1309"/>
      <c r="AV51" s="1309"/>
      <c r="AW51" s="1309"/>
      <c r="AX51" s="1309"/>
      <c r="AY51" s="1309"/>
      <c r="AZ51" s="1309"/>
      <c r="BA51" s="1309"/>
      <c r="BB51" s="1309" t="s">
        <v>602</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603</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63.1</v>
      </c>
      <c r="BY53" s="1311"/>
      <c r="BZ53" s="1311"/>
      <c r="CA53" s="1311"/>
      <c r="CB53" s="1311"/>
      <c r="CC53" s="1311"/>
      <c r="CD53" s="1311"/>
      <c r="CE53" s="1311"/>
      <c r="CF53" s="1311">
        <v>63.5</v>
      </c>
      <c r="CG53" s="1311"/>
      <c r="CH53" s="1311"/>
      <c r="CI53" s="1311"/>
      <c r="CJ53" s="1311"/>
      <c r="CK53" s="1311"/>
      <c r="CL53" s="1311"/>
      <c r="CM53" s="1311"/>
      <c r="CN53" s="1311">
        <v>64.7</v>
      </c>
      <c r="CO53" s="1311"/>
      <c r="CP53" s="1311"/>
      <c r="CQ53" s="1311"/>
      <c r="CR53" s="1311"/>
      <c r="CS53" s="1311"/>
      <c r="CT53" s="1311"/>
      <c r="CU53" s="1311"/>
      <c r="CV53" s="1311">
        <v>69.5</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604</v>
      </c>
      <c r="AO55" s="1305"/>
      <c r="AP55" s="1305"/>
      <c r="AQ55" s="1305"/>
      <c r="AR55" s="1305"/>
      <c r="AS55" s="1305"/>
      <c r="AT55" s="1305"/>
      <c r="AU55" s="1305"/>
      <c r="AV55" s="1305"/>
      <c r="AW55" s="1305"/>
      <c r="AX55" s="1305"/>
      <c r="AY55" s="1305"/>
      <c r="AZ55" s="1305"/>
      <c r="BA55" s="1305"/>
      <c r="BB55" s="1309" t="s">
        <v>602</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53.1</v>
      </c>
      <c r="BY55" s="1311"/>
      <c r="BZ55" s="1311"/>
      <c r="CA55" s="1311"/>
      <c r="CB55" s="1311"/>
      <c r="CC55" s="1311"/>
      <c r="CD55" s="1311"/>
      <c r="CE55" s="1311"/>
      <c r="CF55" s="1311">
        <v>51.2</v>
      </c>
      <c r="CG55" s="1311"/>
      <c r="CH55" s="1311"/>
      <c r="CI55" s="1311"/>
      <c r="CJ55" s="1311"/>
      <c r="CK55" s="1311"/>
      <c r="CL55" s="1311"/>
      <c r="CM55" s="1311"/>
      <c r="CN55" s="1311">
        <v>47.2</v>
      </c>
      <c r="CO55" s="1311"/>
      <c r="CP55" s="1311"/>
      <c r="CQ55" s="1311"/>
      <c r="CR55" s="1311"/>
      <c r="CS55" s="1311"/>
      <c r="CT55" s="1311"/>
      <c r="CU55" s="1311"/>
      <c r="CV55" s="1311">
        <v>49.5</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603</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57.4</v>
      </c>
      <c r="BY57" s="1311"/>
      <c r="BZ57" s="1311"/>
      <c r="CA57" s="1311"/>
      <c r="CB57" s="1311"/>
      <c r="CC57" s="1311"/>
      <c r="CD57" s="1311"/>
      <c r="CE57" s="1311"/>
      <c r="CF57" s="1311">
        <v>58.7</v>
      </c>
      <c r="CG57" s="1311"/>
      <c r="CH57" s="1311"/>
      <c r="CI57" s="1311"/>
      <c r="CJ57" s="1311"/>
      <c r="CK57" s="1311"/>
      <c r="CL57" s="1311"/>
      <c r="CM57" s="1311"/>
      <c r="CN57" s="1311">
        <v>59.8</v>
      </c>
      <c r="CO57" s="1311"/>
      <c r="CP57" s="1311"/>
      <c r="CQ57" s="1311"/>
      <c r="CR57" s="1311"/>
      <c r="CS57" s="1311"/>
      <c r="CT57" s="1311"/>
      <c r="CU57" s="1311"/>
      <c r="CV57" s="1311">
        <v>60.9</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605</v>
      </c>
    </row>
    <row r="64" spans="1:109" x14ac:dyDescent="0.15">
      <c r="B64" s="1280"/>
      <c r="G64" s="1287"/>
      <c r="I64" s="1321"/>
      <c r="J64" s="1321"/>
      <c r="K64" s="1321"/>
      <c r="L64" s="1321"/>
      <c r="M64" s="1321"/>
      <c r="N64" s="1322"/>
      <c r="AM64" s="1287"/>
      <c r="AN64" s="1287" t="s">
        <v>598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5" customHeight="1" x14ac:dyDescent="0.15">
      <c r="B65" s="1280"/>
      <c r="AN65" s="1289" t="s">
        <v>606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556</v>
      </c>
      <c r="BQ72" s="1305"/>
      <c r="BR72" s="1305"/>
      <c r="BS72" s="1305"/>
      <c r="BT72" s="1305"/>
      <c r="BU72" s="1305"/>
      <c r="BV72" s="1305"/>
      <c r="BW72" s="1305"/>
      <c r="BX72" s="1305" t="s">
        <v>557</v>
      </c>
      <c r="BY72" s="1305"/>
      <c r="BZ72" s="1305"/>
      <c r="CA72" s="1305"/>
      <c r="CB72" s="1305"/>
      <c r="CC72" s="1305"/>
      <c r="CD72" s="1305"/>
      <c r="CE72" s="1305"/>
      <c r="CF72" s="1305" t="s">
        <v>558</v>
      </c>
      <c r="CG72" s="1305"/>
      <c r="CH72" s="1305"/>
      <c r="CI72" s="1305"/>
      <c r="CJ72" s="1305"/>
      <c r="CK72" s="1305"/>
      <c r="CL72" s="1305"/>
      <c r="CM72" s="1305"/>
      <c r="CN72" s="1305" t="s">
        <v>559</v>
      </c>
      <c r="CO72" s="1305"/>
      <c r="CP72" s="1305"/>
      <c r="CQ72" s="1305"/>
      <c r="CR72" s="1305"/>
      <c r="CS72" s="1305"/>
      <c r="CT72" s="1305"/>
      <c r="CU72" s="1305"/>
      <c r="CV72" s="1305" t="s">
        <v>560</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601</v>
      </c>
      <c r="AO73" s="1309"/>
      <c r="AP73" s="1309"/>
      <c r="AQ73" s="1309"/>
      <c r="AR73" s="1309"/>
      <c r="AS73" s="1309"/>
      <c r="AT73" s="1309"/>
      <c r="AU73" s="1309"/>
      <c r="AV73" s="1309"/>
      <c r="AW73" s="1309"/>
      <c r="AX73" s="1309"/>
      <c r="AY73" s="1309"/>
      <c r="AZ73" s="1309"/>
      <c r="BA73" s="1309"/>
      <c r="BB73" s="1309" t="s">
        <v>602</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607</v>
      </c>
      <c r="BC75" s="1309"/>
      <c r="BD75" s="1309"/>
      <c r="BE75" s="1309"/>
      <c r="BF75" s="1309"/>
      <c r="BG75" s="1309"/>
      <c r="BH75" s="1309"/>
      <c r="BI75" s="1309"/>
      <c r="BJ75" s="1309"/>
      <c r="BK75" s="1309"/>
      <c r="BL75" s="1309"/>
      <c r="BM75" s="1309"/>
      <c r="BN75" s="1309"/>
      <c r="BO75" s="1309"/>
      <c r="BP75" s="1311">
        <v>4.2</v>
      </c>
      <c r="BQ75" s="1311"/>
      <c r="BR75" s="1311"/>
      <c r="BS75" s="1311"/>
      <c r="BT75" s="1311"/>
      <c r="BU75" s="1311"/>
      <c r="BV75" s="1311"/>
      <c r="BW75" s="1311"/>
      <c r="BX75" s="1311">
        <v>3.6</v>
      </c>
      <c r="BY75" s="1311"/>
      <c r="BZ75" s="1311"/>
      <c r="CA75" s="1311"/>
      <c r="CB75" s="1311"/>
      <c r="CC75" s="1311"/>
      <c r="CD75" s="1311"/>
      <c r="CE75" s="1311"/>
      <c r="CF75" s="1311">
        <v>3.2</v>
      </c>
      <c r="CG75" s="1311"/>
      <c r="CH75" s="1311"/>
      <c r="CI75" s="1311"/>
      <c r="CJ75" s="1311"/>
      <c r="CK75" s="1311"/>
      <c r="CL75" s="1311"/>
      <c r="CM75" s="1311"/>
      <c r="CN75" s="1311">
        <v>2.7</v>
      </c>
      <c r="CO75" s="1311"/>
      <c r="CP75" s="1311"/>
      <c r="CQ75" s="1311"/>
      <c r="CR75" s="1311"/>
      <c r="CS75" s="1311"/>
      <c r="CT75" s="1311"/>
      <c r="CU75" s="1311"/>
      <c r="CV75" s="1311">
        <v>2.2000000000000002</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604</v>
      </c>
      <c r="AO77" s="1305"/>
      <c r="AP77" s="1305"/>
      <c r="AQ77" s="1305"/>
      <c r="AR77" s="1305"/>
      <c r="AS77" s="1305"/>
      <c r="AT77" s="1305"/>
      <c r="AU77" s="1305"/>
      <c r="AV77" s="1305"/>
      <c r="AW77" s="1305"/>
      <c r="AX77" s="1305"/>
      <c r="AY77" s="1305"/>
      <c r="AZ77" s="1305"/>
      <c r="BA77" s="1305"/>
      <c r="BB77" s="1309" t="s">
        <v>602</v>
      </c>
      <c r="BC77" s="1309"/>
      <c r="BD77" s="1309"/>
      <c r="BE77" s="1309"/>
      <c r="BF77" s="1309"/>
      <c r="BG77" s="1309"/>
      <c r="BH77" s="1309"/>
      <c r="BI77" s="1309"/>
      <c r="BJ77" s="1309"/>
      <c r="BK77" s="1309"/>
      <c r="BL77" s="1309"/>
      <c r="BM77" s="1309"/>
      <c r="BN77" s="1309"/>
      <c r="BO77" s="1309"/>
      <c r="BP77" s="1311">
        <v>34.9</v>
      </c>
      <c r="BQ77" s="1311"/>
      <c r="BR77" s="1311"/>
      <c r="BS77" s="1311"/>
      <c r="BT77" s="1311"/>
      <c r="BU77" s="1311"/>
      <c r="BV77" s="1311"/>
      <c r="BW77" s="1311"/>
      <c r="BX77" s="1311">
        <v>53.1</v>
      </c>
      <c r="BY77" s="1311"/>
      <c r="BZ77" s="1311"/>
      <c r="CA77" s="1311"/>
      <c r="CB77" s="1311"/>
      <c r="CC77" s="1311"/>
      <c r="CD77" s="1311"/>
      <c r="CE77" s="1311"/>
      <c r="CF77" s="1311">
        <v>51.2</v>
      </c>
      <c r="CG77" s="1311"/>
      <c r="CH77" s="1311"/>
      <c r="CI77" s="1311"/>
      <c r="CJ77" s="1311"/>
      <c r="CK77" s="1311"/>
      <c r="CL77" s="1311"/>
      <c r="CM77" s="1311"/>
      <c r="CN77" s="1311">
        <v>47.2</v>
      </c>
      <c r="CO77" s="1311"/>
      <c r="CP77" s="1311"/>
      <c r="CQ77" s="1311"/>
      <c r="CR77" s="1311"/>
      <c r="CS77" s="1311"/>
      <c r="CT77" s="1311"/>
      <c r="CU77" s="1311"/>
      <c r="CV77" s="1311">
        <v>49.5</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607</v>
      </c>
      <c r="BC79" s="1309"/>
      <c r="BD79" s="1309"/>
      <c r="BE79" s="1309"/>
      <c r="BF79" s="1309"/>
      <c r="BG79" s="1309"/>
      <c r="BH79" s="1309"/>
      <c r="BI79" s="1309"/>
      <c r="BJ79" s="1309"/>
      <c r="BK79" s="1309"/>
      <c r="BL79" s="1309"/>
      <c r="BM79" s="1309"/>
      <c r="BN79" s="1309"/>
      <c r="BO79" s="1309"/>
      <c r="BP79" s="1311">
        <v>7.2</v>
      </c>
      <c r="BQ79" s="1311"/>
      <c r="BR79" s="1311"/>
      <c r="BS79" s="1311"/>
      <c r="BT79" s="1311"/>
      <c r="BU79" s="1311"/>
      <c r="BV79" s="1311"/>
      <c r="BW79" s="1311"/>
      <c r="BX79" s="1311">
        <v>8.6</v>
      </c>
      <c r="BY79" s="1311"/>
      <c r="BZ79" s="1311"/>
      <c r="CA79" s="1311"/>
      <c r="CB79" s="1311"/>
      <c r="CC79" s="1311"/>
      <c r="CD79" s="1311"/>
      <c r="CE79" s="1311"/>
      <c r="CF79" s="1311">
        <v>8.1999999999999993</v>
      </c>
      <c r="CG79" s="1311"/>
      <c r="CH79" s="1311"/>
      <c r="CI79" s="1311"/>
      <c r="CJ79" s="1311"/>
      <c r="CK79" s="1311"/>
      <c r="CL79" s="1311"/>
      <c r="CM79" s="1311"/>
      <c r="CN79" s="1311">
        <v>7.8</v>
      </c>
      <c r="CO79" s="1311"/>
      <c r="CP79" s="1311"/>
      <c r="CQ79" s="1311"/>
      <c r="CR79" s="1311"/>
      <c r="CS79" s="1311"/>
      <c r="CT79" s="1311"/>
      <c r="CU79" s="1311"/>
      <c r="CV79" s="1311">
        <v>7.6</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fi7nGH01Jj3xqng8+dtukVvqmRRbjMMlNp1bLYHLCiRF35oD/fD+jT8Ndlil3okzrgeXO0hYl4Uu8ZYF8CF7g==" saltValue="2bA5BidIk5WUqyw0QhY4b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2" sqref="A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LeyZUR1veM9p7URNlsDIBmj0AqJoEUghMf3yFbK3vdyEZcnPnyjkAGl8oX3MHCZ5pFn/iB5y5DUAnKgSg85mSg==" saltValue="DfXVq5HGluivXesLMDBVX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2" sqref="A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0Z3yO3sCbDWdbhjIbo88X4gZuoWv82IO0ujkR4qxfivqgTr8Ksx2cA6r3YhX25hWZdQ9zMb0tRrwOF8ZJJk+Hw==" saltValue="LTsqorGv9lc07vuLXOmBs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37936</v>
      </c>
      <c r="E3" s="162"/>
      <c r="F3" s="163">
        <v>58051</v>
      </c>
      <c r="G3" s="164"/>
      <c r="H3" s="165"/>
    </row>
    <row r="4" spans="1:8" x14ac:dyDescent="0.15">
      <c r="A4" s="166"/>
      <c r="B4" s="167"/>
      <c r="C4" s="168"/>
      <c r="D4" s="169">
        <v>28077</v>
      </c>
      <c r="E4" s="170"/>
      <c r="F4" s="171">
        <v>32143</v>
      </c>
      <c r="G4" s="172"/>
      <c r="H4" s="173"/>
    </row>
    <row r="5" spans="1:8" x14ac:dyDescent="0.15">
      <c r="A5" s="154" t="s">
        <v>548</v>
      </c>
      <c r="B5" s="159"/>
      <c r="C5" s="160"/>
      <c r="D5" s="161">
        <v>36527</v>
      </c>
      <c r="E5" s="162"/>
      <c r="F5" s="163">
        <v>65942</v>
      </c>
      <c r="G5" s="164"/>
      <c r="H5" s="165"/>
    </row>
    <row r="6" spans="1:8" x14ac:dyDescent="0.15">
      <c r="A6" s="166"/>
      <c r="B6" s="167"/>
      <c r="C6" s="168"/>
      <c r="D6" s="169">
        <v>29765</v>
      </c>
      <c r="E6" s="170"/>
      <c r="F6" s="171">
        <v>32778</v>
      </c>
      <c r="G6" s="172"/>
      <c r="H6" s="173"/>
    </row>
    <row r="7" spans="1:8" x14ac:dyDescent="0.15">
      <c r="A7" s="154" t="s">
        <v>549</v>
      </c>
      <c r="B7" s="159"/>
      <c r="C7" s="160"/>
      <c r="D7" s="161">
        <v>37714</v>
      </c>
      <c r="E7" s="162"/>
      <c r="F7" s="163">
        <v>68655</v>
      </c>
      <c r="G7" s="164"/>
      <c r="H7" s="165"/>
    </row>
    <row r="8" spans="1:8" x14ac:dyDescent="0.15">
      <c r="A8" s="166"/>
      <c r="B8" s="167"/>
      <c r="C8" s="168"/>
      <c r="D8" s="169">
        <v>24899</v>
      </c>
      <c r="E8" s="170"/>
      <c r="F8" s="171">
        <v>32316</v>
      </c>
      <c r="G8" s="172"/>
      <c r="H8" s="173"/>
    </row>
    <row r="9" spans="1:8" x14ac:dyDescent="0.15">
      <c r="A9" s="154" t="s">
        <v>550</v>
      </c>
      <c r="B9" s="159"/>
      <c r="C9" s="160"/>
      <c r="D9" s="161">
        <v>32980</v>
      </c>
      <c r="E9" s="162"/>
      <c r="F9" s="163">
        <v>66863</v>
      </c>
      <c r="G9" s="164"/>
      <c r="H9" s="165"/>
    </row>
    <row r="10" spans="1:8" x14ac:dyDescent="0.15">
      <c r="A10" s="166"/>
      <c r="B10" s="167"/>
      <c r="C10" s="168"/>
      <c r="D10" s="169">
        <v>23072</v>
      </c>
      <c r="E10" s="170"/>
      <c r="F10" s="171">
        <v>32770</v>
      </c>
      <c r="G10" s="172"/>
      <c r="H10" s="173"/>
    </row>
    <row r="11" spans="1:8" x14ac:dyDescent="0.15">
      <c r="A11" s="154" t="s">
        <v>551</v>
      </c>
      <c r="B11" s="159"/>
      <c r="C11" s="160"/>
      <c r="D11" s="161">
        <v>32431</v>
      </c>
      <c r="E11" s="162"/>
      <c r="F11" s="163">
        <v>72051</v>
      </c>
      <c r="G11" s="164"/>
      <c r="H11" s="165"/>
    </row>
    <row r="12" spans="1:8" x14ac:dyDescent="0.15">
      <c r="A12" s="166"/>
      <c r="B12" s="167"/>
      <c r="C12" s="174"/>
      <c r="D12" s="169">
        <v>24725</v>
      </c>
      <c r="E12" s="170"/>
      <c r="F12" s="171">
        <v>34140</v>
      </c>
      <c r="G12" s="172"/>
      <c r="H12" s="173"/>
    </row>
    <row r="13" spans="1:8" x14ac:dyDescent="0.15">
      <c r="A13" s="154"/>
      <c r="B13" s="159"/>
      <c r="C13" s="175"/>
      <c r="D13" s="176">
        <v>35518</v>
      </c>
      <c r="E13" s="177"/>
      <c r="F13" s="178">
        <v>66312</v>
      </c>
      <c r="G13" s="179"/>
      <c r="H13" s="165"/>
    </row>
    <row r="14" spans="1:8" x14ac:dyDescent="0.15">
      <c r="A14" s="166"/>
      <c r="B14" s="167"/>
      <c r="C14" s="168"/>
      <c r="D14" s="169">
        <v>26108</v>
      </c>
      <c r="E14" s="170"/>
      <c r="F14" s="171">
        <v>32829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5.77</v>
      </c>
      <c r="C19" s="180">
        <f>ROUND(VALUE(SUBSTITUTE(実質収支比率等に係る経年分析!G$48,"▲","-")),2)</f>
        <v>3.66</v>
      </c>
      <c r="D19" s="180">
        <f>ROUND(VALUE(SUBSTITUTE(実質収支比率等に係る経年分析!H$48,"▲","-")),2)</f>
        <v>3.63</v>
      </c>
      <c r="E19" s="180">
        <f>ROUND(VALUE(SUBSTITUTE(実質収支比率等に係る経年分析!I$48,"▲","-")),2)</f>
        <v>5.0199999999999996</v>
      </c>
      <c r="F19" s="180">
        <f>ROUND(VALUE(SUBSTITUTE(実質収支比率等に係る経年分析!J$48,"▲","-")),2)</f>
        <v>3.32</v>
      </c>
    </row>
    <row r="20" spans="1:11" x14ac:dyDescent="0.15">
      <c r="A20" s="180" t="s">
        <v>55</v>
      </c>
      <c r="B20" s="180">
        <f>ROUND(VALUE(SUBSTITUTE(実質収支比率等に係る経年分析!F$47,"▲","-")),2)</f>
        <v>12.42</v>
      </c>
      <c r="C20" s="180">
        <f>ROUND(VALUE(SUBSTITUTE(実質収支比率等に係る経年分析!G$47,"▲","-")),2)</f>
        <v>15.1</v>
      </c>
      <c r="D20" s="180">
        <f>ROUND(VALUE(SUBSTITUTE(実質収支比率等に係る経年分析!H$47,"▲","-")),2)</f>
        <v>15.16</v>
      </c>
      <c r="E20" s="180">
        <f>ROUND(VALUE(SUBSTITUTE(実質収支比率等に係る経年分析!I$47,"▲","-")),2)</f>
        <v>16.68</v>
      </c>
      <c r="F20" s="180">
        <f>ROUND(VALUE(SUBSTITUTE(実質収支比率等に係る経年分析!J$47,"▲","-")),2)</f>
        <v>18.59</v>
      </c>
    </row>
    <row r="21" spans="1:11" x14ac:dyDescent="0.15">
      <c r="A21" s="180" t="s">
        <v>56</v>
      </c>
      <c r="B21" s="180">
        <f>IF(ISNUMBER(VALUE(SUBSTITUTE(実質収支比率等に係る経年分析!F$49,"▲","-"))),ROUND(VALUE(SUBSTITUTE(実質収支比率等に係る経年分析!F$49,"▲","-")),2),NA())</f>
        <v>-0.8</v>
      </c>
      <c r="C21" s="180">
        <f>IF(ISNUMBER(VALUE(SUBSTITUTE(実質収支比率等に係る経年分析!G$49,"▲","-"))),ROUND(VALUE(SUBSTITUTE(実質収支比率等に係る経年分析!G$49,"▲","-")),2),NA())</f>
        <v>-2.08</v>
      </c>
      <c r="D21" s="180">
        <f>IF(ISNUMBER(VALUE(SUBSTITUTE(実質収支比率等に係る経年分析!H$49,"▲","-"))),ROUND(VALUE(SUBSTITUTE(実質収支比率等に係る経年分析!H$49,"▲","-")),2),NA())</f>
        <v>-1.51</v>
      </c>
      <c r="E21" s="180">
        <f>IF(ISNUMBER(VALUE(SUBSTITUTE(実質収支比率等に係る経年分析!I$49,"▲","-"))),ROUND(VALUE(SUBSTITUTE(実質収支比率等に係る経年分析!I$49,"▲","-")),2),NA())</f>
        <v>1.42</v>
      </c>
      <c r="F21" s="180">
        <f>IF(ISNUMBER(VALUE(SUBSTITUTE(実質収支比率等に係る経年分析!J$49,"▲","-"))),ROUND(VALUE(SUBSTITUTE(実質収支比率等に係る経年分析!J$49,"▲","-")),2),NA())</f>
        <v>-1.64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鶴瀬駅東口土地区画整理事業特別会計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鶴瀬駅西口土地区画整理事業特別会計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4.2699999999999996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3009</v>
      </c>
      <c r="E42" s="182"/>
      <c r="F42" s="182"/>
      <c r="G42" s="182">
        <f>'実質公債費比率（分子）の構造'!L$52</f>
        <v>2938</v>
      </c>
      <c r="H42" s="182"/>
      <c r="I42" s="182"/>
      <c r="J42" s="182">
        <f>'実質公債費比率（分子）の構造'!M$52</f>
        <v>2890</v>
      </c>
      <c r="K42" s="182"/>
      <c r="L42" s="182"/>
      <c r="M42" s="182">
        <f>'実質公債費比率（分子）の構造'!N$52</f>
        <v>2917</v>
      </c>
      <c r="N42" s="182"/>
      <c r="O42" s="182"/>
      <c r="P42" s="182">
        <f>'実質公債費比率（分子）の構造'!O$52</f>
        <v>2800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164</v>
      </c>
      <c r="C44" s="182"/>
      <c r="D44" s="182"/>
      <c r="E44" s="182">
        <f>'実質公債費比率（分子）の構造'!L$50</f>
        <v>324</v>
      </c>
      <c r="F44" s="182"/>
      <c r="G44" s="182"/>
      <c r="H44" s="182">
        <f>'実質公債費比率（分子）の構造'!M$50</f>
        <v>36</v>
      </c>
      <c r="I44" s="182"/>
      <c r="J44" s="182"/>
      <c r="K44" s="182">
        <f>'実質公債費比率（分子）の構造'!N$50</f>
        <v>36</v>
      </c>
      <c r="L44" s="182"/>
      <c r="M44" s="182"/>
      <c r="N44" s="182">
        <f>'実質公債費比率（分子）の構造'!O$50</f>
        <v>36</v>
      </c>
      <c r="O44" s="182"/>
      <c r="P44" s="182"/>
    </row>
    <row r="45" spans="1:16" x14ac:dyDescent="0.15">
      <c r="A45" s="182" t="s">
        <v>66</v>
      </c>
      <c r="B45" s="182">
        <f>'実質公債費比率（分子）の構造'!K$49</f>
        <v>269</v>
      </c>
      <c r="C45" s="182"/>
      <c r="D45" s="182"/>
      <c r="E45" s="182">
        <f>'実質公債費比率（分子）の構造'!L$49</f>
        <v>234</v>
      </c>
      <c r="F45" s="182"/>
      <c r="G45" s="182"/>
      <c r="H45" s="182">
        <f>'実質公債費比率（分子）の構造'!M$49</f>
        <v>184</v>
      </c>
      <c r="I45" s="182"/>
      <c r="J45" s="182"/>
      <c r="K45" s="182">
        <f>'実質公債費比率（分子）の構造'!N$49</f>
        <v>257</v>
      </c>
      <c r="L45" s="182"/>
      <c r="M45" s="182"/>
      <c r="N45" s="182">
        <f>'実質公債費比率（分子）の構造'!O$49</f>
        <v>245</v>
      </c>
      <c r="O45" s="182"/>
      <c r="P45" s="182"/>
    </row>
    <row r="46" spans="1:16" x14ac:dyDescent="0.15">
      <c r="A46" s="182" t="s">
        <v>67</v>
      </c>
      <c r="B46" s="182">
        <f>'実質公債費比率（分子）の構造'!K$48</f>
        <v>514</v>
      </c>
      <c r="C46" s="182"/>
      <c r="D46" s="182"/>
      <c r="E46" s="182">
        <f>'実質公債費比率（分子）の構造'!L$48</f>
        <v>491</v>
      </c>
      <c r="F46" s="182"/>
      <c r="G46" s="182"/>
      <c r="H46" s="182">
        <f>'実質公債費比率（分子）の構造'!M$48</f>
        <v>457</v>
      </c>
      <c r="I46" s="182"/>
      <c r="J46" s="182"/>
      <c r="K46" s="182">
        <f>'実質公債費比率（分子）の構造'!N$48</f>
        <v>368</v>
      </c>
      <c r="L46" s="182"/>
      <c r="M46" s="182"/>
      <c r="N46" s="182">
        <f>'実質公債費比率（分子）の構造'!O$48</f>
        <v>339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2736</v>
      </c>
      <c r="C49" s="182"/>
      <c r="D49" s="182"/>
      <c r="E49" s="182">
        <f>'実質公債費比率（分子）の構造'!L$45</f>
        <v>2565</v>
      </c>
      <c r="F49" s="182"/>
      <c r="G49" s="182"/>
      <c r="H49" s="182">
        <f>'実質公債費比率（分子）の構造'!M$45</f>
        <v>2608</v>
      </c>
      <c r="I49" s="182"/>
      <c r="J49" s="182"/>
      <c r="K49" s="182">
        <f>'実質公債費比率（分子）の構造'!N$45</f>
        <v>2651</v>
      </c>
      <c r="L49" s="182"/>
      <c r="M49" s="182"/>
      <c r="N49" s="182">
        <f>'実質公債費比率（分子）の構造'!O$45</f>
        <v>2613</v>
      </c>
      <c r="O49" s="182"/>
      <c r="P49" s="182"/>
    </row>
    <row r="50" spans="1:16" x14ac:dyDescent="0.15">
      <c r="A50" s="182" t="s">
        <v>71</v>
      </c>
      <c r="B50" s="182" t="e">
        <f>NA()</f>
        <v>#N/A</v>
      </c>
      <c r="C50" s="182">
        <f>IF(ISNUMBER('実質公債費比率（分子）の構造'!K$53),'実質公債費比率（分子）の構造'!K$53,NA())</f>
        <v>674</v>
      </c>
      <c r="D50" s="182" t="e">
        <f>NA()</f>
        <v>#N/A</v>
      </c>
      <c r="E50" s="182" t="e">
        <f>NA()</f>
        <v>#N/A</v>
      </c>
      <c r="F50" s="182">
        <f>IF(ISNUMBER('実質公債費比率（分子）の構造'!L$53),'実質公債費比率（分子）の構造'!L$53,NA())</f>
        <v>676</v>
      </c>
      <c r="G50" s="182" t="e">
        <f>NA()</f>
        <v>#N/A</v>
      </c>
      <c r="H50" s="182" t="e">
        <f>NA()</f>
        <v>#N/A</v>
      </c>
      <c r="I50" s="182">
        <f>IF(ISNUMBER('実質公債費比率（分子）の構造'!M$53),'実質公債費比率（分子）の構造'!M$53,NA())</f>
        <v>395</v>
      </c>
      <c r="J50" s="182" t="e">
        <f>NA()</f>
        <v>#N/A</v>
      </c>
      <c r="K50" s="182" t="e">
        <f>NA()</f>
        <v>#N/A</v>
      </c>
      <c r="L50" s="182">
        <f>IF(ISNUMBER('実質公債費比率（分子）の構造'!N$53),'実質公債費比率（分子）の構造'!N$53,NA())</f>
        <v>395</v>
      </c>
      <c r="M50" s="182" t="e">
        <f>NA()</f>
        <v>#N/A</v>
      </c>
      <c r="N50" s="182" t="e">
        <f>NA()</f>
        <v>#N/A</v>
      </c>
      <c r="O50" s="182">
        <f>IF(ISNUMBER('実質公債費比率（分子）の構造'!O$53),'実質公債費比率（分子）の構造'!O$53,NA())</f>
        <v>433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24675</v>
      </c>
      <c r="E56" s="181"/>
      <c r="F56" s="181"/>
      <c r="G56" s="181">
        <f>'将来負担比率（分子）の構造'!J$52</f>
        <v>24293</v>
      </c>
      <c r="H56" s="181"/>
      <c r="I56" s="181"/>
      <c r="J56" s="181">
        <f>'将来負担比率（分子）の構造'!K$52</f>
        <v>24599</v>
      </c>
      <c r="K56" s="181"/>
      <c r="L56" s="181"/>
      <c r="M56" s="181">
        <f>'将来負担比率（分子）の構造'!L$52</f>
        <v>24069</v>
      </c>
      <c r="N56" s="181"/>
      <c r="O56" s="181"/>
      <c r="P56" s="181">
        <f>'将来負担比率（分子）の構造'!M$52</f>
        <v>23916</v>
      </c>
    </row>
    <row r="57" spans="1:16" x14ac:dyDescent="0.15">
      <c r="A57" s="181" t="s">
        <v>42</v>
      </c>
      <c r="B57" s="181"/>
      <c r="C57" s="181"/>
      <c r="D57" s="181">
        <f>'将来負担比率（分子）の構造'!I$51</f>
        <v>5228</v>
      </c>
      <c r="E57" s="181"/>
      <c r="F57" s="181"/>
      <c r="G57" s="181">
        <f>'将来負担比率（分子）の構造'!J$51</f>
        <v>4531</v>
      </c>
      <c r="H57" s="181"/>
      <c r="I57" s="181"/>
      <c r="J57" s="181">
        <f>'将来負担比率（分子）の構造'!K$51</f>
        <v>4223</v>
      </c>
      <c r="K57" s="181"/>
      <c r="L57" s="181"/>
      <c r="M57" s="181">
        <f>'将来負担比率（分子）の構造'!L$51</f>
        <v>4987</v>
      </c>
      <c r="N57" s="181"/>
      <c r="O57" s="181"/>
      <c r="P57" s="181">
        <f>'将来負担比率（分子）の構造'!M$51</f>
        <v>5453</v>
      </c>
    </row>
    <row r="58" spans="1:16" x14ac:dyDescent="0.15">
      <c r="A58" s="181" t="s">
        <v>41</v>
      </c>
      <c r="B58" s="181"/>
      <c r="C58" s="181"/>
      <c r="D58" s="181">
        <f>'将来負担比率（分子）の構造'!I$50</f>
        <v>4339</v>
      </c>
      <c r="E58" s="181"/>
      <c r="F58" s="181"/>
      <c r="G58" s="181">
        <f>'将来負担比率（分子）の構造'!J$50</f>
        <v>5386</v>
      </c>
      <c r="H58" s="181"/>
      <c r="I58" s="181"/>
      <c r="J58" s="181">
        <f>'将来負担比率（分子）の構造'!K$50</f>
        <v>5378</v>
      </c>
      <c r="K58" s="181"/>
      <c r="L58" s="181"/>
      <c r="M58" s="181">
        <f>'将来負担比率（分子）の構造'!L$50</f>
        <v>6412</v>
      </c>
      <c r="N58" s="181"/>
      <c r="O58" s="181"/>
      <c r="P58" s="181">
        <f>'将来負担比率（分子）の構造'!M$50</f>
        <v>7333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0</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4007</v>
      </c>
      <c r="C62" s="181"/>
      <c r="D62" s="181"/>
      <c r="E62" s="181">
        <f>'将来負担比率（分子）の構造'!J$45</f>
        <v>3875</v>
      </c>
      <c r="F62" s="181"/>
      <c r="G62" s="181"/>
      <c r="H62" s="181">
        <f>'将来負担比率（分子）の構造'!K$45</f>
        <v>3683</v>
      </c>
      <c r="I62" s="181"/>
      <c r="J62" s="181"/>
      <c r="K62" s="181">
        <f>'将来負担比率（分子）の構造'!L$45</f>
        <v>3514</v>
      </c>
      <c r="L62" s="181"/>
      <c r="M62" s="181"/>
      <c r="N62" s="181">
        <f>'将来負担比率（分子）の構造'!M$45</f>
        <v>3312</v>
      </c>
      <c r="O62" s="181"/>
      <c r="P62" s="181"/>
    </row>
    <row r="63" spans="1:16" x14ac:dyDescent="0.15">
      <c r="A63" s="181" t="s">
        <v>34</v>
      </c>
      <c r="B63" s="181">
        <f>'将来負担比率（分子）の構造'!I$44</f>
        <v>1814</v>
      </c>
      <c r="C63" s="181"/>
      <c r="D63" s="181"/>
      <c r="E63" s="181">
        <f>'将来負担比率（分子）の構造'!J$44</f>
        <v>1658</v>
      </c>
      <c r="F63" s="181"/>
      <c r="G63" s="181"/>
      <c r="H63" s="181">
        <f>'将来負担比率（分子）の構造'!K$44</f>
        <v>1526</v>
      </c>
      <c r="I63" s="181"/>
      <c r="J63" s="181"/>
      <c r="K63" s="181">
        <f>'将来負担比率（分子）の構造'!L$44</f>
        <v>1590</v>
      </c>
      <c r="L63" s="181"/>
      <c r="M63" s="181"/>
      <c r="N63" s="181">
        <f>'将来負担比率（分子）の構造'!M$44</f>
        <v>1548</v>
      </c>
      <c r="O63" s="181"/>
      <c r="P63" s="181"/>
    </row>
    <row r="64" spans="1:16" x14ac:dyDescent="0.15">
      <c r="A64" s="181" t="s">
        <v>33</v>
      </c>
      <c r="B64" s="181">
        <f>'将来負担比率（分子）の構造'!I$43</f>
        <v>4026</v>
      </c>
      <c r="C64" s="181"/>
      <c r="D64" s="181"/>
      <c r="E64" s="181">
        <f>'将来負担比率（分子）の構造'!J$43</f>
        <v>4027</v>
      </c>
      <c r="F64" s="181"/>
      <c r="G64" s="181"/>
      <c r="H64" s="181">
        <f>'将来負担比率（分子）の構造'!K$43</f>
        <v>3854</v>
      </c>
      <c r="I64" s="181"/>
      <c r="J64" s="181"/>
      <c r="K64" s="181">
        <f>'将来負担比率（分子）の構造'!L$43</f>
        <v>3534</v>
      </c>
      <c r="L64" s="181"/>
      <c r="M64" s="181"/>
      <c r="N64" s="181">
        <f>'将来負担比率（分子）の構造'!M$43</f>
        <v>3226</v>
      </c>
      <c r="O64" s="181"/>
      <c r="P64" s="181"/>
    </row>
    <row r="65" spans="1:16" x14ac:dyDescent="0.15">
      <c r="A65" s="181" t="s">
        <v>32</v>
      </c>
      <c r="B65" s="181">
        <f>'将来負担比率（分子）の構造'!I$42</f>
        <v>493</v>
      </c>
      <c r="C65" s="181"/>
      <c r="D65" s="181"/>
      <c r="E65" s="181">
        <f>'将来負担比率（分子）の構造'!J$42</f>
        <v>176</v>
      </c>
      <c r="F65" s="181"/>
      <c r="G65" s="181"/>
      <c r="H65" s="181">
        <f>'将来負担比率（分子）の構造'!K$42</f>
        <v>147</v>
      </c>
      <c r="I65" s="181"/>
      <c r="J65" s="181"/>
      <c r="K65" s="181">
        <f>'将来負担比率（分子）の構造'!L$42</f>
        <v>118</v>
      </c>
      <c r="L65" s="181"/>
      <c r="M65" s="181"/>
      <c r="N65" s="181">
        <f>'将来負担比率（分子）の構造'!M$42</f>
        <v>88</v>
      </c>
      <c r="O65" s="181"/>
      <c r="P65" s="181"/>
    </row>
    <row r="66" spans="1:16" x14ac:dyDescent="0.15">
      <c r="A66" s="181" t="s">
        <v>31</v>
      </c>
      <c r="B66" s="181">
        <f>'将来負担比率（分子）の構造'!I$41</f>
        <v>22478</v>
      </c>
      <c r="C66" s="181"/>
      <c r="D66" s="181"/>
      <c r="E66" s="181">
        <f>'将来負担比率（分子）の構造'!J$41</f>
        <v>23134</v>
      </c>
      <c r="F66" s="181"/>
      <c r="G66" s="181"/>
      <c r="H66" s="181">
        <f>'将来負担比率（分子）の構造'!K$41</f>
        <v>23223</v>
      </c>
      <c r="I66" s="181"/>
      <c r="J66" s="181"/>
      <c r="K66" s="181">
        <f>'将来負担比率（分子）の構造'!L$41</f>
        <v>23282</v>
      </c>
      <c r="L66" s="181"/>
      <c r="M66" s="181"/>
      <c r="N66" s="181">
        <f>'将来負担比率（分子）の構造'!M$41</f>
        <v>23679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3043</v>
      </c>
      <c r="C72" s="185">
        <f>基金残高に係る経年分析!G55</f>
        <v>3369</v>
      </c>
      <c r="D72" s="185">
        <f>基金残高に係る経年分析!H55</f>
        <v>3802</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1770</v>
      </c>
      <c r="C74" s="185">
        <f>基金残高に係る経年分析!G57</f>
        <v>2349</v>
      </c>
      <c r="D74" s="185">
        <f>基金残高に係る経年分析!H57</f>
        <v>2730</v>
      </c>
    </row>
  </sheetData>
  <sheetProtection algorithmName="SHA-512" hashValue="K7oRrTJsRJGNPP7XviNgOjA+DSg7Hn7xQveSaNgDvlbvgm/V8W8RSPu+opNv2UxhckrjjWboTSbFakrDduEQhA==" saltValue="zgjoEf7rrm/IbOMlElME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2021-03-05T06:27:49Z</cp:lastPrinted>
  <dcterms:created xsi:type="dcterms:W3CDTF">2021-02-05T01:44:09Z</dcterms:created>
  <dcterms:modified xsi:type="dcterms:W3CDTF">2021-10-15T02:39:35Z</dcterms:modified>
  <cp:category/>
</cp:coreProperties>
</file>