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市町村課\06 財政担当\◎業務別フォルダ\05 決算統計\R1年度決算統計\04財政状況資料集\03団体回答\04 9月照会10月公表\02 団体回答\さ\"/>
    </mc:Choice>
  </mc:AlternateContent>
  <xr:revisionPtr revIDLastSave="0" documentId="13_ncr:1_{C3D7429F-A8A5-4077-A159-E17B8C0CA825}" xr6:coauthVersionLast="36" xr6:coauthVersionMax="36" xr10:uidLastSave="{00000000-0000-0000-0000-000000000000}"/>
  <bookViews>
    <workbookView xWindow="0" yWindow="0" windowWidth="15360" windowHeight="7635" firstSheet="1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<sst xmlns="http://schemas.openxmlformats.org/spreadsheetml/2006/main" count="1131" uniqueCount="606">
  <si>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</si>
  <si>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</si>
  <si>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</si>
  <si>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</si>
  <si>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</si>
  <si>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</si>
  <si>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</si>
  <si>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</si>
  <si>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</si>
  <si>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</si>
  <si>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</si>
  <si>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</si>
  <si>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</si>
  <si>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</si>
  <si>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</si>
  <si>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</si>
  <si>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</si>
  <si>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</si>
  <si>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</si>
  <si>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</si>
  <si>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</si>
  <si>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</si>
  <si>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</si>
  <si>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</si>
  <si>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</si>
  <si>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</si>
  <si>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</si>
  <si>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</si>
  <si>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</si>
  <si>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</si>
  <si>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</si>
  <si>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</si>
  <si>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</si>
  <si>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</si>
  <si>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</si>
  <si>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</si>
  <si>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</si>
  <si>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</si>
  <si>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</si>
  <si>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</si>
  <si>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</si>
  <si>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</si>
  <si>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</si>
  <si>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</si>
  <si>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</si>
  <si>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</si>
  <si>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</si>
  <si>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</si>
  <si>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</si>
  <si>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</si>
  <si>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</si>
  <si>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</si>
  <si>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</si>
  <si>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</si>
  <si>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</si>
  <si>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</si>
  <si>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</si>
  <si>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</si>
  <si>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</si>
  <si>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</si>
  <si>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</si>
  <si>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</si>
  <si>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</si>
  <si>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</si>
  <si>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</si>
  <si>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</si>
  <si>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</si>
  <si>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</si>
  <si>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</si>
  <si>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</si>
  <si>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</si>
  <si>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</si>
  <si>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</si>
  <si>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</si>
  <si>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</si>
  <si>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</si>
  <si>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</si>
  <si>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</si>
  <si>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</si>
  <si>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</si>
  <si>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</si>
  <si>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</si>
  <si>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</si>
  <si>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</si>
  <si>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</si>
  <si>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</si>
  <si>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</si>
  <si>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</si>
  <si>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</si>
  <si>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</si>
  <si>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</si>
  <si>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</si>
  <si>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</si>
  <si>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</si>
  <si>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</si>
  <si>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</si>
  <si>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</si>
  <si>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</si>
  <si>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</si>
  <si>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</si>
  <si>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</si>
  <si>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</si>
  <si>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</si>
  <si>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</si>
  <si>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</si>
  <si>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</si>
  <si>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</si>
  <si>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</si>
  <si>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</si>
  <si>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</si>
  <si>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</si>
  <si>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</si>
  <si>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</si>
  <si>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</si>
  <si>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</si>
  <si>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</si>
  <si>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</si>
  <si>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</si>
  <si>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</si>
  <si>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</si>
  <si>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</si>
  <si>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</si>
  <si>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</si>
  <si>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</si>
  <si>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</si>
  <si>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</si>
  <si>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</si>
  <si>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</si>
  <si>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</si>
  <si>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</si>
  <si>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</si>
  <si>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</si>
  <si>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</si>
  <si>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</si>
  <si>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</si>
  <si>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</si>
  <si>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</si>
  <si>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</si>
  <si>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</si>
  <si>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</si>
  <si>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</si>
  <si>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</si>
  <si>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</si>
  <si>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</si>
  <si>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</si>
  <si>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</si>
  <si>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</si>
  <si>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</si>
  <si>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</si>
  <si>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</si>
  <si>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</si>
  <si>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</si>
  <si>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</si>
  <si>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</si>
  <si>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</si>
  <si>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</si>
  <si>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</si>
  <si>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</si>
  <si>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</si>
  <si>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</si>
  <si>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</si>
  <si>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</si>
  <si>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</si>
  <si>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</si>
  <si>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</si>
  <si>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</si>
  <si>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</si>
  <si>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</si>
  <si>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</si>
  <si>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</si>
  <si>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</si>
  <si>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</si>
  <si>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</si>
  <si>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</si>
  <si>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</si>
  <si>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</si>
  <si>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</si>
  <si>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</si>
  <si>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</si>
  <si>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</si>
  <si>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</si>
  <si>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</si>
  <si>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</si>
  <si>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</si>
  <si>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</si>
  <si>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</si>
  <si>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</si>
  <si>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</si>
  <si>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</si>
  <si>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</si>
  <si>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</si>
  <si>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</si>
  <si>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</si>
  <si>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</si>
  <si>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</si>
  <si>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</si>
  <si>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</si>
  <si>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</si>
  <si>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</si>
  <si>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</si>
  <si>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</si>
  <si>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</si>
  <si>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</si>
  <si>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</si>
  <si>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</si>
  <si>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</si>
  <si>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</si>
  <si>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</si>
  <si>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</si>
  <si>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</si>
  <si>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</si>
  <si>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</si>
  <si>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</si>
  <si>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</si>
  <si>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</si>
  <si>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埼玉県志木市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</si>
  <si>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</si>
  <si>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</si>
  <si>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</si>
  <si>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</si>
  <si>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</si>
  <si>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</si>
  <si>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</si>
  <si>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</si>
  <si>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</si>
  <si>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</si>
  <si>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</si>
  <si>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</si>
  <si>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</si>
  <si>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</si>
  <si>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</si>
  <si>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</si>
  <si>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</si>
  <si>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</si>
  <si>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</si>
  <si>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</si>
  <si>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</si>
  <si>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</si>
  <si>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</si>
  <si>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</si>
  <si>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</si>
  <si>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</si>
  <si>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</si>
  <si>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</si>
  <si>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</si>
  <si>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</si>
  <si>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</si>
  <si>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</si>
  <si>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</si>
  <si>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</si>
  <si>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</si>
  <si>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</si>
  <si>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</si>
  <si>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</si>
  <si>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</si>
  <si>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</si>
  <si>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</si>
  <si>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</si>
  <si>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</si>
  <si>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</si>
  <si>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</si>
  <si>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</si>
  <si>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</si>
  <si>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</si>
  <si>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</si>
  <si>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</si>
  <si>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</si>
  <si>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</si>
  <si>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</si>
  <si>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</si>
  <si>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</si>
  <si>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</si>
  <si>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</si>
  <si>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</si>
  <si>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</si>
  <si>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</si>
  <si>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</si>
  <si>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</si>
  <si>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</si>
  <si>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</si>
  <si>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</si>
  <si>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</si>
  <si>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</si>
  <si>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</si>
  <si>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</si>
  <si>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</si>
  <si>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</si>
  <si>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</si>
  <si>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</si>
  <si>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</si>
  <si>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</si>
  <si>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</si>
  <si>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</si>
  <si>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</si>
  <si>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</si>
  <si>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</si>
  <si>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</si>
  <si>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</si>
  <si>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</si>
  <si>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</si>
  <si>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</si>
  <si>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</si>
  <si>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</si>
  <si>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</si>
  <si>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</si>
  <si>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</si>
  <si>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</si>
  <si>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</si>
  <si>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</si>
  <si>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</si>
  <si>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</si>
  <si>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</si>
  <si>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</si>
  <si>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</si>
  <si>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</si>
  <si>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</si>
  <si>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</si>
  <si>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</si>
  <si>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</si>
  <si>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</si>
  <si>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</si>
  <si>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</si>
  <si>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</si>
  <si>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</si>
  <si>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</si>
  <si>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</si>
  <si>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</si>
  <si>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</si>
  <si>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</si>
  <si>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</si>
  <si>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</si>
  <si>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</si>
  <si>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</si>
  <si>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</si>
  <si>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</si>
  <si>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</si>
  <si>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</si>
  <si>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</si>
  <si>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</si>
  <si>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</si>
  <si>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</si>
  <si>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</si>
  <si>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</si>
  <si>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</si>
  <si>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</si>
  <si>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</si>
  <si>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</si>
  <si>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</si>
  <si>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</si>
  <si>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</si>
  <si>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</si>
  <si>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</si>
  <si>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</si>
  <si>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</si>
  <si>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</si>
  <si>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</si>
  <si>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</si>
  <si>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</si>
  <si>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</si>
  <si>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</si>
  <si>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</si>
  <si>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</si>
  <si>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</si>
  <si>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</si>
  <si>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</si>
  <si>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</si>
  <si>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</si>
  <si>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</si>
  <si>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</si>
  <si>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埼玉県志木市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</si>
  <si>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</si>
  <si>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</si>
  <si>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</si>
  <si>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</si>
  <si>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</si>
  <si>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</si>
  <si>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</si>
  <si>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</si>
  <si>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</si>
  <si>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</si>
  <si>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</si>
  <si>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</si>
  <si>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</si>
  <si>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</si>
  <si>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</si>
  <si>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</si>
  <si>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</si>
  <si>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</si>
  <si>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</si>
  <si>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</si>
  <si>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</si>
  <si>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</si>
  <si>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</si>
  <si>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</si>
  <si>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</si>
  <si>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</si>
  <si>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</si>
  <si>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</si>
  <si>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</si>
  <si>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</si>
  <si>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</si>
  <si>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</si>
  <si>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</si>
  <si>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</si>
  <si>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</si>
  <si>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</si>
  <si>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志木駅東口駅前地下駐車場事業特別会計</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</si>
  <si>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</si>
  <si>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</si>
  <si>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</si>
  <si>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</si>
  <si>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</si>
  <si>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</si>
  <si>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</si>
  <si>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</si>
  <si>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</si>
  <si>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</si>
  <si>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</si>
  <si>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</si>
  <si>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</si>
  <si>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</si>
  <si>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</si>
  <si>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</si>
  <si>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</si>
  <si>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</si>
  <si>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</si>
  <si>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</si>
  <si>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</si>
  <si>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</si>
  <si>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</si>
  <si>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</si>
  <si>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</si>
  <si>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</si>
  <si>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</si>
  <si>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</si>
  <si>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</si>
  <si>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</si>
  <si>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</si>
  <si>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</si>
  <si>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</si>
  <si>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</si>
  <si>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</si>
  <si>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</si>
  <si>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</si>
  <si>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</si>
  <si>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</si>
  <si>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</si>
  <si>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</si>
  <si>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</si>
  <si>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</si>
  <si>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</si>
  <si>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</si>
  <si>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</si>
  <si>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</si>
  <si>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</si>
  <si>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</si>
  <si>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</si>
  <si>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</si>
  <si>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</si>
  <si>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</si>
  <si>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</si>
  <si>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</si>
  <si>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</si>
  <si>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</si>
  <si>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</si>
  <si>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</si>
  <si>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</si>
  <si>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</si>
  <si>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</si>
  <si>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</si>
  <si>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</si>
  <si>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</si>
  <si>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</si>
  <si>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</si>
  <si>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</si>
  <si>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</si>
  <si>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</si>
  <si>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</si>
  <si>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</si>
  <si>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</si>
  <si>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</si>
  <si>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</si>
  <si>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</si>
  <si>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</si>
  <si>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</si>
  <si>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</si>
  <si>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</si>
  <si>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</si>
  <si>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</si>
  <si>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</si>
  <si>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</si>
  <si>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</si>
  <si>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</si>
  <si>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</si>
  <si>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</si>
  <si>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</si>
  <si>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</si>
  <si>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</si>
  <si>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</si>
  <si>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</si>
  <si>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</si>
  <si>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</si>
  <si>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</si>
  <si>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</si>
  <si>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</si>
  <si>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</si>
  <si>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</si>
  <si>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</si>
  <si>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</si>
  <si>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</si>
  <si>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</si>
  <si>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</si>
  <si>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</si>
  <si>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</si>
  <si>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</si>
  <si>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</si>
  <si>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</si>
  <si>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</si>
  <si>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</si>
  <si>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</si>
  <si>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</si>
  <si>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</si>
  <si>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</si>
  <si>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</si>
  <si>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</si>
  <si>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</si>
  <si>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</si>
  <si>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</si>
  <si>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</si>
  <si>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</si>
  <si>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</si>
  <si>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</si>
  <si>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</si>
  <si>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</si>
  <si>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</si>
  <si>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</si>
  <si>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</si>
  <si>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</si>
  <si>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</si>
  <si>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</si>
  <si>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</si>
  <si>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</si>
  <si>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</si>
  <si>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</si>
  <si>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</si>
  <si>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</si>
  <si>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</si>
  <si>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</si>
  <si>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</si>
  <si>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</si>
  <si>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</si>
  <si>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</si>
  <si>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</si>
  <si>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</si>
  <si>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</si>
  <si>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</si>
  <si>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</si>
  <si>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</si>
  <si>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</si>
  <si>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</si>
  <si>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</si>
  <si>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</si>
  <si>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2.49</t>
  </si>
  <si>
    <t>▲ 1.80</t>
  </si>
  <si>
    <t>一般会計</t>
  </si>
  <si>
    <t>水道事業</t>
  </si>
  <si>
    <t>下水道事業</t>
  </si>
  <si>
    <t>国民健康保険特別会計</t>
  </si>
  <si>
    <t>介護保険特別会計</t>
  </si>
  <si>
    <t>後期高齢者医療特別会計</t>
  </si>
  <si>
    <t>志木駅東口駅前地下駐車場事業特別会計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</si>
  <si>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</si>
  <si>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</si>
  <si>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</si>
  <si>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</si>
  <si>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</si>
  <si>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</si>
  <si>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</si>
  <si>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</si>
  <si>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志木市文化スポーツ振興公社</t>
    <rPh sb="0" eb="3">
      <t>シキシ</t>
    </rPh>
    <rPh sb="3" eb="5">
      <t>ブンカ</t>
    </rPh>
    <rPh sb="9" eb="11">
      <t>シンコウ</t>
    </rPh>
    <rPh sb="11" eb="13">
      <t>コウシャ</t>
    </rPh>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</si>
  <si>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</si>
  <si>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</si>
  <si>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</si>
  <si>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</si>
  <si>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朝霞地区一部事務組合</t>
    <rPh sb="0" eb="2">
      <t>アサカ</t>
    </rPh>
    <rPh sb="2" eb="4">
      <t>チク</t>
    </rPh>
    <rPh sb="4" eb="6">
      <t>イチブ</t>
    </rPh>
    <rPh sb="6" eb="8">
      <t>ジム</t>
    </rPh>
    <rPh sb="8" eb="10">
      <t>クミアイ</t>
    </rPh>
    <phoneticPr fontId="2"/>
  </si>
  <si>
    <t>志木地区衛生組合</t>
    <rPh sb="0" eb="2">
      <t>シキ</t>
    </rPh>
    <rPh sb="2" eb="4">
      <t>チク</t>
    </rPh>
    <rPh sb="4" eb="6">
      <t>エイセイ</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</si>
  <si>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</si>
  <si>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</si>
  <si>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</si>
  <si>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公共施設安心安全化基金</t>
    <rPh sb="0" eb="2">
      <t>コウキョウ</t>
    </rPh>
    <rPh sb="2" eb="4">
      <t>シセツ</t>
    </rPh>
    <rPh sb="4" eb="6">
      <t>アンシン</t>
    </rPh>
    <rPh sb="6" eb="9">
      <t>アンゼンカ</t>
    </rPh>
    <rPh sb="9" eb="11">
      <t>キキン</t>
    </rPh>
    <phoneticPr fontId="5"/>
  </si>
  <si>
    <t>まちづくりサポート基金</t>
    <rPh sb="9" eb="11">
      <t>キキン</t>
    </rPh>
    <phoneticPr fontId="2"/>
  </si>
  <si>
    <t>志木駅東口駅前広場等管理基金</t>
    <rPh sb="0" eb="3">
      <t>シキエキ</t>
    </rPh>
    <rPh sb="3" eb="5">
      <t>ヒガシグチ</t>
    </rPh>
    <rPh sb="5" eb="7">
      <t>エキマエ</t>
    </rPh>
    <rPh sb="7" eb="9">
      <t>ヒロバ</t>
    </rPh>
    <rPh sb="9" eb="10">
      <t>トウ</t>
    </rPh>
    <rPh sb="10" eb="12">
      <t>カンリ</t>
    </rPh>
    <rPh sb="12" eb="14">
      <t>キキン</t>
    </rPh>
    <phoneticPr fontId="2"/>
  </si>
  <si>
    <t>みどりの基金</t>
    <rPh sb="4" eb="6">
      <t>キキン</t>
    </rPh>
    <phoneticPr fontId="2"/>
  </si>
  <si>
    <t>市営住宅管理基金</t>
    <rPh sb="0" eb="2">
      <t>シエイ</t>
    </rPh>
    <rPh sb="2" eb="4">
      <t>ジュウタク</t>
    </rPh>
    <rPh sb="4" eb="6">
      <t>カンリ</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</si>
  <si>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</si>
  <si>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</si>
  <si>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</si>
  <si>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将来負担比率については平成30年度に引き続き、将来負担額以上に充当可能基金等があり、マイナスの値のためバー表示となっているが、
令和２年度より新市庁舎建設が開始したことや、公共施設の更新を計画的に行っていくことにより、有形固定資産減価償却率の減が見込まれる一方、地方債の借入等により将来負担比率の増が見込まれる。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</si>
  <si>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</si>
  <si>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</si>
  <si>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</si>
  <si>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</si>
  <si>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</si>
  <si>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</si>
  <si>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将来負担比率については平成30年度に引き続き、将来負担額以上に充当可能基金等があり、マイナスの値のためバー表示となっている。
実質公債費率は3カ年の平均から算出するものであり、平成28年度数値の約1.211％が算定から外れ、令和元年度数値の約0.962％が算定に加わったことから、結果として、前年度と同じ0.8％となった。ただし、令和元年度単年度で見た場合の実質公債費比率は、平成30年度に比べ、約0.353ポイントの増となっており、一般会計等の元利償還金が増となったことや交付税算入された公債費が減となったことが主な増加要因と考えられる。</t>
    <rPh sb="112" eb="114">
      <t>レイワ</t>
    </rPh>
    <rPh sb="114" eb="115">
      <t>ガン</t>
    </rPh>
    <rPh sb="150" eb="151">
      <t>オナ</t>
    </rPh>
    <rPh sb="217" eb="221">
      <t>イッパンカイケイ</t>
    </rPh>
    <rPh sb="221" eb="222">
      <t>トウ</t>
    </rPh>
    <rPh sb="223" eb="228">
      <t>ガンリショウカンキン</t>
    </rPh>
    <rPh sb="229" eb="230">
      <t>ゾウ</t>
    </rPh>
    <rPh sb="237" eb="242">
      <t>コウフゼイサンニュウ</t>
    </rPh>
    <rPh sb="245" eb="248">
      <t>コウサイヒ</t>
    </rPh>
    <rPh sb="249" eb="250">
      <t>ゲン</t>
    </rPh>
    <rPh sb="257" eb="258">
      <t>オモ</t>
    </rPh>
    <rPh sb="259" eb="261">
      <t>ゾウカ</t>
    </rPh>
    <rPh sb="261" eb="263">
      <t>ヨウイン</t>
    </rPh>
    <rPh sb="264" eb="265">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</si>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</sst>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4263208-5309-4510-84E3-1005B958A7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26E3-4235-BD63-FA795A4E8D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14915</c:v>
                </c:pt>
                <c:pt idx="1">
                  <c:v>15306</c:v>
                </c:pt>
                <c:pt idx="2">
                  <c:v>21140</c:v>
                </c:pt>
                <c:pt idx="3">
                  <c:v>21693</c:v>
                </c:pt>
                <c:pt idx="4">
                  <c:v>21757</c:v>
                </c:pt>
              </c:numCache>
            </c:numRef>
          </c:val>
          <c:smooth val="0"/>
          <c:extLst>
            <c:ext xmlns:c16="http://schemas.microsoft.com/office/drawing/2014/chart" uri="{C3380CC4-5D6E-409C-BE32-E72D297353CC}">
              <c16:uniqueId val="{00000001-26E3-4235-BD63-FA795A4E8D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11.55</c:v>
                </c:pt>
                <c:pt idx="1">
                  <c:v>10.17</c:v>
                </c:pt>
                <c:pt idx="2">
                  <c:v>12.95</c:v>
                </c:pt>
                <c:pt idx="3">
                  <c:v>9.7200000000000006</c:v>
                </c:pt>
                <c:pt idx="4">
                  <c:v>12.09</c:v>
                </c:pt>
              </c:numCache>
            </c:numRef>
          </c:val>
          <c:extLst>
            <c:ext xmlns:c16="http://schemas.microsoft.com/office/drawing/2014/chart" uri="{C3380CC4-5D6E-409C-BE32-E72D297353CC}">
              <c16:uniqueId val="{00000000-E444-420B-A50A-68519659C0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19.16</c:v>
                </c:pt>
                <c:pt idx="1">
                  <c:v>17.690000000000001</c:v>
                </c:pt>
                <c:pt idx="2">
                  <c:v>18.47</c:v>
                </c:pt>
                <c:pt idx="3">
                  <c:v>19.170000000000002</c:v>
                </c:pt>
                <c:pt idx="4">
                  <c:v>17.559999999999999</c:v>
                </c:pt>
              </c:numCache>
            </c:numRef>
          </c:val>
          <c:extLst>
            <c:ext xmlns:c16="http://schemas.microsoft.com/office/drawing/2014/chart" uri="{C3380CC4-5D6E-409C-BE32-E72D297353CC}">
              <c16:uniqueId val="{00000001-E444-420B-A50A-68519659C0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-2.4900000000000002</c:v>
                </c:pt>
                <c:pt idx="2">
                  <c:v>3.46</c:v>
                </c:pt>
                <c:pt idx="3">
                  <c:v>-1.8</c:v>
                </c:pt>
                <c:pt idx="4">
                  <c:v>0.71</c:v>
                </c:pt>
              </c:numCache>
            </c:numRef>
          </c:val>
          <c:smooth val="0"/>
          <c:extLst>
            <c:ext xmlns:c16="http://schemas.microsoft.com/office/drawing/2014/chart" uri="{C3380CC4-5D6E-409C-BE32-E72D297353CC}">
              <c16:uniqueId val="{00000002-E444-420B-A50A-68519659C0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6B-46DF-936C-1B0456B9A1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B-46DF-936C-1B0456B9A1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6B-46DF-936C-1B0456B9A1F3}"/>
            </c:ext>
          </c:extLst>
        </c:ser>
        <c:ser>
          <c:idx val="3"/>
          <c:order val="3"/>
          <c:tx>
            <c:strRef>
              <c:f>データシート!$A$30</c:f>
              <c:strCache>
                <c:ptCount val="1"/>
                <c:pt idx="0">
                  <c:v>志木駅東口駅前地下駐車場事業特別会計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c:v>
                </c:pt>
                <c:pt idx="8">
                  <c:v>#N/A</c:v>
                </c:pt>
                <c:pt idx="9">
                  <c:v>0.01</c:v>
                </c:pt>
              </c:numCache>
            </c:numRef>
          </c:val>
          <c:extLst>
            <c:ext xmlns:c16="http://schemas.microsoft.com/office/drawing/2014/chart" uri="{C3380CC4-5D6E-409C-BE32-E72D297353CC}">
              <c16:uniqueId val="{00000003-ED6B-46DF-936C-1B0456B9A1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0.2</c:v>
                </c:pt>
                <c:pt idx="4">
                  <c:v>#N/A</c:v>
                </c:pt>
                <c:pt idx="5">
                  <c:v>0.11</c:v>
                </c:pt>
                <c:pt idx="6">
                  <c:v>#N/A</c:v>
                </c:pt>
                <c:pt idx="7">
                  <c:v>0.18</c:v>
                </c:pt>
                <c:pt idx="8">
                  <c:v>#N/A</c:v>
                </c:pt>
                <c:pt idx="9">
                  <c:v>0.16</c:v>
                </c:pt>
              </c:numCache>
            </c:numRef>
          </c:val>
          <c:extLst>
            <c:ext xmlns:c16="http://schemas.microsoft.com/office/drawing/2014/chart" uri="{C3380CC4-5D6E-409C-BE32-E72D297353CC}">
              <c16:uniqueId val="{00000004-ED6B-46DF-936C-1B0456B9A1F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0.96</c:v>
                </c:pt>
                <c:pt idx="2">
                  <c:v>#N/A</c:v>
                </c:pt>
                <c:pt idx="3">
                  <c:v>1.79</c:v>
                </c:pt>
                <c:pt idx="4">
                  <c:v>#N/A</c:v>
                </c:pt>
                <c:pt idx="5">
                  <c:v>1.97</c:v>
                </c:pt>
                <c:pt idx="6">
                  <c:v>#N/A</c:v>
                </c:pt>
                <c:pt idx="7">
                  <c:v>1.84</c:v>
                </c:pt>
                <c:pt idx="8">
                  <c:v>#N/A</c:v>
                </c:pt>
                <c:pt idx="9">
                  <c:v>1.0900000000000001</c:v>
                </c:pt>
              </c:numCache>
            </c:numRef>
          </c:val>
          <c:extLst>
            <c:ext xmlns:c16="http://schemas.microsoft.com/office/drawing/2014/chart" uri="{C3380CC4-5D6E-409C-BE32-E72D297353CC}">
              <c16:uniqueId val="{00000005-ED6B-46DF-936C-1B0456B9A1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3.69</c:v>
                </c:pt>
                <c:pt idx="2">
                  <c:v>#N/A</c:v>
                </c:pt>
                <c:pt idx="3">
                  <c:v>4.83</c:v>
                </c:pt>
                <c:pt idx="4">
                  <c:v>#N/A</c:v>
                </c:pt>
                <c:pt idx="5">
                  <c:v>4.25</c:v>
                </c:pt>
                <c:pt idx="6">
                  <c:v>#N/A</c:v>
                </c:pt>
                <c:pt idx="7">
                  <c:v>1.97</c:v>
                </c:pt>
                <c:pt idx="8">
                  <c:v>#N/A</c:v>
                </c:pt>
                <c:pt idx="9">
                  <c:v>1.88</c:v>
                </c:pt>
              </c:numCache>
            </c:numRef>
          </c:val>
          <c:extLst>
            <c:ext xmlns:c16="http://schemas.microsoft.com/office/drawing/2014/chart" uri="{C3380CC4-5D6E-409C-BE32-E72D297353CC}">
              <c16:uniqueId val="{00000006-ED6B-46DF-936C-1B0456B9A1F3}"/>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3.96</c:v>
                </c:pt>
                <c:pt idx="2">
                  <c:v>#N/A</c:v>
                </c:pt>
                <c:pt idx="3">
                  <c:v>4.74</c:v>
                </c:pt>
                <c:pt idx="4">
                  <c:v>#N/A</c:v>
                </c:pt>
                <c:pt idx="5">
                  <c:v>5.54</c:v>
                </c:pt>
                <c:pt idx="6">
                  <c:v>#N/A</c:v>
                </c:pt>
                <c:pt idx="7">
                  <c:v>6.64</c:v>
                </c:pt>
                <c:pt idx="8">
                  <c:v>#N/A</c:v>
                </c:pt>
                <c:pt idx="9">
                  <c:v>7</c:v>
                </c:pt>
              </c:numCache>
            </c:numRef>
          </c:val>
          <c:extLst>
            <c:ext xmlns:c16="http://schemas.microsoft.com/office/drawing/2014/chart" uri="{C3380CC4-5D6E-409C-BE32-E72D297353CC}">
              <c16:uniqueId val="{00000007-ED6B-46DF-936C-1B0456B9A1F3}"/>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12.88</c:v>
                </c:pt>
                <c:pt idx="2">
                  <c:v>#N/A</c:v>
                </c:pt>
                <c:pt idx="3">
                  <c:v>11.42</c:v>
                </c:pt>
                <c:pt idx="4">
                  <c:v>#N/A</c:v>
                </c:pt>
                <c:pt idx="5">
                  <c:v>10.7</c:v>
                </c:pt>
                <c:pt idx="6">
                  <c:v>#N/A</c:v>
                </c:pt>
                <c:pt idx="7">
                  <c:v>11.44</c:v>
                </c:pt>
                <c:pt idx="8">
                  <c:v>#N/A</c:v>
                </c:pt>
                <c:pt idx="9">
                  <c:v>10.83</c:v>
                </c:pt>
              </c:numCache>
            </c:numRef>
          </c:val>
          <c:extLst>
            <c:ext xmlns:c16="http://schemas.microsoft.com/office/drawing/2014/chart" uri="{C3380CC4-5D6E-409C-BE32-E72D297353CC}">
              <c16:uniqueId val="{00000008-ED6B-46DF-936C-1B0456B9A1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11.54</c:v>
                </c:pt>
                <c:pt idx="2">
                  <c:v>#N/A</c:v>
                </c:pt>
                <c:pt idx="3">
                  <c:v>10.17</c:v>
                </c:pt>
                <c:pt idx="4">
                  <c:v>#N/A</c:v>
                </c:pt>
                <c:pt idx="5">
                  <c:v>12.94</c:v>
                </c:pt>
                <c:pt idx="6">
                  <c:v>#N/A</c:v>
                </c:pt>
                <c:pt idx="7">
                  <c:v>9.7200000000000006</c:v>
                </c:pt>
                <c:pt idx="8">
                  <c:v>#N/A</c:v>
                </c:pt>
                <c:pt idx="9">
                  <c:v>12.09</c:v>
                </c:pt>
              </c:numCache>
            </c:numRef>
          </c:val>
          <c:extLst>
            <c:ext xmlns:c16="http://schemas.microsoft.com/office/drawing/2014/chart" uri="{C3380CC4-5D6E-409C-BE32-E72D297353CC}">
              <c16:uniqueId val="{00000009-ED6B-46DF-936C-1B0456B9A1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1882</c:v>
                </c:pt>
                <c:pt idx="5">
                  <c:v>1975</c:v>
                </c:pt>
                <c:pt idx="8">
                  <c:v>1976</c:v>
                </c:pt>
                <c:pt idx="11">
                  <c:v>1940</c:v>
                </c:pt>
                <c:pt idx="14">
                  <c:v>1901</c:v>
                </c:pt>
              </c:numCache>
            </c:numRef>
          </c:val>
          <c:extLst>
            <c:ext xmlns:c16="http://schemas.microsoft.com/office/drawing/2014/chart" uri="{C3380CC4-5D6E-409C-BE32-E72D297353CC}">
              <c16:uniqueId val="{00000000-2BBB-4FF6-9CDE-1050073B48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BB-4FF6-9CDE-1050073B48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6</c:v>
                </c:pt>
                <c:pt idx="9">
                  <c:v>0</c:v>
                </c:pt>
                <c:pt idx="12">
                  <c:v>0</c:v>
                </c:pt>
              </c:numCache>
            </c:numRef>
          </c:val>
          <c:extLst>
            <c:ext xmlns:c16="http://schemas.microsoft.com/office/drawing/2014/chart" uri="{C3380CC4-5D6E-409C-BE32-E72D297353CC}">
              <c16:uniqueId val="{00000002-2BBB-4FF6-9CDE-1050073B48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23</c:v>
                </c:pt>
                <c:pt idx="6">
                  <c:v>14</c:v>
                </c:pt>
                <c:pt idx="9">
                  <c:v>29</c:v>
                </c:pt>
                <c:pt idx="12">
                  <c:v>34</c:v>
                </c:pt>
              </c:numCache>
            </c:numRef>
          </c:val>
          <c:extLst>
            <c:ext xmlns:c16="http://schemas.microsoft.com/office/drawing/2014/chart" uri="{C3380CC4-5D6E-409C-BE32-E72D297353CC}">
              <c16:uniqueId val="{00000003-2BBB-4FF6-9CDE-1050073B48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630</c:v>
                </c:pt>
                <c:pt idx="3">
                  <c:v>612</c:v>
                </c:pt>
                <c:pt idx="6">
                  <c:v>504</c:v>
                </c:pt>
                <c:pt idx="9">
                  <c:v>435</c:v>
                </c:pt>
                <c:pt idx="12">
                  <c:v>363</c:v>
                </c:pt>
              </c:numCache>
            </c:numRef>
          </c:val>
          <c:extLst>
            <c:ext xmlns:c16="http://schemas.microsoft.com/office/drawing/2014/chart" uri="{C3380CC4-5D6E-409C-BE32-E72D297353CC}">
              <c16:uniqueId val="{00000004-2BBB-4FF6-9CDE-1050073B48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BB-4FF6-9CDE-1050073B48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BB-4FF6-9CDE-1050073B48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1352</c:v>
                </c:pt>
                <c:pt idx="3">
                  <c:v>1484</c:v>
                </c:pt>
                <c:pt idx="6">
                  <c:v>1557</c:v>
                </c:pt>
                <c:pt idx="9">
                  <c:v>1553</c:v>
                </c:pt>
                <c:pt idx="12">
                  <c:v>1628</c:v>
                </c:pt>
              </c:numCache>
            </c:numRef>
          </c:val>
          <c:extLst>
            <c:ext xmlns:c16="http://schemas.microsoft.com/office/drawing/2014/chart" uri="{C3380CC4-5D6E-409C-BE32-E72D297353CC}">
              <c16:uniqueId val="{00000007-2BBB-4FF6-9CDE-1050073B48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c:v>
                </c:pt>
                <c:pt idx="2">
                  <c:v>#N/A</c:v>
                </c:pt>
                <c:pt idx="3">
                  <c:v>#N/A</c:v>
                </c:pt>
                <c:pt idx="4">
                  <c:v>150</c:v>
                </c:pt>
                <c:pt idx="5">
                  <c:v>#N/A</c:v>
                </c:pt>
                <c:pt idx="6">
                  <c:v>#N/A</c:v>
                </c:pt>
                <c:pt idx="7">
                  <c:v>105</c:v>
                </c:pt>
                <c:pt idx="8">
                  <c:v>#N/A</c:v>
                </c:pt>
                <c:pt idx="9">
                  <c:v>#N/A</c:v>
                </c:pt>
                <c:pt idx="10">
                  <c:v>77</c:v>
                </c:pt>
                <c:pt idx="11">
                  <c:v>#N/A</c:v>
                </c:pt>
                <c:pt idx="12">
                  <c:v>#N/A</c:v>
                </c:pt>
                <c:pt idx="13">
                  <c:v>124</c:v>
                </c:pt>
                <c:pt idx="14">
                  <c:v>#N/A</c:v>
                </c:pt>
              </c:numCache>
            </c:numRef>
          </c:val>
          <c:smooth val="0"/>
          <c:extLst>
            <c:ext xmlns:c16="http://schemas.microsoft.com/office/drawing/2014/chart" uri="{C3380CC4-5D6E-409C-BE32-E72D297353CC}">
              <c16:uniqueId val="{00000008-2BBB-4FF6-9CDE-1050073B48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16498</c:v>
                </c:pt>
                <c:pt idx="5">
                  <c:v>16538</c:v>
                </c:pt>
                <c:pt idx="8">
                  <c:v>16584</c:v>
                </c:pt>
                <c:pt idx="11">
                  <c:v>16603</c:v>
                </c:pt>
                <c:pt idx="14">
                  <c:v>16602</c:v>
                </c:pt>
              </c:numCache>
            </c:numRef>
          </c:val>
          <c:extLst>
            <c:ext xmlns:c16="http://schemas.microsoft.com/office/drawing/2014/chart" uri="{C3380CC4-5D6E-409C-BE32-E72D297353CC}">
              <c16:uniqueId val="{00000000-0C60-4500-A568-77F1F8F2ED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3629</c:v>
                </c:pt>
                <c:pt idx="5">
                  <c:v>3103</c:v>
                </c:pt>
                <c:pt idx="8">
                  <c:v>2811</c:v>
                </c:pt>
                <c:pt idx="11">
                  <c:v>2658</c:v>
                </c:pt>
                <c:pt idx="14">
                  <c:v>2503</c:v>
                </c:pt>
              </c:numCache>
            </c:numRef>
          </c:val>
          <c:extLst>
            <c:ext xmlns:c16="http://schemas.microsoft.com/office/drawing/2014/chart" uri="{C3380CC4-5D6E-409C-BE32-E72D297353CC}">
              <c16:uniqueId val="{00000001-0C60-4500-A568-77F1F8F2ED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5707</c:v>
                </c:pt>
                <c:pt idx="5">
                  <c:v>5694</c:v>
                </c:pt>
                <c:pt idx="8">
                  <c:v>5722</c:v>
                </c:pt>
                <c:pt idx="11">
                  <c:v>6518</c:v>
                </c:pt>
                <c:pt idx="14">
                  <c:v>6102</c:v>
                </c:pt>
              </c:numCache>
            </c:numRef>
          </c:val>
          <c:extLst>
            <c:ext xmlns:c16="http://schemas.microsoft.com/office/drawing/2014/chart" uri="{C3380CC4-5D6E-409C-BE32-E72D297353CC}">
              <c16:uniqueId val="{00000002-0C60-4500-A568-77F1F8F2ED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0-4500-A568-77F1F8F2ED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0-4500-A568-77F1F8F2ED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0-4500-A568-77F1F8F2ED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1656</c:v>
                </c:pt>
                <c:pt idx="3">
                  <c:v>1560</c:v>
                </c:pt>
                <c:pt idx="6">
                  <c:v>1602</c:v>
                </c:pt>
                <c:pt idx="9">
                  <c:v>1554</c:v>
                </c:pt>
                <c:pt idx="12">
                  <c:v>1568</c:v>
                </c:pt>
              </c:numCache>
            </c:numRef>
          </c:val>
          <c:extLst>
            <c:ext xmlns:c16="http://schemas.microsoft.com/office/drawing/2014/chart" uri="{C3380CC4-5D6E-409C-BE32-E72D297353CC}">
              <c16:uniqueId val="{00000006-0C60-4500-A568-77F1F8F2ED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308</c:v>
                </c:pt>
                <c:pt idx="3">
                  <c:v>291</c:v>
                </c:pt>
                <c:pt idx="6">
                  <c:v>301</c:v>
                </c:pt>
                <c:pt idx="9">
                  <c:v>307</c:v>
                </c:pt>
                <c:pt idx="12">
                  <c:v>275</c:v>
                </c:pt>
              </c:numCache>
            </c:numRef>
          </c:val>
          <c:extLst>
            <c:ext xmlns:c16="http://schemas.microsoft.com/office/drawing/2014/chart" uri="{C3380CC4-5D6E-409C-BE32-E72D297353CC}">
              <c16:uniqueId val="{00000007-0C60-4500-A568-77F1F8F2ED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4620</c:v>
                </c:pt>
                <c:pt idx="3">
                  <c:v>4206</c:v>
                </c:pt>
                <c:pt idx="6">
                  <c:v>3599</c:v>
                </c:pt>
                <c:pt idx="9">
                  <c:v>3023</c:v>
                </c:pt>
                <c:pt idx="12">
                  <c:v>2502</c:v>
                </c:pt>
              </c:numCache>
            </c:numRef>
          </c:val>
          <c:extLst>
            <c:ext xmlns:c16="http://schemas.microsoft.com/office/drawing/2014/chart" uri="{C3380CC4-5D6E-409C-BE32-E72D297353CC}">
              <c16:uniqueId val="{00000008-0C60-4500-A568-77F1F8F2ED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6</c:v>
                </c:pt>
                <c:pt idx="6">
                  <c:v>0</c:v>
                </c:pt>
                <c:pt idx="9">
                  <c:v>0</c:v>
                </c:pt>
                <c:pt idx="12">
                  <c:v>0</c:v>
                </c:pt>
              </c:numCache>
            </c:numRef>
          </c:val>
          <c:extLst>
            <c:ext xmlns:c16="http://schemas.microsoft.com/office/drawing/2014/chart" uri="{C3380CC4-5D6E-409C-BE32-E72D297353CC}">
              <c16:uniqueId val="{00000009-0C60-4500-A568-77F1F8F2ED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15411</c:v>
                </c:pt>
                <c:pt idx="3">
                  <c:v>15471</c:v>
                </c:pt>
                <c:pt idx="6">
                  <c:v>15999</c:v>
                </c:pt>
                <c:pt idx="9">
                  <c:v>16271</c:v>
                </c:pt>
                <c:pt idx="12">
                  <c:v>16536</c:v>
                </c:pt>
              </c:numCache>
            </c:numRef>
          </c:val>
          <c:extLst>
            <c:ext xmlns:c16="http://schemas.microsoft.com/office/drawing/2014/chart" uri="{C3380CC4-5D6E-409C-BE32-E72D297353CC}">
              <c16:uniqueId val="{0000000A-0C60-4500-A568-77F1F8F2ED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60-4500-A568-77F1F8F2ED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2566</c:v>
                </c:pt>
                <c:pt idx="1">
                  <c:v>2727</c:v>
                </c:pt>
                <c:pt idx="2">
                  <c:v>2493</c:v>
                </c:pt>
              </c:numCache>
            </c:numRef>
          </c:val>
          <c:extLst>
            <c:ext xmlns:c16="http://schemas.microsoft.com/office/drawing/2014/chart" uri="{C3380CC4-5D6E-409C-BE32-E72D297353CC}">
              <c16:uniqueId val="{00000000-E3F7-4BBA-A515-B4A4B0E8E2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3F7-4BBA-A515-B4A4B0E8E2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2545</c:v>
                </c:pt>
                <c:pt idx="1">
                  <c:v>3250</c:v>
                </c:pt>
                <c:pt idx="2">
                  <c:v>3142</c:v>
                </c:pt>
              </c:numCache>
            </c:numRef>
          </c:val>
          <c:extLst>
            <c:ext xmlns:c16="http://schemas.microsoft.com/office/drawing/2014/chart" uri="{C3380CC4-5D6E-409C-BE32-E72D297353CC}">
              <c16:uniqueId val="{00000002-E3F7-4BBA-A515-B4A4B0E8E2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{97EFB521-4DC9-4FBD-9E3C-F11E2B6836B5}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D8D-4CB2-9B09-9EB567E85A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{25434737-AA11-42CA-8DA0-A18CE3185305}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8D-4CB2-9B09-9EB567E85A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{C90153CC-4B1A-47E9-9099-A095BFC22672}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8D-4CB2-9B09-9EB567E85A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{5695DC44-21AC-44E6-A550-DC4AA5223598}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8D-4CB2-9B09-9EB567E85A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{EE713A93-BE4D-4DA4-9440-44E48DCE4C12}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8D-4CB2-9B09-9EB567E85A5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{34B56A3F-B14D-45A6-A6A9-9A0162E54047}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D8D-4CB2-9B09-9EB567E85A5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{D7657567-2A30-4CF1-9992-D067984A2347}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D8D-4CB2-9B09-9EB567E85A5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{B4EF34BE-EF89-403B-A491-1C80A56C8717}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D8D-4CB2-9B09-9EB567E85A5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{6A6AD861-1966-4832-9BD4-F0CC3AFFFBF1}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D8D-4CB2-9B09-9EB567E85A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61.8</c:v>
                </c:pt>
                <c:pt idx="16">
                  <c:v>60.9</c:v>
                </c:pt>
                <c:pt idx="24">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D8D-4CB2-9B09-9EB567E85A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{D944E6D2-800F-4EFA-8147-D9B9C2EBD1AF}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D8D-4CB2-9B09-9EB567E85A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{4D28D347-33BC-4000-9FB2-97D92E8684DB}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8D-4CB2-9B09-9EB567E85A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{3583CA22-74AD-4D0D-A99D-7219241AFAC8}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8D-4CB2-9B09-9EB567E85A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{D91CE791-2255-44FE-9984-4D6F5ABF5643}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8D-4CB2-9B09-9EB567E85A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{47189D67-EA3C-49AC-A6B9-E3765AD23D94}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8D-4CB2-9B09-9EB567E85A5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{5E40F18E-7D1F-4221-82EE-08E81ACB5BEE}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D8D-4CB2-9B09-9EB567E85A5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{9270D6E8-2150-41FE-A968-44B76A92E83D}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D8D-4CB2-9B09-9EB567E85A5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{A286BB02-20B5-4B41-89E3-F63D1AB11521}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D8D-4CB2-9B09-9EB567E85A5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{09533652-D2A6-4F67-8F45-B18CD49CDA84}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D8D-4CB2-9B09-9EB567E85A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numCache>
            </c:numRef>
          </c:xVal>
          <c:yVal>
            <c:numRef>
              <c:f>公会計指標分析・財政指標組合せ分析表!$BP$55:$DC$55</c:f>
              <c:numCache>
                <c:formatCode>#,##0.0;"▲ "#,##0.0</c:formatCode>
                <c:ptCount val="40"/>
                <c:pt idx="0">
                  <c:v>33.6</c:v>
                </c:pt>
                <c:pt idx="8">
                  <c:v>35.299999999999997</c:v>
                </c:pt>
                <c:pt idx="16">
                  <c:v>31.9</c:v>
                </c:pt>
                <c:pt idx="24">
                  <c:v>24.2</c:v>
                </c:pt>
              </c:numCache>
            </c:numRef>
          </c:yVal>
          <c:smooth val="0"/>
          <c:extLst>
            <c:ext xmlns:c16="http://schemas.microsoft.com/office/drawing/2014/chart" uri="{C3380CC4-5D6E-409C-BE32-E72D297353CC}">
              <c16:uniqueId val="{00000013-3D8D-4CB2-9B09-9EB567E85A5C}"/>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{48E45A83-33E5-4959-B25F-5BEA6179D68F}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EE-488E-AFAF-AA23A7BEC7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{97983157-04B4-4D7A-ADB4-EC7FDBA08237}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EE-488E-AFAF-AA23A7BEC7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{CDFC156D-4941-45E7-AF44-0F0CF9F55405}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EE-488E-AFAF-AA23A7BEC7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{6D5BE66E-C6FB-4DD5-91DD-0DEC96D40BFD}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EE-488E-AFAF-AA23A7BEC7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{44BAF619-71D8-4169-99AE-3297A5A1C7C2}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EE-488E-AFAF-AA23A7BEC73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{9741C228-E5B0-4349-B0F6-55EBFFD05714}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EE-488E-AFAF-AA23A7BEC73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{D2D3C486-2C27-4368-B291-FB652E290D6E}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EE-488E-AFAF-AA23A7BEC73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{5DE19009-936B-41A9-A867-13919B79B58F}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EE-488E-AFAF-AA23A7BEC73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{635E6415-2339-4E3E-99DC-FD705AA2E4F3}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EE-488E-AFAF-AA23A7BEC7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0.6</c:v>
                </c:pt>
                <c:pt idx="16">
                  <c:v>1</c:v>
                </c:pt>
                <c:pt idx="24">
                  <c:v>0.8</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EE-488E-AFAF-AA23A7BEC7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{DC3F76D5-B13E-418B-83E6-30DC088F23A0}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EE-488E-AFAF-AA23A7BEC7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{165B61BA-0A45-412E-ABBC-CCA56A14F17A}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EE-488E-AFAF-AA23A7BEC7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{7DA3044E-7B20-4E49-9292-31402EFDA905}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EE-488E-AFAF-AA23A7BEC7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{36BBEB29-1C5B-432F-99CF-F379C6174494}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EE-488E-AFAF-AA23A7BEC7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{06B77E32-8264-4A2A-AF97-A53974368884}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EE-488E-AFAF-AA23A7BEC73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{5349E79D-DF63-4B87-9CED-074BE1985123}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EE-488E-AFAF-AA23A7BEC73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{DEE6C1FB-A7AC-43B6-BDC4-FCFA2884096A}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EE-488E-AFAF-AA23A7BEC73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{F7ABDAAE-D15E-43C8-97AA-E1CBC12DF66F}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EE-488E-AFAF-AA23A7BEC73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{903EA124-9BD1-4CB8-8154-BEC510F9A2DC}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EE-488E-AFAF-AA23A7BEC7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73EE-488E-AFAF-AA23A7BEC732}"/>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76,474
74,549
9.05
25,834,592
23,970,528
1,717,550
14,200,650
16,535,717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大型マンションの建設等に伴う人口の増加が続いており、類似団体平均を上回る財政力指数となっているが、近年は横ばい傾向である。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今後においても、歳入確保のため、個人市民税の納税率を全国平均以上にすることを目標に設定し、市税等の徴収業務の強化に取り組むことで、財政基盤を強固なものとする。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臨時財政対策債や地方消費税交付金などが減少となったものの、下水道事業会計繰出金の減などの補助費の減少に加え、平成３０年度の自立支援給付費における一般財源負担分の増加が解消されたことによる扶助費の減少などにより、結果として、充当経常一般財源額の減少が経常一般財源収入額の減少を上回ったため、０．４ポイントの減少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ながら、財政の硬直化の目安とされる９０％を超過しており、類似団体平均も上回っていることから、業務の委託化やＡＩ・ＲＰＡの活用などにより、経常経費の削減を図るとともに歳入確保に努め、類似団体平均を下回る経常収支比率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5156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131318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9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62</xdr:row>
      <xdr:rowOff>131318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392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42943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29972</xdr:rowOff>
    </xdr:from>
    <xdr:to>
      <xdr:col>7</xdr:col>
      <xdr:colOff>31750</xdr:colOff>
      <xdr:row>61</xdr:row>
      <xdr:rowOff>131572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141749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新庁舎の建設にあたり、仮庁舎移転費用及び賃貸借料の増などによる物件費の増加に伴い、前年度比で約７．８％増となっている中で、類似団体平均を下回っているのは、常備消防業務やごみの中間処理業務、障がい者支援施設運営等を一部事務組合で運営しているため、負担金として支出していることから、補助費等に計上されていることが要因となっている。</a:t>
          </a:r>
        </a:p>
        <a:p>
          <a:r>
            <a:rPr kumimoji="1" lang="ja-JP" altLang="en-US" sz="1150">
              <a:latin typeface="ＭＳ Ｐゴシック" panose="020B0600070205080204" pitchFamily="50" charset="-128"/>
              <a:ea typeface="ＭＳ Ｐゴシック" panose="020B0600070205080204" pitchFamily="50" charset="-128"/>
            </a:rPr>
            <a:t>　なお、一部事務組合等の人件費・物件費等に充てる負担金を決算額に加算した場合、人口１人当たりの金額は約</a:t>
          </a:r>
          <a:r>
            <a:rPr kumimoji="1" lang="en-US" altLang="ja-JP" sz="1150">
              <a:latin typeface="ＭＳ Ｐゴシック" panose="020B0600070205080204" pitchFamily="50" charset="-128"/>
              <a:ea typeface="ＭＳ Ｐゴシック" panose="020B0600070205080204" pitchFamily="50" charset="-128"/>
            </a:rPr>
            <a:t>111,000</a:t>
          </a:r>
          <a:r>
            <a:rPr kumimoji="1" lang="ja-JP" altLang="en-US" sz="115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150">
              <a:latin typeface="ＭＳ Ｐゴシック" panose="020B0600070205080204" pitchFamily="50" charset="-128"/>
              <a:ea typeface="ＭＳ Ｐゴシック" panose="020B0600070205080204" pitchFamily="50" charset="-128"/>
            </a:rPr>
            <a:t>　今後も、業務の委託化やＡＩ・ＲＰＡの活用を推進することなどにより、経常経費の抑制に努めていく。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9092</xdr:rowOff>
    </xdr:from>
    <xdr:to>
      <xdr:col>23</xdr:col>
      <xdr:colOff>133350</xdr:colOff>
      <xdr:row>81</xdr:row>
      <xdr:rowOff>122906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96542"/>
          <a:ext cx="838200" cy="1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165582</xdr:rowOff>
    </xdr:from>
    <xdr:to>
      <xdr:col>19</xdr:col>
      <xdr:colOff>133350</xdr:colOff>
      <xdr:row>81</xdr:row>
      <xdr:rowOff>9092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1582"/>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137125</xdr:rowOff>
    </xdr:from>
    <xdr:to>
      <xdr:col>15</xdr:col>
      <xdr:colOff>82550</xdr:colOff>
      <xdr:row>80</xdr:row>
      <xdr:rowOff>165582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53125"/>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137125</xdr:rowOff>
    </xdr:from>
    <xdr:to>
      <xdr:col>11</xdr:col>
      <xdr:colOff>31750</xdr:colOff>
      <xdr:row>81</xdr:row>
      <xdr:rowOff>1436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53125"/>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72106</xdr:rowOff>
    </xdr:from>
    <xdr:to>
      <xdr:col>23</xdr:col>
      <xdr:colOff>184150</xdr:colOff>
      <xdr:row>82</xdr:row>
      <xdr:rowOff>2256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88633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129742</xdr:rowOff>
    </xdr:from>
    <xdr:to>
      <xdr:col>19</xdr:col>
      <xdr:colOff>184150</xdr:colOff>
      <xdr:row>81</xdr:row>
      <xdr:rowOff>59892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70069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14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114782</xdr:rowOff>
    </xdr:from>
    <xdr:to>
      <xdr:col>15</xdr:col>
      <xdr:colOff>133350</xdr:colOff>
      <xdr:row>81</xdr:row>
      <xdr:rowOff>44932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55109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9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86325</xdr:rowOff>
    </xdr:from>
    <xdr:to>
      <xdr:col>11</xdr:col>
      <xdr:colOff>82550</xdr:colOff>
      <xdr:row>81</xdr:row>
      <xdr:rowOff>16475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26652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122086</xdr:rowOff>
    </xdr:from>
    <xdr:to>
      <xdr:col>7</xdr:col>
      <xdr:colOff>31750</xdr:colOff>
      <xdr:row>81</xdr:row>
      <xdr:rowOff>52236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62413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特別昇給が未実施であったことなどが要因となり、県内市でも低水準が続いている。現在は、人事評価結果を昇給に反映させるとともに、平成２６年度と平成２８年度に昇任選考制度を改善し、昇任・昇格者の増加を促している。また、初任給を国と比較して４号給高く設定していることから、継続的な採用を行うことで、ラスパイレス指数の上昇に努め、一層の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2906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令和２年１月に志木市定員管理計画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第４期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を策定し、職員数の適正化に取り組んでいるところであるが、市の人口も増加傾向が続いており、類似団体を下回っている状況である。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今後も、定員管理計画に基づき、再任用制度の活用や計画的な職員採用等により、引き続き適正な定員管理に努める。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153141</xdr:rowOff>
    </xdr:from>
    <xdr:to>
      <xdr:col>81</xdr:col>
      <xdr:colOff>44450</xdr:colOff>
      <xdr:row>58</xdr:row>
      <xdr:rowOff>159173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9724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153141</xdr:rowOff>
    </xdr:from>
    <xdr:to>
      <xdr:col>77</xdr:col>
      <xdr:colOff>44450</xdr:colOff>
      <xdr:row>59</xdr:row>
      <xdr:rowOff>3810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9724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17886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1936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5821</xdr:rowOff>
    </xdr:from>
    <xdr:to>
      <xdr:col>68</xdr:col>
      <xdr:colOff>152400</xdr:colOff>
      <xdr:row>59</xdr:row>
      <xdr:rowOff>17886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213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108373</xdr:rowOff>
    </xdr:from>
    <xdr:to>
      <xdr:col>81</xdr:col>
      <xdr:colOff>95250</xdr:colOff>
      <xdr:row>59</xdr:row>
      <xdr:rowOff>38523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124900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9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102341</xdr:rowOff>
    </xdr:from>
    <xdr:to>
      <xdr:col>77</xdr:col>
      <xdr:colOff>95250</xdr:colOff>
      <xdr:row>59</xdr:row>
      <xdr:rowOff>32491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42668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1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138536</xdr:rowOff>
    </xdr:from>
    <xdr:to>
      <xdr:col>68</xdr:col>
      <xdr:colOff>203200</xdr:colOff>
      <xdr:row>59</xdr:row>
      <xdr:rowOff>68686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78863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126471</xdr:rowOff>
    </xdr:from>
    <xdr:to>
      <xdr:col>64</xdr:col>
      <xdr:colOff>152400</xdr:colOff>
      <xdr:row>59</xdr:row>
      <xdr:rowOff>56621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66798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横ばいで推移しており、類似団体平均と比較しても非常に低い数値を維持しているが、一般会計等の元利償還金の増などにより単年度で見た場合は前年度比で０．３５３％の増となっている。</a:t>
          </a:r>
        </a:p>
        <a:p>
          <a:r>
            <a:rPr kumimoji="1" lang="ja-JP" altLang="en-US" sz="1300">
              <a:latin typeface="ＭＳ Ｐゴシック" panose="020B0600070205080204" pitchFamily="50" charset="-128"/>
              <a:ea typeface="ＭＳ Ｐゴシック" panose="020B0600070205080204" pitchFamily="50" charset="-128"/>
            </a:rPr>
            <a:t>　今後も、新庁舎建設をはじめとした、老朽化した公共施設の更新などに伴い、実質公債費比率は増加していくことが見込まれることから、交付税措置のある地方債や公共施設安心安全化基金を有効に活用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132080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148167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3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115994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将来負担比率については、引き続きマイナスの数値であり、類似団体内順位１位を維持しているが、実質的には前年度比で２．３％の増となっている。</a:t>
          </a:r>
        </a:p>
        <a:p>
          <a:r>
            <a:rPr kumimoji="1" lang="ja-JP" altLang="en-US" sz="1150">
              <a:latin typeface="ＭＳ Ｐゴシック" panose="020B0600070205080204" pitchFamily="50" charset="-128"/>
              <a:ea typeface="ＭＳ Ｐゴシック" panose="020B0600070205080204" pitchFamily="50" charset="-128"/>
            </a:rPr>
            <a:t>　主な要因としては、企業会計地方債残高の減少等により、将来負担額が約２億８千万円の減となったものの、財政調整基金や旧庁舎の解体に伴う公共施設安心安全化基金の取崩しなどにより、充当可能財源が約５億７千万円減となったことなどによる。　</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今後も、令和４年度竣工予定の新庁舎建設事業においては、多額の財政出動が見込まれることから、地方債の起債にあたっては、引き続き、計画的な借入れを行い、健全な財政運営に努めていく。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76,474
74,549
9.05
25,834,592
23,970,528
1,717,550
14,200,650
16,535,717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類似団体と比べると、人件費にかかる経常収支比率は低くなっているが、要因として、消防業務を一部事務組合で行っていること、業務の一部を民間委託化したことがあげられる。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今後は、これらを含めた人件費関係全体の増大を最小限に抑えつつ、安定した公共サービスを提供するため、志木市定員管理計画に沿って、適正な職員数を採用していく。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小・中学校</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教育機器の充実による借上料の増や、放課後子ども教室推進業務委託料の増などにより、前年度比で０．５％増加しており、依然、類似団体平均を上回っている状況である。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今後も、事務事業の見直し等により、経常経費の削減に努めるとともに、業務の一部を民間委託化したことによって、物件費が増となる一方、人件費等の削減の効果が図られていることから、民間活力を積極的に導入することにより、多様化、高度化する市民ニーズに対応するとともに、経費全体としての削減を図れ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11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00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00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8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平成３０年度の自立支援給付費における一般財源負担分の増加が解消されたことにより、１．１％減少しているものの、依然、類似団体平均を上回っている。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社会保障関係経費は増加の一途をたどることが見込まれることから、各種給付費の適正受給の推進に努め、扶助費を要因とする財政圧迫を生じさせることのないように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85090</xdr:rowOff>
    </xdr:from>
    <xdr:to>
      <xdr:col>24</xdr:col>
      <xdr:colOff>25400</xdr:colOff>
      <xdr:row>57</xdr:row>
      <xdr:rowOff>168910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57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168910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19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46990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57</xdr:row>
      <xdr:rowOff>46990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2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34290</xdr:rowOff>
    </xdr:from>
    <xdr:to>
      <xdr:col>24</xdr:col>
      <xdr:colOff>76200</xdr:colOff>
      <xdr:row>57</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147337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経常一般財源は減少しているものの、維持補修費の減などにより、前年度に比べて０．２％減少しており、引き続き類似団体平均を下回っている。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今後においても、経費の削減・抑制に努め、安定した行政サービスを展開していく必要がある。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負担金の減などにより、前年度に比べ０．３％減少しているものの、類似団体平均を上回っている状況であるが、この要因は、常備消防業務やごみの中間処理業務などを一部事務組合で行っているためであり、行政サービスの提供方法の差異によるものと言える。</a:t>
          </a:r>
        </a:p>
        <a:p>
          <a:r>
            <a:rPr kumimoji="1" lang="ja-JP" altLang="en-US" sz="1300">
              <a:latin typeface="ＭＳ Ｐゴシック" panose="020B0600070205080204" pitchFamily="50" charset="-128"/>
              <a:ea typeface="ＭＳ Ｐゴシック" panose="020B0600070205080204" pitchFamily="50" charset="-128"/>
            </a:rPr>
            <a:t>　今後においても構成市と調整を図りながら、一層の事務の効率化に努める。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87812</xdr:rowOff>
    </xdr:from>
    <xdr:to>
      <xdr:col>82</xdr:col>
      <xdr:colOff>107950</xdr:colOff>
      <xdr:row>38</xdr:row>
      <xdr:rowOff>107406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029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107406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15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38</xdr:row>
      <xdr:rowOff>166188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159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55154</xdr:rowOff>
    </xdr:from>
    <xdr:to>
      <xdr:col>69</xdr:col>
      <xdr:colOff>92075</xdr:colOff>
      <xdr:row>38</xdr:row>
      <xdr:rowOff>166188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702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37012</xdr:rowOff>
    </xdr:from>
    <xdr:to>
      <xdr:col>82</xdr:col>
      <xdr:colOff>158750</xdr:colOff>
      <xdr:row>38</xdr:row>
      <xdr:rowOff>138612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9089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56606</xdr:rowOff>
    </xdr:from>
    <xdr:to>
      <xdr:col>78</xdr:col>
      <xdr:colOff>120650</xdr:colOff>
      <xdr:row>38</xdr:row>
      <xdr:rowOff>158206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142983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115388</xdr:rowOff>
    </xdr:from>
    <xdr:to>
      <xdr:col>69</xdr:col>
      <xdr:colOff>142875</xdr:colOff>
      <xdr:row>39</xdr:row>
      <xdr:rowOff>45538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30315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xdr:rowOff>
    </xdr:from>
    <xdr:to>
      <xdr:col>65</xdr:col>
      <xdr:colOff>53975</xdr:colOff>
      <xdr:row>38</xdr:row>
      <xdr:rowOff>105954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90731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臨時財政対策債に加え、総合福祉センター改修事業債や柳瀬川図書館大規模改修事業債などの増により、前年度比で０．６％増加した。</a:t>
          </a:r>
        </a:p>
        <a:p>
          <a:r>
            <a:rPr kumimoji="1" lang="ja-JP" altLang="en-US" sz="1300">
              <a:latin typeface="ＭＳ Ｐゴシック" panose="020B0600070205080204" pitchFamily="50" charset="-128"/>
              <a:ea typeface="ＭＳ Ｐゴシック" panose="020B0600070205080204" pitchFamily="50" charset="-128"/>
            </a:rPr>
            <a:t>　現状においては、公債費に係る経常収支比率は類似団体平均を大きく下回っているが、新庁舎建設をはじめとした公共施設の更新事業が今後も控えており、公債費の増加は明らかであることから、計画的な借入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85090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85090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20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44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引き続き類似団体平均を上回っている状況であり、要因としては、各費目での分析のとおりである。</a:t>
          </a:r>
        </a:p>
        <a:p>
          <a:r>
            <a:rPr kumimoji="1" lang="ja-JP" altLang="en-US" sz="1300">
              <a:latin typeface="ＭＳ Ｐゴシック" panose="020B0600070205080204" pitchFamily="50" charset="-128"/>
              <a:ea typeface="ＭＳ Ｐゴシック" panose="020B0600070205080204" pitchFamily="50" charset="-128"/>
            </a:rPr>
            <a:t>　業務の委託化やＡＩ・ＲＰＡの活用を推進するなど、経常経費を含めた見直しを行い、健全な財政運営に努めていく。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637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79</xdr:row>
      <xdr:rowOff>133858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6052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133858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138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102635</xdr:rowOff>
    </xdr:from>
    <xdr:to>
      <xdr:col>29</xdr:col>
      <xdr:colOff>127000</xdr:colOff>
      <xdr:row>18</xdr:row>
      <xdr:rowOff>109855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36360"/>
          <a:ext cx="6477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102635</xdr:rowOff>
    </xdr:from>
    <xdr:to>
      <xdr:col>26</xdr:col>
      <xdr:colOff>50800</xdr:colOff>
      <xdr:row>18</xdr:row>
      <xdr:rowOff>106597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6360"/>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106597</xdr:rowOff>
    </xdr:from>
    <xdr:to>
      <xdr:col>22</xdr:col>
      <xdr:colOff>114300</xdr:colOff>
      <xdr:row>18</xdr:row>
      <xdr:rowOff>124257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0322"/>
          <a:ext cx="6985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100063</xdr:rowOff>
    </xdr:from>
    <xdr:to>
      <xdr:col>18</xdr:col>
      <xdr:colOff>177800</xdr:colOff>
      <xdr:row>18</xdr:row>
      <xdr:rowOff>124257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3788"/>
          <a:ext cx="6985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59055</xdr:rowOff>
    </xdr:from>
    <xdr:to>
      <xdr:col>29</xdr:col>
      <xdr:colOff>177800</xdr:colOff>
      <xdr:row>18</xdr:row>
      <xdr:rowOff>160655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139082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51835</xdr:rowOff>
    </xdr:from>
    <xdr:to>
      <xdr:col>26</xdr:col>
      <xdr:colOff>101600</xdr:colOff>
      <xdr:row>18</xdr:row>
      <xdr:rowOff>153435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138212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55797</xdr:rowOff>
    </xdr:from>
    <xdr:to>
      <xdr:col>22</xdr:col>
      <xdr:colOff>165100</xdr:colOff>
      <xdr:row>18</xdr:row>
      <xdr:rowOff>157397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142174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73457</xdr:rowOff>
    </xdr:from>
    <xdr:to>
      <xdr:col>19</xdr:col>
      <xdr:colOff>38100</xdr:colOff>
      <xdr:row>19</xdr:row>
      <xdr:rowOff>3607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49263</xdr:rowOff>
    </xdr:from>
    <xdr:to>
      <xdr:col>15</xdr:col>
      <xdr:colOff>101600</xdr:colOff>
      <xdr:row>18</xdr:row>
      <xdr:rowOff>150863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135640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107242</xdr:rowOff>
    </xdr:from>
    <xdr:to>
      <xdr:col>29</xdr:col>
      <xdr:colOff>127000</xdr:colOff>
      <xdr:row>37</xdr:row>
      <xdr:rowOff>126412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31942"/>
          <a:ext cx="6477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114590</xdr:rowOff>
    </xdr:from>
    <xdr:to>
      <xdr:col>26</xdr:col>
      <xdr:colOff>50800</xdr:colOff>
      <xdr:row>37</xdr:row>
      <xdr:rowOff>126412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39290"/>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94212</xdr:rowOff>
    </xdr:from>
    <xdr:to>
      <xdr:col>22</xdr:col>
      <xdr:colOff>114300</xdr:colOff>
      <xdr:row>37</xdr:row>
      <xdr:rowOff>114590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18912"/>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94212</xdr:rowOff>
    </xdr:from>
    <xdr:to>
      <xdr:col>18</xdr:col>
      <xdr:colOff>177800</xdr:colOff>
      <xdr:row>37</xdr:row>
      <xdr:rowOff>100450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18912"/>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56442</xdr:rowOff>
    </xdr:from>
    <xdr:to>
      <xdr:col>29</xdr:col>
      <xdr:colOff>177800</xdr:colOff>
      <xdr:row>37</xdr:row>
      <xdr:rowOff>158042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8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28519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5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75612</xdr:rowOff>
    </xdr:from>
    <xdr:to>
      <xdr:col>26</xdr:col>
      <xdr:colOff>101600</xdr:colOff>
      <xdr:row>37</xdr:row>
      <xdr:rowOff>177212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161989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8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63790</xdr:rowOff>
    </xdr:from>
    <xdr:to>
      <xdr:col>22</xdr:col>
      <xdr:colOff>165100</xdr:colOff>
      <xdr:row>37</xdr:row>
      <xdr:rowOff>165390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8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150167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43412</xdr:rowOff>
    </xdr:from>
    <xdr:to>
      <xdr:col>19</xdr:col>
      <xdr:colOff>38100</xdr:colOff>
      <xdr:row>37</xdr:row>
      <xdr:rowOff>145012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129789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49650</xdr:rowOff>
    </xdr:from>
    <xdr:to>
      <xdr:col>15</xdr:col>
      <xdr:colOff>101600</xdr:colOff>
      <xdr:row>37</xdr:row>
      <xdr:rowOff>151250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136027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76,474
74,549
9.05
25,834,592
23,970,528
1,717,550
14,200,650
16,535,717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169532</xdr:rowOff>
    </xdr:from>
    <xdr:to>
      <xdr:col>24</xdr:col>
      <xdr:colOff>63500</xdr:colOff>
      <xdr:row>38</xdr:row>
      <xdr:rowOff>170580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84632"/>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156655</xdr:rowOff>
    </xdr:from>
    <xdr:to>
      <xdr:col>19</xdr:col>
      <xdr:colOff>177800</xdr:colOff>
      <xdr:row>38</xdr:row>
      <xdr:rowOff>169532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71755"/>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154140</xdr:rowOff>
    </xdr:from>
    <xdr:to>
      <xdr:col>15</xdr:col>
      <xdr:colOff>50800</xdr:colOff>
      <xdr:row>38</xdr:row>
      <xdr:rowOff>156655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6924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141167</xdr:rowOff>
    </xdr:from>
    <xdr:to>
      <xdr:col>10</xdr:col>
      <xdr:colOff>114300</xdr:colOff>
      <xdr:row>38</xdr:row>
      <xdr:rowOff>154140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56267"/>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119780</xdr:rowOff>
    </xdr:from>
    <xdr:to>
      <xdr:col>24</xdr:col>
      <xdr:colOff>114300</xdr:colOff>
      <xdr:row>39</xdr:row>
      <xdr:rowOff>49930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34707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118732</xdr:rowOff>
    </xdr:from>
    <xdr:to>
      <xdr:col>20</xdr:col>
      <xdr:colOff>38100</xdr:colOff>
      <xdr:row>39</xdr:row>
      <xdr:rowOff>48882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40009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105855</xdr:rowOff>
    </xdr:from>
    <xdr:to>
      <xdr:col>15</xdr:col>
      <xdr:colOff>101600</xdr:colOff>
      <xdr:row>39</xdr:row>
      <xdr:rowOff>36005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27132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103340</xdr:rowOff>
    </xdr:from>
    <xdr:to>
      <xdr:col>10</xdr:col>
      <xdr:colOff>165100</xdr:colOff>
      <xdr:row>39</xdr:row>
      <xdr:rowOff>33490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24617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90367</xdr:rowOff>
    </xdr:from>
    <xdr:to>
      <xdr:col>6</xdr:col>
      <xdr:colOff>38100</xdr:colOff>
      <xdr:row>39</xdr:row>
      <xdr:rowOff>20517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11644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91008</xdr:rowOff>
    </xdr:from>
    <xdr:to>
      <xdr:col>24</xdr:col>
      <xdr:colOff>63500</xdr:colOff>
      <xdr:row>56</xdr:row>
      <xdr:rowOff>129442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20758"/>
          <a:ext cx="838200" cy="20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129442</xdr:rowOff>
    </xdr:from>
    <xdr:to>
      <xdr:col>19</xdr:col>
      <xdr:colOff>177800</xdr:colOff>
      <xdr:row>56</xdr:row>
      <xdr:rowOff>147072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0642"/>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147072</xdr:rowOff>
    </xdr:from>
    <xdr:to>
      <xdr:col>15</xdr:col>
      <xdr:colOff>50800</xdr:colOff>
      <xdr:row>57</xdr:row>
      <xdr:rowOff>6112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48272"/>
          <a:ext cx="8890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161846</xdr:rowOff>
    </xdr:from>
    <xdr:to>
      <xdr:col>10</xdr:col>
      <xdr:colOff>114300</xdr:colOff>
      <xdr:row>57</xdr:row>
      <xdr:rowOff>6112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63046"/>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40208</xdr:rowOff>
    </xdr:from>
    <xdr:to>
      <xdr:col>24</xdr:col>
      <xdr:colOff>114300</xdr:colOff>
      <xdr:row>55</xdr:row>
      <xdr:rowOff>141808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63085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78642</xdr:rowOff>
    </xdr:from>
    <xdr:to>
      <xdr:col>20</xdr:col>
      <xdr:colOff>38100</xdr:colOff>
      <xdr:row>57</xdr:row>
      <xdr:rowOff>8792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171369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96272</xdr:rowOff>
    </xdr:from>
    <xdr:to>
      <xdr:col>15</xdr:col>
      <xdr:colOff>101600</xdr:colOff>
      <xdr:row>57</xdr:row>
      <xdr:rowOff>26422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17549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126762</xdr:rowOff>
    </xdr:from>
    <xdr:to>
      <xdr:col>10</xdr:col>
      <xdr:colOff>165100</xdr:colOff>
      <xdr:row>57</xdr:row>
      <xdr:rowOff>56912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48039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111046</xdr:rowOff>
    </xdr:from>
    <xdr:to>
      <xdr:col>6</xdr:col>
      <xdr:colOff>38100</xdr:colOff>
      <xdr:row>57</xdr:row>
      <xdr:rowOff>41196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32323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0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5649</xdr:rowOff>
    </xdr:from>
    <xdr:to>
      <xdr:col>24</xdr:col>
      <xdr:colOff>63500</xdr:colOff>
      <xdr:row>78</xdr:row>
      <xdr:rowOff>8987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78749"/>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5649</xdr:rowOff>
    </xdr:from>
    <xdr:to>
      <xdr:col>19</xdr:col>
      <xdr:colOff>177800</xdr:colOff>
      <xdr:row>78</xdr:row>
      <xdr:rowOff>33355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78749"/>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25355</xdr:rowOff>
    </xdr:from>
    <xdr:to>
      <xdr:col>15</xdr:col>
      <xdr:colOff>50800</xdr:colOff>
      <xdr:row>78</xdr:row>
      <xdr:rowOff>33355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9845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157806</xdr:rowOff>
    </xdr:from>
    <xdr:to>
      <xdr:col>10</xdr:col>
      <xdr:colOff>114300</xdr:colOff>
      <xdr:row>78</xdr:row>
      <xdr:rowOff>25355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9456"/>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129637</xdr:rowOff>
    </xdr:from>
    <xdr:to>
      <xdr:col>24</xdr:col>
      <xdr:colOff>114300</xdr:colOff>
      <xdr:row>78</xdr:row>
      <xdr:rowOff>59787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126299</xdr:rowOff>
    </xdr:from>
    <xdr:to>
      <xdr:col>20</xdr:col>
      <xdr:colOff>38100</xdr:colOff>
      <xdr:row>78</xdr:row>
      <xdr:rowOff>56449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47576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154005</xdr:rowOff>
    </xdr:from>
    <xdr:to>
      <xdr:col>15</xdr:col>
      <xdr:colOff>101600</xdr:colOff>
      <xdr:row>78</xdr:row>
      <xdr:rowOff>84155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75282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146005</xdr:rowOff>
    </xdr:from>
    <xdr:to>
      <xdr:col>10</xdr:col>
      <xdr:colOff>165100</xdr:colOff>
      <xdr:row>78</xdr:row>
      <xdr:rowOff>76155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67282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107006</xdr:rowOff>
    </xdr:from>
    <xdr:to>
      <xdr:col>6</xdr:col>
      <xdr:colOff>38100</xdr:colOff>
      <xdr:row>78</xdr:row>
      <xdr:rowOff>37156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28283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145084</xdr:rowOff>
    </xdr:from>
    <xdr:to>
      <xdr:col>24</xdr:col>
      <xdr:colOff>63500</xdr:colOff>
      <xdr:row>97</xdr:row>
      <xdr:rowOff>53569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4284"/>
          <a:ext cx="838200" cy="7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53569</xdr:rowOff>
    </xdr:from>
    <xdr:to>
      <xdr:col>19</xdr:col>
      <xdr:colOff>177800</xdr:colOff>
      <xdr:row>97</xdr:row>
      <xdr:rowOff>68047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8421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68047</xdr:rowOff>
    </xdr:from>
    <xdr:to>
      <xdr:col>15</xdr:col>
      <xdr:colOff>50800</xdr:colOff>
      <xdr:row>97</xdr:row>
      <xdr:rowOff>97473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8697"/>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97473</xdr:rowOff>
    </xdr:from>
    <xdr:to>
      <xdr:col>10</xdr:col>
      <xdr:colOff>114300</xdr:colOff>
      <xdr:row>98</xdr:row>
      <xdr:rowOff>9816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8123"/>
          <a:ext cx="889000" cy="8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94284</xdr:rowOff>
    </xdr:from>
    <xdr:to>
      <xdr:col>24</xdr:col>
      <xdr:colOff>114300</xdr:colOff>
      <xdr:row>97</xdr:row>
      <xdr:rowOff>24434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72711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2769</xdr:rowOff>
    </xdr:from>
    <xdr:to>
      <xdr:col>20</xdr:col>
      <xdr:colOff>38100</xdr:colOff>
      <xdr:row>97</xdr:row>
      <xdr:rowOff>104369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95496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17247</xdr:rowOff>
    </xdr:from>
    <xdr:to>
      <xdr:col>15</xdr:col>
      <xdr:colOff>101600</xdr:colOff>
      <xdr:row>97</xdr:row>
      <xdr:rowOff>118847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109974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46673</xdr:rowOff>
    </xdr:from>
    <xdr:to>
      <xdr:col>10</xdr:col>
      <xdr:colOff>165100</xdr:colOff>
      <xdr:row>97</xdr:row>
      <xdr:rowOff>148273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139400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130466</xdr:rowOff>
    </xdr:from>
    <xdr:to>
      <xdr:col>6</xdr:col>
      <xdr:colOff>38100</xdr:colOff>
      <xdr:row>98</xdr:row>
      <xdr:rowOff>60616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16313</xdr:rowOff>
    </xdr:from>
    <xdr:to>
      <xdr:col>55</xdr:col>
      <xdr:colOff>0</xdr:colOff>
      <xdr:row>36</xdr:row>
      <xdr:rowOff>62962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88513"/>
          <a:ext cx="838200" cy="4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62962</xdr:rowOff>
    </xdr:from>
    <xdr:to>
      <xdr:col>50</xdr:col>
      <xdr:colOff>114300</xdr:colOff>
      <xdr:row>36</xdr:row>
      <xdr:rowOff>74949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35162"/>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27357</xdr:rowOff>
    </xdr:from>
    <xdr:to>
      <xdr:col>45</xdr:col>
      <xdr:colOff>177800</xdr:colOff>
      <xdr:row>36</xdr:row>
      <xdr:rowOff>74949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99557"/>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159260</xdr:rowOff>
    </xdr:from>
    <xdr:to>
      <xdr:col>41</xdr:col>
      <xdr:colOff>50800</xdr:colOff>
      <xdr:row>36</xdr:row>
      <xdr:rowOff>27357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60010"/>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136963</xdr:rowOff>
    </xdr:from>
    <xdr:to>
      <xdr:col>55</xdr:col>
      <xdr:colOff>50800</xdr:colOff>
      <xdr:row>36</xdr:row>
      <xdr:rowOff>67113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159840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12162</xdr:rowOff>
    </xdr:from>
    <xdr:to>
      <xdr:col>50</xdr:col>
      <xdr:colOff>165100</xdr:colOff>
      <xdr:row>36</xdr:row>
      <xdr:rowOff>113762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130289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24149</xdr:rowOff>
    </xdr:from>
    <xdr:to>
      <xdr:col>46</xdr:col>
      <xdr:colOff>38100</xdr:colOff>
      <xdr:row>36</xdr:row>
      <xdr:rowOff>125749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142276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148007</xdr:rowOff>
    </xdr:from>
    <xdr:to>
      <xdr:col>41</xdr:col>
      <xdr:colOff>101600</xdr:colOff>
      <xdr:row>36</xdr:row>
      <xdr:rowOff>78157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94684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2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108460</xdr:rowOff>
    </xdr:from>
    <xdr:to>
      <xdr:col>36</xdr:col>
      <xdr:colOff>165100</xdr:colOff>
      <xdr:row>36</xdr:row>
      <xdr:rowOff>38610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55137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50112</xdr:rowOff>
    </xdr:from>
    <xdr:to>
      <xdr:col>55</xdr:col>
      <xdr:colOff>0</xdr:colOff>
      <xdr:row>58</xdr:row>
      <xdr:rowOff>50599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94212"/>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50599</xdr:rowOff>
    </xdr:from>
    <xdr:to>
      <xdr:col>50</xdr:col>
      <xdr:colOff>114300</xdr:colOff>
      <xdr:row>58</xdr:row>
      <xdr:rowOff>54813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94699"/>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54813</xdr:rowOff>
    </xdr:from>
    <xdr:to>
      <xdr:col>45</xdr:col>
      <xdr:colOff>177800</xdr:colOff>
      <xdr:row>58</xdr:row>
      <xdr:rowOff>99268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98913"/>
          <a:ext cx="889000" cy="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99268</xdr:rowOff>
    </xdr:from>
    <xdr:to>
      <xdr:col>41</xdr:col>
      <xdr:colOff>50800</xdr:colOff>
      <xdr:row>58</xdr:row>
      <xdr:rowOff>102248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43368"/>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170762</xdr:rowOff>
    </xdr:from>
    <xdr:to>
      <xdr:col>55</xdr:col>
      <xdr:colOff>50800</xdr:colOff>
      <xdr:row>58</xdr:row>
      <xdr:rowOff>100912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149189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171249</xdr:rowOff>
    </xdr:from>
    <xdr:to>
      <xdr:col>50</xdr:col>
      <xdr:colOff>165100</xdr:colOff>
      <xdr:row>58</xdr:row>
      <xdr:rowOff>101399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92526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4013</xdr:rowOff>
    </xdr:from>
    <xdr:to>
      <xdr:col>46</xdr:col>
      <xdr:colOff>38100</xdr:colOff>
      <xdr:row>58</xdr:row>
      <xdr:rowOff>105613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96740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48468</xdr:rowOff>
    </xdr:from>
    <xdr:to>
      <xdr:col>41</xdr:col>
      <xdr:colOff>101600</xdr:colOff>
      <xdr:row>58</xdr:row>
      <xdr:rowOff>150068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141195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8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51448</xdr:rowOff>
    </xdr:from>
    <xdr:to>
      <xdr:col>36</xdr:col>
      <xdr:colOff>165100</xdr:colOff>
      <xdr:row>58</xdr:row>
      <xdr:rowOff>153048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144175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114821</xdr:rowOff>
    </xdr:from>
    <xdr:to>
      <xdr:col>55</xdr:col>
      <xdr:colOff>0</xdr:colOff>
      <xdr:row>79</xdr:row>
      <xdr:rowOff>32868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87921"/>
          <a:ext cx="8382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114821</xdr:rowOff>
    </xdr:from>
    <xdr:to>
      <xdr:col>50</xdr:col>
      <xdr:colOff>114300</xdr:colOff>
      <xdr:row>79</xdr:row>
      <xdr:rowOff>42635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87921"/>
          <a:ext cx="889000" cy="9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38570</xdr:rowOff>
    </xdr:from>
    <xdr:to>
      <xdr:col>45</xdr:col>
      <xdr:colOff>177800</xdr:colOff>
      <xdr:row>79</xdr:row>
      <xdr:rowOff>42635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8312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38570</xdr:rowOff>
    </xdr:from>
    <xdr:to>
      <xdr:col>41</xdr:col>
      <xdr:colOff>50800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83120"/>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153518</xdr:rowOff>
    </xdr:from>
    <xdr:to>
      <xdr:col>55</xdr:col>
      <xdr:colOff>50800</xdr:colOff>
      <xdr:row>79</xdr:row>
      <xdr:rowOff>83668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68445</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64021</xdr:rowOff>
    </xdr:from>
    <xdr:to>
      <xdr:col>50</xdr:col>
      <xdr:colOff>165100</xdr:colOff>
      <xdr:row>78</xdr:row>
      <xdr:rowOff>165621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156748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163285</xdr:rowOff>
    </xdr:from>
    <xdr:to>
      <xdr:col>46</xdr:col>
      <xdr:colOff>38100</xdr:colOff>
      <xdr:row>79</xdr:row>
      <xdr:rowOff>93435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84562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61017" y="136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159220</xdr:rowOff>
    </xdr:from>
    <xdr:to>
      <xdr:col>41</xdr:col>
      <xdr:colOff>101600</xdr:colOff>
      <xdr:row>79</xdr:row>
      <xdr:rowOff>89370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80497</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5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131432</xdr:rowOff>
    </xdr:from>
    <xdr:to>
      <xdr:col>55</xdr:col>
      <xdr:colOff>0</xdr:colOff>
      <xdr:row>98</xdr:row>
      <xdr:rowOff>8483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62082"/>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6826</xdr:rowOff>
    </xdr:from>
    <xdr:to>
      <xdr:col>50</xdr:col>
      <xdr:colOff>114300</xdr:colOff>
      <xdr:row>98</xdr:row>
      <xdr:rowOff>8483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37476"/>
          <a:ext cx="889000" cy="1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6826</xdr:rowOff>
    </xdr:from>
    <xdr:to>
      <xdr:col>45</xdr:col>
      <xdr:colOff>177800</xdr:colOff>
      <xdr:row>97</xdr:row>
      <xdr:rowOff>133528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37476"/>
          <a:ext cx="889000" cy="1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133528</xdr:rowOff>
    </xdr:from>
    <xdr:to>
      <xdr:col>41</xdr:col>
      <xdr:colOff>50800</xdr:colOff>
      <xdr:row>97</xdr:row>
      <xdr:rowOff>146425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64178"/>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80632</xdr:rowOff>
    </xdr:from>
    <xdr:to>
      <xdr:col>55</xdr:col>
      <xdr:colOff>50800</xdr:colOff>
      <xdr:row>98</xdr:row>
      <xdr:rowOff>10782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59059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129133</xdr:rowOff>
    </xdr:from>
    <xdr:to>
      <xdr:col>50</xdr:col>
      <xdr:colOff>165100</xdr:colOff>
      <xdr:row>98</xdr:row>
      <xdr:rowOff>59283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50410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127476</xdr:rowOff>
    </xdr:from>
    <xdr:to>
      <xdr:col>46</xdr:col>
      <xdr:colOff>38100</xdr:colOff>
      <xdr:row>97</xdr:row>
      <xdr:rowOff>57626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48753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82728</xdr:rowOff>
    </xdr:from>
    <xdr:to>
      <xdr:col>41</xdr:col>
      <xdr:colOff>101600</xdr:colOff>
      <xdr:row>98</xdr:row>
      <xdr:rowOff>12878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95625</xdr:rowOff>
    </xdr:from>
    <xdr:to>
      <xdr:col>36</xdr:col>
      <xdr:colOff>165100</xdr:colOff>
      <xdr:row>98</xdr:row>
      <xdr:rowOff>25775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16902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19989</xdr:rowOff>
    </xdr:from>
    <xdr:to>
      <xdr:col>85</xdr:col>
      <xdr:colOff>127000</xdr:colOff>
      <xdr:row>39</xdr:row>
      <xdr:rowOff>41478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6539"/>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140639</xdr:rowOff>
    </xdr:from>
    <xdr:to>
      <xdr:col>85</xdr:col>
      <xdr:colOff>177800</xdr:colOff>
      <xdr:row>39</xdr:row>
      <xdr:rowOff>70789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55566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0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162128</xdr:rowOff>
    </xdr:from>
    <xdr:to>
      <xdr:col>81</xdr:col>
      <xdr:colOff>101600</xdr:colOff>
      <xdr:row>39</xdr:row>
      <xdr:rowOff>92278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83405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117005</xdr:rowOff>
    </xdr:from>
    <xdr:to>
      <xdr:col>85</xdr:col>
      <xdr:colOff>127000</xdr:colOff>
      <xdr:row>77</xdr:row>
      <xdr:rowOff>128842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18655"/>
          <a:ext cx="8382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127343</xdr:rowOff>
    </xdr:from>
    <xdr:to>
      <xdr:col>81</xdr:col>
      <xdr:colOff>50800</xdr:colOff>
      <xdr:row>77</xdr:row>
      <xdr:rowOff>128842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2899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127343</xdr:rowOff>
    </xdr:from>
    <xdr:to>
      <xdr:col>76</xdr:col>
      <xdr:colOff>114300</xdr:colOff>
      <xdr:row>77</xdr:row>
      <xdr:rowOff>137376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8993"/>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137376</xdr:rowOff>
    </xdr:from>
    <xdr:to>
      <xdr:col>71</xdr:col>
      <xdr:colOff>177800</xdr:colOff>
      <xdr:row>77</xdr:row>
      <xdr:rowOff>155930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3902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66205</xdr:rowOff>
    </xdr:from>
    <xdr:to>
      <xdr:col>85</xdr:col>
      <xdr:colOff>177800</xdr:colOff>
      <xdr:row>77</xdr:row>
      <xdr:rowOff>167805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152582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78042</xdr:rowOff>
    </xdr:from>
    <xdr:to>
      <xdr:col>81</xdr:col>
      <xdr:colOff>101600</xdr:colOff>
      <xdr:row>78</xdr:row>
      <xdr:rowOff>8192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170769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76543</xdr:rowOff>
    </xdr:from>
    <xdr:to>
      <xdr:col>76</xdr:col>
      <xdr:colOff>165100</xdr:colOff>
      <xdr:row>78</xdr:row>
      <xdr:rowOff>6693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86576</xdr:rowOff>
    </xdr:from>
    <xdr:to>
      <xdr:col>72</xdr:col>
      <xdr:colOff>38100</xdr:colOff>
      <xdr:row>78</xdr:row>
      <xdr:rowOff>16726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7853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105130</xdr:rowOff>
    </xdr:from>
    <xdr:to>
      <xdr:col>67</xdr:col>
      <xdr:colOff>101600</xdr:colOff>
      <xdr:row>78</xdr:row>
      <xdr:rowOff>35280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26407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41060</xdr:rowOff>
    </xdr:from>
    <xdr:to>
      <xdr:col>85</xdr:col>
      <xdr:colOff>127000</xdr:colOff>
      <xdr:row>97</xdr:row>
      <xdr:rowOff>165805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71710"/>
          <a:ext cx="838200" cy="1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41060</xdr:rowOff>
    </xdr:from>
    <xdr:to>
      <xdr:col>81</xdr:col>
      <xdr:colOff>50800</xdr:colOff>
      <xdr:row>98</xdr:row>
      <xdr:rowOff>105364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71710"/>
          <a:ext cx="889000" cy="23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135196</xdr:rowOff>
    </xdr:from>
    <xdr:to>
      <xdr:col>76</xdr:col>
      <xdr:colOff>114300</xdr:colOff>
      <xdr:row>98</xdr:row>
      <xdr:rowOff>105364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65846"/>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135196</xdr:rowOff>
    </xdr:from>
    <xdr:to>
      <xdr:col>71</xdr:col>
      <xdr:colOff>177800</xdr:colOff>
      <xdr:row>97</xdr:row>
      <xdr:rowOff>156183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65846"/>
          <a:ext cx="889000" cy="2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115005</xdr:rowOff>
    </xdr:from>
    <xdr:to>
      <xdr:col>85</xdr:col>
      <xdr:colOff>177800</xdr:colOff>
      <xdr:row>98</xdr:row>
      <xdr:rowOff>45155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93432</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2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161710</xdr:rowOff>
    </xdr:from>
    <xdr:to>
      <xdr:col>81</xdr:col>
      <xdr:colOff>101600</xdr:colOff>
      <xdr:row>97</xdr:row>
      <xdr:rowOff>91860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108387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54564</xdr:rowOff>
    </xdr:from>
    <xdr:to>
      <xdr:col>76</xdr:col>
      <xdr:colOff>165100</xdr:colOff>
      <xdr:row>98</xdr:row>
      <xdr:rowOff>156164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147291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84396</xdr:rowOff>
    </xdr:from>
    <xdr:to>
      <xdr:col>72</xdr:col>
      <xdr:colOff>38100</xdr:colOff>
      <xdr:row>98</xdr:row>
      <xdr:rowOff>14546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5673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0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105383</xdr:rowOff>
    </xdr:from>
    <xdr:to>
      <xdr:col>67</xdr:col>
      <xdr:colOff>101600</xdr:colOff>
      <xdr:row>98</xdr:row>
      <xdr:rowOff>35533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26660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32486</xdr:rowOff>
    </xdr:from>
    <xdr:to>
      <xdr:col>116</xdr:col>
      <xdr:colOff>63500</xdr:colOff>
      <xdr:row>59</xdr:row>
      <xdr:rowOff>35230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4803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30125</xdr:rowOff>
    </xdr:from>
    <xdr:to>
      <xdr:col>111</xdr:col>
      <xdr:colOff>177800</xdr:colOff>
      <xdr:row>59</xdr:row>
      <xdr:rowOff>32486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5675"/>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24524</xdr:rowOff>
    </xdr:from>
    <xdr:to>
      <xdr:col>107</xdr:col>
      <xdr:colOff>50800</xdr:colOff>
      <xdr:row>59</xdr:row>
      <xdr:rowOff>30125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4007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20904</xdr:rowOff>
    </xdr:from>
    <xdr:to>
      <xdr:col>102</xdr:col>
      <xdr:colOff>114300</xdr:colOff>
      <xdr:row>59</xdr:row>
      <xdr:rowOff>24524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3645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155880</xdr:rowOff>
    </xdr:from>
    <xdr:to>
      <xdr:col>116</xdr:col>
      <xdr:colOff>114300</xdr:colOff>
      <xdr:row>59</xdr:row>
      <xdr:rowOff>86030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70807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153136</xdr:rowOff>
    </xdr:from>
    <xdr:to>
      <xdr:col>112</xdr:col>
      <xdr:colOff>38100</xdr:colOff>
      <xdr:row>59</xdr:row>
      <xdr:rowOff>83286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74413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150775</xdr:rowOff>
    </xdr:from>
    <xdr:to>
      <xdr:col>107</xdr:col>
      <xdr:colOff>101600</xdr:colOff>
      <xdr:row>59</xdr:row>
      <xdr:rowOff>80925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72052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145174</xdr:rowOff>
    </xdr:from>
    <xdr:to>
      <xdr:col>102</xdr:col>
      <xdr:colOff>165100</xdr:colOff>
      <xdr:row>59</xdr:row>
      <xdr:rowOff>75324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66451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141554</xdr:rowOff>
    </xdr:from>
    <xdr:to>
      <xdr:col>98</xdr:col>
      <xdr:colOff>38100</xdr:colOff>
      <xdr:row>59</xdr:row>
      <xdr:rowOff>71704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62831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7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17901</xdr:rowOff>
    </xdr:from>
    <xdr:to>
      <xdr:col>116</xdr:col>
      <xdr:colOff>63500</xdr:colOff>
      <xdr:row>78</xdr:row>
      <xdr:rowOff>28051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91001"/>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137254</xdr:rowOff>
    </xdr:from>
    <xdr:to>
      <xdr:col>111</xdr:col>
      <xdr:colOff>177800</xdr:colOff>
      <xdr:row>78</xdr:row>
      <xdr:rowOff>28051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38904"/>
          <a:ext cx="889000" cy="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137254</xdr:rowOff>
    </xdr:from>
    <xdr:to>
      <xdr:col>107</xdr:col>
      <xdr:colOff>50800</xdr:colOff>
      <xdr:row>77</xdr:row>
      <xdr:rowOff>161761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38904"/>
          <a:ext cx="8890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161761</xdr:rowOff>
    </xdr:from>
    <xdr:to>
      <xdr:col>102</xdr:col>
      <xdr:colOff>114300</xdr:colOff>
      <xdr:row>77</xdr:row>
      <xdr:rowOff>162652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63411"/>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138551</xdr:rowOff>
    </xdr:from>
    <xdr:to>
      <xdr:col>116</xdr:col>
      <xdr:colOff>114300</xdr:colOff>
      <xdr:row>78</xdr:row>
      <xdr:rowOff>68701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116978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148701</xdr:rowOff>
    </xdr:from>
    <xdr:to>
      <xdr:col>112</xdr:col>
      <xdr:colOff>38100</xdr:colOff>
      <xdr:row>78</xdr:row>
      <xdr:rowOff>78851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69978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86454</xdr:rowOff>
    </xdr:from>
    <xdr:to>
      <xdr:col>107</xdr:col>
      <xdr:colOff>101600</xdr:colOff>
      <xdr:row>78</xdr:row>
      <xdr:rowOff>16604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110961</xdr:rowOff>
    </xdr:from>
    <xdr:to>
      <xdr:col>102</xdr:col>
      <xdr:colOff>165100</xdr:colOff>
      <xdr:row>78</xdr:row>
      <xdr:rowOff>41111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32238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111852</xdr:rowOff>
    </xdr:from>
    <xdr:to>
      <xdr:col>98</xdr:col>
      <xdr:colOff>38100</xdr:colOff>
      <xdr:row>78</xdr:row>
      <xdr:rowOff>42002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33129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常備消防業務やごみの中間処理業務などを一部事務組合で運営しているため、人件費は類似団体内平均値を大きく下回っている一方で、補助費等は類似団体内平均値をわずかに上回っている状況である。</a:t>
          </a:r>
        </a:p>
        <a:p>
          <a:r>
            <a:rPr kumimoji="1" lang="ja-JP" altLang="en-US" sz="1300">
              <a:latin typeface="ＭＳ Ｐゴシック" panose="020B0600070205080204" pitchFamily="50" charset="-128"/>
              <a:ea typeface="ＭＳ Ｐゴシック" panose="020B0600070205080204" pitchFamily="50" charset="-128"/>
            </a:rPr>
            <a:t>　しかしながら、人件費及び補助費等を合算した住民一人当たりのコスト額（志木市：</a:t>
          </a:r>
          <a:r>
            <a:rPr kumimoji="1" lang="en-US" altLang="ja-JP" sz="1300">
              <a:latin typeface="ＭＳ Ｐゴシック" panose="020B0600070205080204" pitchFamily="50" charset="-128"/>
              <a:ea typeface="ＭＳ Ｐゴシック" panose="020B0600070205080204" pitchFamily="50" charset="-128"/>
            </a:rPr>
            <a:t>87,015</a:t>
          </a:r>
          <a:r>
            <a:rPr kumimoji="1" lang="ja-JP" altLang="en-US" sz="1300">
              <a:latin typeface="ＭＳ Ｐゴシック" panose="020B0600070205080204" pitchFamily="50" charset="-128"/>
              <a:ea typeface="ＭＳ Ｐゴシック" panose="020B0600070205080204" pitchFamily="50" charset="-128"/>
            </a:rPr>
            <a:t>円　類似団体内平均値：</a:t>
          </a:r>
          <a:r>
            <a:rPr kumimoji="1" lang="en-US" altLang="ja-JP" sz="1300">
              <a:latin typeface="ＭＳ Ｐゴシック" panose="020B0600070205080204" pitchFamily="50" charset="-128"/>
              <a:ea typeface="ＭＳ Ｐゴシック" panose="020B0600070205080204" pitchFamily="50" charset="-128"/>
            </a:rPr>
            <a:t>101,850</a:t>
          </a:r>
          <a:r>
            <a:rPr kumimoji="1" lang="ja-JP" altLang="en-US" sz="1300">
              <a:latin typeface="ＭＳ Ｐゴシック" panose="020B0600070205080204" pitchFamily="50" charset="-128"/>
              <a:ea typeface="ＭＳ Ｐゴシック" panose="020B0600070205080204" pitchFamily="50" charset="-128"/>
            </a:rPr>
            <a:t>円）は類似団体内平均を下回っていることから、結果として、経費の削減に努めることができている。</a:t>
          </a:r>
        </a:p>
        <a:p>
          <a:r>
            <a:rPr kumimoji="1" lang="ja-JP" altLang="en-US" sz="1300">
              <a:latin typeface="ＭＳ Ｐゴシック" panose="020B0600070205080204" pitchFamily="50" charset="-128"/>
              <a:ea typeface="ＭＳ Ｐゴシック" panose="020B0600070205080204" pitchFamily="50" charset="-128"/>
            </a:rPr>
            <a:t>　過去５年間の推移では、令和元年度における物件費の増が顕著であるが、主な要因は、新庁舎の建設にあたり、仮庁舎移転費用及び賃貸借料が増加したためである。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また、扶助費については、民間保育施設の新規開園に伴う運営助成や障がい者自立支援給付費、生活保護医療扶助の増などが主な要因となっている。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　なお、普通建設事業費、公債費については、令和４年度竣工予定の新庁舎建設事業に伴い、経費が増大していくことが明らかであることから、財政を圧迫させないよう注視していく必要がある。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76,474
74,549
9.05
25,834,592
23,970,528
1,717,550
14,200,650
16,535,717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48260</xdr:rowOff>
    </xdr:from>
    <xdr:to>
      <xdr:col>24</xdr:col>
      <xdr:colOff>63500</xdr:colOff>
      <xdr:row>38</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63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163017</xdr:rowOff>
    </xdr:from>
    <xdr:to>
      <xdr:col>19</xdr:col>
      <xdr:colOff>177800</xdr:colOff>
      <xdr:row>38</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0666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144729</xdr:rowOff>
    </xdr:from>
    <xdr:to>
      <xdr:col>15</xdr:col>
      <xdr:colOff>50800</xdr:colOff>
      <xdr:row>37</xdr:row>
      <xdr:rowOff>163017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8837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46888</xdr:rowOff>
    </xdr:from>
    <xdr:to>
      <xdr:col>10</xdr:col>
      <xdr:colOff>114300</xdr:colOff>
      <xdr:row>37</xdr:row>
      <xdr:rowOff>144729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90538"/>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168910</xdr:rowOff>
    </xdr:from>
    <xdr:to>
      <xdr:col>24</xdr:col>
      <xdr:colOff>114300</xdr:colOff>
      <xdr:row>38</xdr:row>
      <xdr:rowOff>99060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83837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xdr:rowOff>
    </xdr:from>
    <xdr:to>
      <xdr:col>20</xdr:col>
      <xdr:colOff>38100</xdr:colOff>
      <xdr:row>38</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94759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112217</xdr:rowOff>
    </xdr:from>
    <xdr:to>
      <xdr:col>15</xdr:col>
      <xdr:colOff>101600</xdr:colOff>
      <xdr:row>38</xdr:row>
      <xdr:rowOff>42367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33494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93929</xdr:rowOff>
    </xdr:from>
    <xdr:to>
      <xdr:col>10</xdr:col>
      <xdr:colOff>165100</xdr:colOff>
      <xdr:row>38</xdr:row>
      <xdr:rowOff>24079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167538</xdr:rowOff>
    </xdr:from>
    <xdr:to>
      <xdr:col>6</xdr:col>
      <xdr:colOff>38100</xdr:colOff>
      <xdr:row>37</xdr:row>
      <xdr:rowOff>97688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88815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40030</xdr:rowOff>
    </xdr:from>
    <xdr:to>
      <xdr:col>24</xdr:col>
      <xdr:colOff>63500</xdr:colOff>
      <xdr:row>56</xdr:row>
      <xdr:rowOff>107086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41230"/>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107086</xdr:rowOff>
    </xdr:from>
    <xdr:to>
      <xdr:col>19</xdr:col>
      <xdr:colOff>177800</xdr:colOff>
      <xdr:row>57</xdr:row>
      <xdr:rowOff>136271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08286"/>
          <a:ext cx="889000" cy="2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144387</xdr:rowOff>
    </xdr:from>
    <xdr:to>
      <xdr:col>15</xdr:col>
      <xdr:colOff>50800</xdr:colOff>
      <xdr:row>57</xdr:row>
      <xdr:rowOff>136271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45587"/>
          <a:ext cx="889000" cy="1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138709</xdr:rowOff>
    </xdr:from>
    <xdr:to>
      <xdr:col>10</xdr:col>
      <xdr:colOff>114300</xdr:colOff>
      <xdr:row>56</xdr:row>
      <xdr:rowOff>144387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39909"/>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160680</xdr:rowOff>
    </xdr:from>
    <xdr:to>
      <xdr:col>24</xdr:col>
      <xdr:colOff>114300</xdr:colOff>
      <xdr:row>56</xdr:row>
      <xdr:rowOff>90830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139107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56286</xdr:rowOff>
    </xdr:from>
    <xdr:to>
      <xdr:col>20</xdr:col>
      <xdr:colOff>38100</xdr:colOff>
      <xdr:row>56</xdr:row>
      <xdr:rowOff>157886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149013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85471</xdr:rowOff>
    </xdr:from>
    <xdr:to>
      <xdr:col>15</xdr:col>
      <xdr:colOff>101600</xdr:colOff>
      <xdr:row>58</xdr:row>
      <xdr:rowOff>15621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93587</xdr:rowOff>
    </xdr:from>
    <xdr:to>
      <xdr:col>10</xdr:col>
      <xdr:colOff>165100</xdr:colOff>
      <xdr:row>57</xdr:row>
      <xdr:rowOff>23737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14864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87909</xdr:rowOff>
    </xdr:from>
    <xdr:to>
      <xdr:col>6</xdr:col>
      <xdr:colOff>38100</xdr:colOff>
      <xdr:row>57</xdr:row>
      <xdr:rowOff>18059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145100</xdr:rowOff>
    </xdr:from>
    <xdr:to>
      <xdr:col>24</xdr:col>
      <xdr:colOff>63500</xdr:colOff>
      <xdr:row>76</xdr:row>
      <xdr:rowOff>48554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3850"/>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169320</xdr:rowOff>
    </xdr:from>
    <xdr:to>
      <xdr:col>19</xdr:col>
      <xdr:colOff>177800</xdr:colOff>
      <xdr:row>76</xdr:row>
      <xdr:rowOff>48554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28070"/>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169320</xdr:rowOff>
    </xdr:from>
    <xdr:to>
      <xdr:col>15</xdr:col>
      <xdr:colOff>50800</xdr:colOff>
      <xdr:row>76</xdr:row>
      <xdr:rowOff>94568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28070"/>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94568</xdr:rowOff>
    </xdr:from>
    <xdr:to>
      <xdr:col>10</xdr:col>
      <xdr:colOff>114300</xdr:colOff>
      <xdr:row>77</xdr:row>
      <xdr:rowOff>10204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2476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94300</xdr:rowOff>
    </xdr:from>
    <xdr:to>
      <xdr:col>24</xdr:col>
      <xdr:colOff>114300</xdr:colOff>
      <xdr:row>76</xdr:row>
      <xdr:rowOff>24450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72727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169204</xdr:rowOff>
    </xdr:from>
    <xdr:to>
      <xdr:col>20</xdr:col>
      <xdr:colOff>38100</xdr:colOff>
      <xdr:row>76</xdr:row>
      <xdr:rowOff>99354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90481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118520</xdr:rowOff>
    </xdr:from>
    <xdr:to>
      <xdr:col>15</xdr:col>
      <xdr:colOff>101600</xdr:colOff>
      <xdr:row>76</xdr:row>
      <xdr:rowOff>48670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39797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43768</xdr:rowOff>
    </xdr:from>
    <xdr:to>
      <xdr:col>10</xdr:col>
      <xdr:colOff>165100</xdr:colOff>
      <xdr:row>76</xdr:row>
      <xdr:rowOff>145368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136495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130854</xdr:rowOff>
    </xdr:from>
    <xdr:to>
      <xdr:col>6</xdr:col>
      <xdr:colOff>38100</xdr:colOff>
      <xdr:row>77</xdr:row>
      <xdr:rowOff>61004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52131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68442</xdr:rowOff>
    </xdr:from>
    <xdr:to>
      <xdr:col>24</xdr:col>
      <xdr:colOff>63500</xdr:colOff>
      <xdr:row>99</xdr:row>
      <xdr:rowOff>120498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41992"/>
          <a:ext cx="8382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120498</xdr:rowOff>
    </xdr:from>
    <xdr:to>
      <xdr:col>19</xdr:col>
      <xdr:colOff>177800</xdr:colOff>
      <xdr:row>99</xdr:row>
      <xdr:rowOff>128189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94048"/>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128189</xdr:rowOff>
    </xdr:from>
    <xdr:to>
      <xdr:col>15</xdr:col>
      <xdr:colOff>50800</xdr:colOff>
      <xdr:row>99</xdr:row>
      <xdr:rowOff>137708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10173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136091</xdr:rowOff>
    </xdr:from>
    <xdr:to>
      <xdr:col>10</xdr:col>
      <xdr:colOff>114300</xdr:colOff>
      <xdr:row>99</xdr:row>
      <xdr:rowOff>137708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7109641"/>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17642</xdr:rowOff>
    </xdr:from>
    <xdr:to>
      <xdr:col>24</xdr:col>
      <xdr:colOff>114300</xdr:colOff>
      <xdr:row>99</xdr:row>
      <xdr:rowOff>119242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104019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9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69698</xdr:rowOff>
    </xdr:from>
    <xdr:to>
      <xdr:col>20</xdr:col>
      <xdr:colOff>38100</xdr:colOff>
      <xdr:row>99</xdr:row>
      <xdr:rowOff>171298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162425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1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77389</xdr:rowOff>
    </xdr:from>
    <xdr:to>
      <xdr:col>15</xdr:col>
      <xdr:colOff>101600</xdr:colOff>
      <xdr:row>100</xdr:row>
      <xdr:rowOff>7539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170116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1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86908</xdr:rowOff>
    </xdr:from>
    <xdr:to>
      <xdr:col>10</xdr:col>
      <xdr:colOff>165100</xdr:colOff>
      <xdr:row>100</xdr:row>
      <xdr:rowOff>17058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8185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5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85291</xdr:rowOff>
    </xdr:from>
    <xdr:to>
      <xdr:col>6</xdr:col>
      <xdr:colOff>38100</xdr:colOff>
      <xdr:row>100</xdr:row>
      <xdr:rowOff>15441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6568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5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138176</xdr:rowOff>
    </xdr:from>
    <xdr:to>
      <xdr:col>55</xdr:col>
      <xdr:colOff>0</xdr:colOff>
      <xdr:row>38</xdr:row>
      <xdr:rowOff>145796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327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138176</xdr:rowOff>
    </xdr:from>
    <xdr:to>
      <xdr:col>50</xdr:col>
      <xdr:colOff>114300</xdr:colOff>
      <xdr:row>38</xdr:row>
      <xdr:rowOff>138176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53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85598</xdr:rowOff>
    </xdr:from>
    <xdr:to>
      <xdr:col>45</xdr:col>
      <xdr:colOff>177800</xdr:colOff>
      <xdr:row>38</xdr:row>
      <xdr:rowOff>138176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06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101219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0069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94996</xdr:rowOff>
    </xdr:from>
    <xdr:to>
      <xdr:col>55</xdr:col>
      <xdr:colOff>50800</xdr:colOff>
      <xdr:row>39</xdr:row>
      <xdr:rowOff>25146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9923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87376</xdr:rowOff>
    </xdr:from>
    <xdr:to>
      <xdr:col>50</xdr:col>
      <xdr:colOff>165100</xdr:colOff>
      <xdr:row>39</xdr:row>
      <xdr:rowOff>17526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87376</xdr:rowOff>
    </xdr:from>
    <xdr:to>
      <xdr:col>46</xdr:col>
      <xdr:colOff>38100</xdr:colOff>
      <xdr:row>39</xdr:row>
      <xdr:rowOff>17526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34798</xdr:rowOff>
    </xdr:from>
    <xdr:to>
      <xdr:col>41</xdr:col>
      <xdr:colOff>101600</xdr:colOff>
      <xdr:row>38</xdr:row>
      <xdr:rowOff>136398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127525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50419</xdr:rowOff>
    </xdr:from>
    <xdr:to>
      <xdr:col>36</xdr:col>
      <xdr:colOff>165100</xdr:colOff>
      <xdr:row>38</xdr:row>
      <xdr:rowOff>152019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143146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34087</xdr:rowOff>
    </xdr:from>
    <xdr:to>
      <xdr:col>55</xdr:col>
      <xdr:colOff>0</xdr:colOff>
      <xdr:row>59</xdr:row>
      <xdr:rowOff>34678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49637"/>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34678</xdr:rowOff>
    </xdr:from>
    <xdr:to>
      <xdr:col>50</xdr:col>
      <xdr:colOff>114300</xdr:colOff>
      <xdr:row>59</xdr:row>
      <xdr:rowOff>35325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50228"/>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35325</xdr:rowOff>
    </xdr:from>
    <xdr:to>
      <xdr:col>45</xdr:col>
      <xdr:colOff>177800</xdr:colOff>
      <xdr:row>59</xdr:row>
      <xdr:rowOff>35782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508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35782</xdr:rowOff>
    </xdr:from>
    <xdr:to>
      <xdr:col>41</xdr:col>
      <xdr:colOff>50800</xdr:colOff>
      <xdr:row>59</xdr:row>
      <xdr:rowOff>35992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51332"/>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154737</xdr:rowOff>
    </xdr:from>
    <xdr:to>
      <xdr:col>55</xdr:col>
      <xdr:colOff>50800</xdr:colOff>
      <xdr:row>59</xdr:row>
      <xdr:rowOff>84887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69664</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1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155328</xdr:rowOff>
    </xdr:from>
    <xdr:to>
      <xdr:col>50</xdr:col>
      <xdr:colOff>165100</xdr:colOff>
      <xdr:row>59</xdr:row>
      <xdr:rowOff>85478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76605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1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155975</xdr:rowOff>
    </xdr:from>
    <xdr:to>
      <xdr:col>46</xdr:col>
      <xdr:colOff>38100</xdr:colOff>
      <xdr:row>59</xdr:row>
      <xdr:rowOff>86125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77252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9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156432</xdr:rowOff>
    </xdr:from>
    <xdr:to>
      <xdr:col>41</xdr:col>
      <xdr:colOff>101600</xdr:colOff>
      <xdr:row>59</xdr:row>
      <xdr:rowOff>86582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77709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9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156642</xdr:rowOff>
    </xdr:from>
    <xdr:to>
      <xdr:col>36</xdr:col>
      <xdr:colOff>165100</xdr:colOff>
      <xdr:row>59</xdr:row>
      <xdr:rowOff>86792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77919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9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135700</xdr:rowOff>
    </xdr:from>
    <xdr:to>
      <xdr:col>55</xdr:col>
      <xdr:colOff>0</xdr:colOff>
      <xdr:row>79</xdr:row>
      <xdr:rowOff>4330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08800"/>
          <a:ext cx="8382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1360</xdr:rowOff>
    </xdr:from>
    <xdr:to>
      <xdr:col>50</xdr:col>
      <xdr:colOff>114300</xdr:colOff>
      <xdr:row>79</xdr:row>
      <xdr:rowOff>4330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45910"/>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1360</xdr:rowOff>
    </xdr:from>
    <xdr:to>
      <xdr:col>45</xdr:col>
      <xdr:colOff>177800</xdr:colOff>
      <xdr:row>79</xdr:row>
      <xdr:rowOff>1360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45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109601</xdr:rowOff>
    </xdr:from>
    <xdr:to>
      <xdr:col>41</xdr:col>
      <xdr:colOff>50800</xdr:colOff>
      <xdr:row>79</xdr:row>
      <xdr:rowOff>1360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2701"/>
          <a:ext cx="8890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84900</xdr:rowOff>
    </xdr:from>
    <xdr:to>
      <xdr:col>55</xdr:col>
      <xdr:colOff>50800</xdr:colOff>
      <xdr:row>79</xdr:row>
      <xdr:rowOff>15050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171277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124980</xdr:rowOff>
    </xdr:from>
    <xdr:to>
      <xdr:col>50</xdr:col>
      <xdr:colOff>165100</xdr:colOff>
      <xdr:row>79</xdr:row>
      <xdr:rowOff>55130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122010</xdr:rowOff>
    </xdr:from>
    <xdr:to>
      <xdr:col>46</xdr:col>
      <xdr:colOff>38100</xdr:colOff>
      <xdr:row>79</xdr:row>
      <xdr:rowOff>52160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43287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122010</xdr:rowOff>
    </xdr:from>
    <xdr:to>
      <xdr:col>41</xdr:col>
      <xdr:colOff>101600</xdr:colOff>
      <xdr:row>79</xdr:row>
      <xdr:rowOff>52160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43287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58801</xdr:rowOff>
    </xdr:from>
    <xdr:to>
      <xdr:col>36</xdr:col>
      <xdr:colOff>165100</xdr:colOff>
      <xdr:row>78</xdr:row>
      <xdr:rowOff>160401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151528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28783</xdr:rowOff>
    </xdr:from>
    <xdr:to>
      <xdr:col>55</xdr:col>
      <xdr:colOff>0</xdr:colOff>
      <xdr:row>98</xdr:row>
      <xdr:rowOff>71196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30883"/>
          <a:ext cx="8382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28783</xdr:rowOff>
    </xdr:from>
    <xdr:to>
      <xdr:col>50</xdr:col>
      <xdr:colOff>114300</xdr:colOff>
      <xdr:row>98</xdr:row>
      <xdr:rowOff>32662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30883"/>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6235</xdr:rowOff>
    </xdr:from>
    <xdr:to>
      <xdr:col>45</xdr:col>
      <xdr:colOff>177800</xdr:colOff>
      <xdr:row>98</xdr:row>
      <xdr:rowOff>32662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08335"/>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1870</xdr:rowOff>
    </xdr:from>
    <xdr:to>
      <xdr:col>41</xdr:col>
      <xdr:colOff>50800</xdr:colOff>
      <xdr:row>98</xdr:row>
      <xdr:rowOff>6235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03970"/>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20396</xdr:rowOff>
    </xdr:from>
    <xdr:to>
      <xdr:col>55</xdr:col>
      <xdr:colOff>50800</xdr:colOff>
      <xdr:row>98</xdr:row>
      <xdr:rowOff>121996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106773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149433</xdr:rowOff>
    </xdr:from>
    <xdr:to>
      <xdr:col>50</xdr:col>
      <xdr:colOff>165100</xdr:colOff>
      <xdr:row>98</xdr:row>
      <xdr:rowOff>79583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70710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153312</xdr:rowOff>
    </xdr:from>
    <xdr:to>
      <xdr:col>46</xdr:col>
      <xdr:colOff>38100</xdr:colOff>
      <xdr:row>98</xdr:row>
      <xdr:rowOff>83462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126885</xdr:rowOff>
    </xdr:from>
    <xdr:to>
      <xdr:col>41</xdr:col>
      <xdr:colOff>101600</xdr:colOff>
      <xdr:row>98</xdr:row>
      <xdr:rowOff>57035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48162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122520</xdr:rowOff>
    </xdr:from>
    <xdr:to>
      <xdr:col>36</xdr:col>
      <xdr:colOff>165100</xdr:colOff>
      <xdr:row>98</xdr:row>
      <xdr:rowOff>52670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43797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55346</xdr:rowOff>
    </xdr:from>
    <xdr:to>
      <xdr:col>85</xdr:col>
      <xdr:colOff>127000</xdr:colOff>
      <xdr:row>38</xdr:row>
      <xdr:rowOff>88494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70446"/>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77704</xdr:rowOff>
    </xdr:from>
    <xdr:to>
      <xdr:col>81</xdr:col>
      <xdr:colOff>50800</xdr:colOff>
      <xdr:row>38</xdr:row>
      <xdr:rowOff>88494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92804"/>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77704</xdr:rowOff>
    </xdr:from>
    <xdr:to>
      <xdr:col>76</xdr:col>
      <xdr:colOff>114300</xdr:colOff>
      <xdr:row>38</xdr:row>
      <xdr:rowOff>104176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92804"/>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73817</xdr:rowOff>
    </xdr:from>
    <xdr:to>
      <xdr:col>71</xdr:col>
      <xdr:colOff>177800</xdr:colOff>
      <xdr:row>38</xdr:row>
      <xdr:rowOff>104176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88917"/>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4546</xdr:rowOff>
    </xdr:from>
    <xdr:to>
      <xdr:col>85</xdr:col>
      <xdr:colOff>177800</xdr:colOff>
      <xdr:row>38</xdr:row>
      <xdr:rowOff>106146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90924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37694</xdr:rowOff>
    </xdr:from>
    <xdr:to>
      <xdr:col>81</xdr:col>
      <xdr:colOff>101600</xdr:colOff>
      <xdr:row>38</xdr:row>
      <xdr:rowOff>139294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130421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26904</xdr:rowOff>
    </xdr:from>
    <xdr:to>
      <xdr:col>76</xdr:col>
      <xdr:colOff>165100</xdr:colOff>
      <xdr:row>38</xdr:row>
      <xdr:rowOff>128504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119631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53376</xdr:rowOff>
    </xdr:from>
    <xdr:to>
      <xdr:col>72</xdr:col>
      <xdr:colOff>38100</xdr:colOff>
      <xdr:row>38</xdr:row>
      <xdr:rowOff>154976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146103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6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23017</xdr:rowOff>
    </xdr:from>
    <xdr:to>
      <xdr:col>67</xdr:col>
      <xdr:colOff>101600</xdr:colOff>
      <xdr:row>38</xdr:row>
      <xdr:rowOff>124617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42145</xdr:rowOff>
    </xdr:from>
    <xdr:to>
      <xdr:col>85</xdr:col>
      <xdr:colOff>127000</xdr:colOff>
      <xdr:row>57</xdr:row>
      <xdr:rowOff>78987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14795"/>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78987</xdr:rowOff>
    </xdr:from>
    <xdr:to>
      <xdr:col>81</xdr:col>
      <xdr:colOff>50800</xdr:colOff>
      <xdr:row>57</xdr:row>
      <xdr:rowOff>158350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51637"/>
          <a:ext cx="8890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158350</xdr:rowOff>
    </xdr:from>
    <xdr:to>
      <xdr:col>76</xdr:col>
      <xdr:colOff>114300</xdr:colOff>
      <xdr:row>58</xdr:row>
      <xdr:rowOff>33801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31000"/>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4331</xdr:rowOff>
    </xdr:from>
    <xdr:to>
      <xdr:col>71</xdr:col>
      <xdr:colOff>177800</xdr:colOff>
      <xdr:row>58</xdr:row>
      <xdr:rowOff>33801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48431"/>
          <a:ext cx="8890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162795</xdr:rowOff>
    </xdr:from>
    <xdr:to>
      <xdr:col>85</xdr:col>
      <xdr:colOff>177800</xdr:colOff>
      <xdr:row>57</xdr:row>
      <xdr:rowOff>92945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141222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28187</xdr:rowOff>
    </xdr:from>
    <xdr:to>
      <xdr:col>81</xdr:col>
      <xdr:colOff>101600</xdr:colOff>
      <xdr:row>57</xdr:row>
      <xdr:rowOff>129787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120914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107550</xdr:rowOff>
    </xdr:from>
    <xdr:to>
      <xdr:col>76</xdr:col>
      <xdr:colOff>165100</xdr:colOff>
      <xdr:row>58</xdr:row>
      <xdr:rowOff>37700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28827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154451</xdr:rowOff>
    </xdr:from>
    <xdr:to>
      <xdr:col>72</xdr:col>
      <xdr:colOff>38100</xdr:colOff>
      <xdr:row>58</xdr:row>
      <xdr:rowOff>84601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124981</xdr:rowOff>
    </xdr:from>
    <xdr:to>
      <xdr:col>67</xdr:col>
      <xdr:colOff>101600</xdr:colOff>
      <xdr:row>58</xdr:row>
      <xdr:rowOff>55131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46258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19989</xdr:rowOff>
    </xdr:from>
    <xdr:to>
      <xdr:col>85</xdr:col>
      <xdr:colOff>127000</xdr:colOff>
      <xdr:row>79</xdr:row>
      <xdr:rowOff>41478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64539"/>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140639</xdr:rowOff>
    </xdr:from>
    <xdr:to>
      <xdr:col>85</xdr:col>
      <xdr:colOff>177800</xdr:colOff>
      <xdr:row>79</xdr:row>
      <xdr:rowOff>70789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55566</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2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162128</xdr:rowOff>
    </xdr:from>
    <xdr:to>
      <xdr:col>81</xdr:col>
      <xdr:colOff>101600</xdr:colOff>
      <xdr:row>79</xdr:row>
      <xdr:rowOff>92278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83405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117005</xdr:rowOff>
    </xdr:from>
    <xdr:to>
      <xdr:col>85</xdr:col>
      <xdr:colOff>127000</xdr:colOff>
      <xdr:row>97</xdr:row>
      <xdr:rowOff>128842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47655"/>
          <a:ext cx="8382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127343</xdr:rowOff>
    </xdr:from>
    <xdr:to>
      <xdr:col>81</xdr:col>
      <xdr:colOff>50800</xdr:colOff>
      <xdr:row>97</xdr:row>
      <xdr:rowOff>128842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5799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127343</xdr:rowOff>
    </xdr:from>
    <xdr:to>
      <xdr:col>76</xdr:col>
      <xdr:colOff>114300</xdr:colOff>
      <xdr:row>97</xdr:row>
      <xdr:rowOff>137376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7993"/>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137376</xdr:rowOff>
    </xdr:from>
    <xdr:to>
      <xdr:col>71</xdr:col>
      <xdr:colOff>177800</xdr:colOff>
      <xdr:row>97</xdr:row>
      <xdr:rowOff>155930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802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66205</xdr:rowOff>
    </xdr:from>
    <xdr:to>
      <xdr:col>85</xdr:col>
      <xdr:colOff>177800</xdr:colOff>
      <xdr:row>97</xdr:row>
      <xdr:rowOff>167805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152582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78042</xdr:rowOff>
    </xdr:from>
    <xdr:to>
      <xdr:col>81</xdr:col>
      <xdr:colOff>101600</xdr:colOff>
      <xdr:row>98</xdr:row>
      <xdr:rowOff>8192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170769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76543</xdr:rowOff>
    </xdr:from>
    <xdr:to>
      <xdr:col>76</xdr:col>
      <xdr:colOff>165100</xdr:colOff>
      <xdr:row>98</xdr:row>
      <xdr:rowOff>6693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169270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86576</xdr:rowOff>
    </xdr:from>
    <xdr:to>
      <xdr:col>72</xdr:col>
      <xdr:colOff>38100</xdr:colOff>
      <xdr:row>98</xdr:row>
      <xdr:rowOff>16726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105130</xdr:rowOff>
    </xdr:from>
    <xdr:to>
      <xdr:col>67</xdr:col>
      <xdr:colOff>101600</xdr:colOff>
      <xdr:row>98</xdr:row>
      <xdr:rowOff>35280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26407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旧庁舎の解体や仮庁舎の施設借上料などの増に伴い、前年度に比べて増となっているものの、依然、類似団体平均を下回っているが、令和２年度より新庁舎建設工事に着手することから、今後、さら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民間保育施設の新規開園に伴う運営助成や障がい者自立支援給付費、総合福祉センター第二駐車場用地購入費などの増に伴い、前年度に比べて増となっているものの、依然、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衛生費は、市営墓地の拡張に伴う用地購入費や工事費の増に伴い、前年度に比べて増となっているものの、依然、類似団体平均を下回っている。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教育費は、志木第二小学校用地購入費や小学校体育館空調設備設置工事費などの増に伴い、前年度に比べて増となっているものの、類似団体内平均値を下回っている。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公債費については、増傾向であるが交付税措置のある有利なものを優先的に選択するなど将来負担の抑制に努めており、類似団体内平均値を下回っている状況である。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しかしながら、今後、新庁舎建設をはじめとした公共施設の更新事業が控えていることから、引き続き、適正な地方債の借り入れ・償還となるよう努めていく。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財政調整基金の取崩額は、前年度比で</a:t>
          </a:r>
          <a:r>
            <a:rPr kumimoji="1" lang="en-US" altLang="ja-JP" sz="1300">
              <a:solidFill>
                <a:sysClr val="windowText" lastClr="000000"/>
              </a:solidFill>
              <a:latin typeface="ＭＳ ゴシック" pitchFamily="49" charset="-128"/>
              <a:ea typeface="ＭＳ ゴシック" pitchFamily="49" charset="-128"/>
            </a:rPr>
            <a:t>235,113</a:t>
          </a:r>
          <a:r>
            <a:rPr kumimoji="1" lang="ja-JP" altLang="en-US" sz="1300">
              <a:solidFill>
                <a:sysClr val="windowText" lastClr="000000"/>
              </a:solidFill>
              <a:latin typeface="ＭＳ ゴシック" pitchFamily="49" charset="-128"/>
              <a:ea typeface="ＭＳ ゴシック" pitchFamily="49" charset="-128"/>
            </a:rPr>
            <a:t>千円の増となったが、平成３０年度では</a:t>
          </a:r>
          <a:r>
            <a:rPr kumimoji="1" lang="en-US" altLang="ja-JP" sz="1300">
              <a:solidFill>
                <a:sysClr val="windowText" lastClr="000000"/>
              </a:solidFill>
              <a:latin typeface="ＭＳ ゴシック" pitchFamily="49" charset="-128"/>
              <a:ea typeface="ＭＳ ゴシック" pitchFamily="49" charset="-128"/>
            </a:rPr>
            <a:t>1,383,047</a:t>
          </a:r>
          <a:r>
            <a:rPr kumimoji="1" lang="ja-JP" altLang="en-US" sz="1300">
              <a:solidFill>
                <a:sysClr val="windowText" lastClr="000000"/>
              </a:solidFill>
              <a:latin typeface="ＭＳ ゴシック" pitchFamily="49" charset="-128"/>
              <a:ea typeface="ＭＳ ゴシック" pitchFamily="49" charset="-128"/>
            </a:rPr>
            <a:t>千円であった実質収支が、令和元年度は</a:t>
          </a:r>
          <a:r>
            <a:rPr kumimoji="1" lang="en-US" altLang="ja-JP" sz="1300">
              <a:solidFill>
                <a:sysClr val="windowText" lastClr="000000"/>
              </a:solidFill>
              <a:latin typeface="ＭＳ ゴシック" pitchFamily="49" charset="-128"/>
              <a:ea typeface="ＭＳ ゴシック" pitchFamily="49" charset="-128"/>
            </a:rPr>
            <a:t>1,717,550</a:t>
          </a:r>
          <a:r>
            <a:rPr kumimoji="1" lang="ja-JP" altLang="en-US" sz="1300">
              <a:solidFill>
                <a:sysClr val="windowText" lastClr="000000"/>
              </a:solidFill>
              <a:latin typeface="ＭＳ ゴシック" pitchFamily="49" charset="-128"/>
              <a:ea typeface="ＭＳ ゴシック" pitchFamily="49" charset="-128"/>
            </a:rPr>
            <a:t>千円となり、結果として実質単年度収支は前年度の赤字から黒字へ転じた。</a:t>
          </a:r>
        </a:p>
        <a:p>
          <a:r>
            <a:rPr kumimoji="1" lang="ja-JP" altLang="en-US" sz="1300">
              <a:solidFill>
                <a:sysClr val="windowText" lastClr="000000"/>
              </a:solidFill>
              <a:latin typeface="ＭＳ ゴシック" pitchFamily="49" charset="-128"/>
              <a:ea typeface="ＭＳ ゴシック" pitchFamily="49" charset="-128"/>
            </a:rPr>
            <a:t>　実質単年度収支は、中期的に見てプラスマイナスゼロに収束することが市民サービスの提供の視点からも理想的であると考えられることから、今後についても適正な収支とな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各会計とも黒字で推移しており、安定した決算状況と言える。</a:t>
          </a:r>
        </a:p>
        <a:p>
          <a:r>
            <a:rPr kumimoji="1" lang="ja-JP" altLang="en-US" sz="1400">
              <a:solidFill>
                <a:sysClr val="windowText" lastClr="000000"/>
              </a:solidFill>
              <a:latin typeface="ＭＳ ゴシック" pitchFamily="49" charset="-128"/>
              <a:ea typeface="ＭＳ ゴシック" pitchFamily="49" charset="-128"/>
            </a:rPr>
            <a:t>　なお、一般会計については、今後、少子高齢化の加速に伴って市税等の減収が見込まれる一方で、幼保無償化や高齢者福祉などに係る社会保障関係経費（扶助費など）の増加が確実に見込まれる。</a:t>
          </a:r>
        </a:p>
        <a:p>
          <a:r>
            <a:rPr kumimoji="1" lang="ja-JP" altLang="en-US" sz="1400">
              <a:solidFill>
                <a:sysClr val="windowText" lastClr="000000"/>
              </a:solidFill>
              <a:latin typeface="ＭＳ ゴシック" pitchFamily="49" charset="-128"/>
              <a:ea typeface="ＭＳ ゴシック" pitchFamily="49" charset="-128"/>
            </a:rPr>
            <a:t>　引き続き、民間活力の導入などについてその手法を模索するとともに、ＡＩ・ＲＰＡの活用を推進することなどにより、経常経費の削減を図り、行政基盤の強化や行政運営の効率化を図っていく。</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臨時財政対策債に加え、総合福祉センター改修事業債や柳瀬川図書館大規模改修事業債等の償還が開始となったことから、実質公債費比率の分子は前年度に比べて増となっている。</a:t>
          </a:r>
        </a:p>
        <a:p>
          <a:r>
            <a:rPr kumimoji="1" lang="ja-JP" altLang="en-US" sz="1400">
              <a:solidFill>
                <a:sysClr val="windowText" lastClr="000000"/>
              </a:solidFill>
              <a:latin typeface="ＭＳ ゴシック" pitchFamily="49" charset="-128"/>
              <a:ea typeface="ＭＳ ゴシック" pitchFamily="49" charset="-128"/>
            </a:rPr>
            <a:t>　地方債の起債にあたっては、交付税措置のある有利なものを活用するなど、実質公債費比率の抑制に努めているが、新庁舎建設をはじめとし、今後も老朽化した公共施設の更新事業が控えていることから、引き続き、適正な地方債の借入れ・償還となるよう努めていく。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は微増であるものの、水道及び下水道事業会計における地方債残高の減に伴い、公営企業債等繰入見込額が減少したことなどにより、将来負担額は引き続き減少となっている。</a:t>
          </a:r>
        </a:p>
        <a:p>
          <a:r>
            <a:rPr kumimoji="1" lang="ja-JP" altLang="en-US" sz="1400">
              <a:solidFill>
                <a:sysClr val="windowText" lastClr="000000"/>
              </a:solidFill>
              <a:latin typeface="ＭＳ ゴシック" pitchFamily="49" charset="-128"/>
              <a:ea typeface="ＭＳ ゴシック" pitchFamily="49" charset="-128"/>
            </a:rPr>
            <a:t>　充当可能財源等については、公共施設安心安全化基金等の取崩しや都市計画事業に対する地方債の償還が進んだことにより、前年度と比べて減となっている。</a:t>
          </a:r>
        </a:p>
        <a:p>
          <a:r>
            <a:rPr kumimoji="1" lang="ja-JP" altLang="en-US" sz="1400">
              <a:solidFill>
                <a:sysClr val="windowText" lastClr="000000"/>
              </a:solidFill>
              <a:latin typeface="ＭＳ ゴシック" pitchFamily="49" charset="-128"/>
              <a:ea typeface="ＭＳ ゴシック" pitchFamily="49" charset="-128"/>
            </a:rPr>
            <a:t>　なお、本市の将来負担比率は、マイナスの数値を推移しており、数値上では「将来的な負担はなし」となっているが、新庁舎建設事業をはじめとし、今後も老朽化した公共施設等の更新を控えていることから、特に大きなウエイトを占めることが見込まれる地方債については、計画的な借入れを行い、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埼玉県志木市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安心安全化基金について、新庁舎建設をはじめとする今後の公共施設の更新等を鑑み、平成３０年度決算余剰金及び年度末における不用額等の財源整理による余剰金を積み立てた一方で、新庁舎建設に伴う旧庁舎の解体や仮庁舎への機能移転にかかる経費等により約５億７千万円を取り崩した結果、前年度に比べ、約１億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また、これに伴い、財政調整基金については年度末に余剰金分の積み立てを行わなかったことから、前年度に比べ、約２億３千万円の減となった。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基金全体では前年度に比べ、約３億４千万円の減となった。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財政調整基金及び公共施設安心安全化基金については以下に示したとおりであるが、その他の特定目的基金についても使途の明確化を図り、健全で透明性のある基金活用に努めていきたい。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お、令和４年度竣工予定の新庁舎建設事業が本格的に始動しており、建設工事に多大な費用が必要となることはもちろん、移転や備品購入費などの費用も発生するほか、今後も老朽化した公共施設等の更新を控えていることから、公共施設安心安全化基金及び財政調整基金は減少していく見込み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公共施設安心安全化基金：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公共施設の安心と安全の確保に資する施策の推進に要する経費（公共施設の建替えや耐震改修、大規模な修繕、模様替え）の財源に充てるための基金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まちづくりサポート基金：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市のまちづくりに対する支援を目的として寄附された寄附金を適正に管理し、当該寄附をした方の意向に沿った事業の財源に充てるための基金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安心安全化基金において、平成３０年度決算による繰越金や、年度末における不用額等の財源整理による余剰金を積み立てた一方で、新庁舎建設に伴う旧庁舎の解体や仮庁舎への機能移転にかかる経費等の財源として、約５億７千万円を取り崩した結果、前年度に比べ、約１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また、まちづくりサポート基金は、約１，０００万円の寄附があった一方で、寄附者の意向に沿った事業を行うための財源として約１，４００万円を取崩した結果、約４００万円の減となった。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事業が本格的に始動していることに加え、市民会館や市民体育館をはじめとした公共施設の老朽化が課題となっていることから、公共施設の更新を計画的に進めていくために、今後も継続的な積立てが必要であると考え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３０年度決算による繰越金等において、目安とする２４億円まで積立てることができたが、令和元年度末における不用額等の財源整理に伴う余剰金等については公共施設安心安全化基金への積み立てとした結果、前年度に比べ、２億３千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本市では、財政調整基金の積立目安を令和元年度より２４億円としている。この根拠としては、突発的な災害等が発生した場合、緊急に１０億円程度であれば一時的な対応ができるものと試算しており、加えて、翌年度の当初予算編成時に財源の不均衡を調整するために取り崩しを想定している、財政調整基金の必要な額は１４億円程度として、災害時の対応及び当初予算の編成のための合計額で、およそ２４億円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今後においても、この考え方をベースに健全な財政運営となるよう努めていく。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7E4ADC-16FA-49B3-8E01-6A3801CA8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745FED-CF01-4CE2-A666-9594A756E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C22A432-EF4B-4A6A-B5FB-43D9980E1C0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7CD89B4-8284-4216-AE04-E8FF73CAF01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DE56F79-0657-48F0-A5A7-D779BCDAC46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6999DC6-10F3-42B6-97BB-AEAC7FCBB5F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C192B6B-E0F5-42CC-829E-B0624D69F21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C5C71A1-69B1-44F7-893D-9EC8CDC0456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F302148-F3AB-475D-B2A4-B80365434A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4ED2D0F-B05C-4B6F-AE31-BF3061CC3C3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B92C0AA-CCD1-495D-8AA9-2A622F06648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5927163F-C8B9-48D4-BA2A-501F7A8D43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D496713-F29D-41E6-8028-440FC67DA3B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581FA168-CDE7-4D9F-805B-7FF3515195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80071B2-4E3D-4FC8-B7D1-B8EB2A5D108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1EBB9C5B-7082-4DFF-9B13-78F261D64BD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2244CAD8-D7A6-487A-8C9A-B7C6A5428E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C8A99DB-FC8F-492E-8AFC-4DFD8FAE23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C57171B-1354-4CF3-AA75-365A19A4ABD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BC3FA5A6-34F2-4B2E-938E-C066E16310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3DC2147-4F13-44E2-AC44-5B3651B3E5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76,474
74,549
9.05
25,834,592
23,970,528
1,717,550
14,200,650
16,535,717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058DDA0-AC58-4098-92BF-BC07FED04B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982AFA5-E893-462E-8A18-E079CD8670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12286711-E577-442F-8B4A-50FFC2461F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DE4A366-0535-4CD3-80BF-314C9BA63D5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3844E7A-9436-44EF-A557-8387799429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E8FD8D8-5848-4C1C-A793-C489FBFF55D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05428F3-2C29-486C-A774-1EB4953020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E6F4127-D97F-486D-83DE-45326AE47E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E90373D3-0556-4218-8A38-5C8F41D3F9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B3BCE755-AE66-4BEB-8A52-D4526211F6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614CF08-A440-4564-AB9F-959C34F98F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527294F-216A-4E0D-B6E9-DC4BE81CB7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2421E3AC-D166-4F4C-9B7C-C50DCB220D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4CF71919-386E-4F2A-8947-A852727C2B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083A2F9-A919-483D-BF49-DF9D96A4B8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941D33E-36CE-4805-89CF-98900A1CBF2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4D7B99EE-FEC6-4D21-AF3C-CF91B007A3E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C89C049F-1418-49B8-9C88-5E3B6488A38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33C4B1BD-C448-475E-938B-D1998303971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55593A72-FBBD-4453-92D9-1BF3E191364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9FA8C716-CF78-499E-ACAC-1C17F809140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D6607C40-BFB7-41D5-9200-F61DEEFD8AA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D0BE58F4-2A1E-4C78-89EE-510207961D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BA9D521E-EAD6-4BEE-9958-761C67CBE5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648A1295-3B25-49AF-84BF-DFD62825C34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7DBF0DFB-2F81-438F-B434-816DCA8E1B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FF77BED0-8B3C-4A72-A2A0-D6FEEDC1C9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24F2D969-AF8B-4E93-9BA5-5A0B23F38C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2146624A-3C20-4C6E-8BB0-A04C5DF3CB7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2FA3C6A9-9FB4-41C3-AE39-B0F22B82A57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25DC1427-EDC0-4D78-A3B9-35318E079E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9F7D240-534C-4500-87A3-E0B786ED60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8C33E9C9-3746-423B-9559-779626F321F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366B2A8B-524D-4632-8132-6228CCF45FC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9E5F7FED-45DF-45ED-A26D-F9498826D6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年度の固定資産台帳は現在更新中であるが、平成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志木第三小学校体育館大規模改修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工事などにより、有形固定資産額が増となったものの、減価償却が進んだことにより、有形固定資産減価償却率は微増傾向である。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3E7449EA-0763-4C1E-8875-62ED4D1639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719854F3-6251-4E98-8B42-CDA4497681F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A9F55A5C-A881-45C0-ADC7-5327293DC03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CFE9CCB5-0D85-4564-9C72-2DF3E1E3E1A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BD844CB8-0357-406C-81FA-6E426A518E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5348C11E-753F-40B2-AEBC-B8C207E16A6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6E239244-75DC-402A-BA15-1E11D4D4C97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688E7DDD-0FC1-4872-BD88-338C2950BD1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DBB0337-173F-4167-8B10-A0AC20CAB2F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B67C6186-27FC-4DBE-821A-2B3B853B5CD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A6109FFB-6FF6-465C-8AC2-EC91730DA53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663899F7-597F-4E5E-9EA2-226435F1E58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312C887D-563A-4AF8-94CF-77E73FF81E2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A5FB963F-186B-498F-82D2-13217D50B1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6DC83B5-CABC-40F2-B082-71330B59FA8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6A762944-2F81-4934-9E07-0C3DC21B00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D143859B-D991-4076-92C1-5CE888FC9BA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43AE51FF-B2C0-4446-B9A1-1FD9C79D09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6" name="直線コネクタ 75">
          <a:extLst>
            <a:ext uri="{FF2B5EF4-FFF2-40B4-BE49-F238E27FC236}">
              <a16:creationId xmlns:a16="http://schemas.microsoft.com/office/drawing/2014/main" id="{160188D8-B33C-4A0C-B023-22EE9CDA159F}"/>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7" name="有形固定資産減価償却率最小値テキスト">
          <a:extLst>
            <a:ext uri="{FF2B5EF4-FFF2-40B4-BE49-F238E27FC236}">
              <a16:creationId xmlns:a16="http://schemas.microsoft.com/office/drawing/2014/main" id="{B66ED4AE-AF78-4941-8E97-2FAA4C8CBDA4}"/>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8" name="直線コネクタ 77">
          <a:extLst>
            <a:ext uri="{FF2B5EF4-FFF2-40B4-BE49-F238E27FC236}">
              <a16:creationId xmlns:a16="http://schemas.microsoft.com/office/drawing/2014/main" id="{A28EAA9C-D85A-4064-946A-57F09A7E5BC8}"/>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9" name="有形固定資産減価償却率最大値テキスト">
          <a:extLst>
            <a:ext uri="{FF2B5EF4-FFF2-40B4-BE49-F238E27FC236}">
              <a16:creationId xmlns:a16="http://schemas.microsoft.com/office/drawing/2014/main" id="{E065900C-D75E-4155-9B62-1A07C649552A}"/>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0" name="直線コネクタ 79">
          <a:extLst>
            <a:ext uri="{FF2B5EF4-FFF2-40B4-BE49-F238E27FC236}">
              <a16:creationId xmlns:a16="http://schemas.microsoft.com/office/drawing/2014/main" id="{7EA79AB9-A605-4472-B671-9E468A774D3E}"/>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1" name="有形固定資産減価償却率平均値テキスト">
          <a:extLst>
            <a:ext uri="{FF2B5EF4-FFF2-40B4-BE49-F238E27FC236}">
              <a16:creationId xmlns:a16="http://schemas.microsoft.com/office/drawing/2014/main" id="{84EE78AF-2A8F-45E6-AA15-86C953DD1EB0}"/>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2" name="フローチャート: 判断 81">
          <a:extLst>
            <a:ext uri="{FF2B5EF4-FFF2-40B4-BE49-F238E27FC236}">
              <a16:creationId xmlns:a16="http://schemas.microsoft.com/office/drawing/2014/main" id="{381C2280-8535-4555-A561-EBE46E785248}"/>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3" name="フローチャート: 判断 82">
          <a:extLst>
            <a:ext uri="{FF2B5EF4-FFF2-40B4-BE49-F238E27FC236}">
              <a16:creationId xmlns:a16="http://schemas.microsoft.com/office/drawing/2014/main" id="{F95FB910-DFF5-4BC0-ADB0-FF906A7EAD4E}"/>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4" name="フローチャート: 判断 83">
          <a:extLst>
            <a:ext uri="{FF2B5EF4-FFF2-40B4-BE49-F238E27FC236}">
              <a16:creationId xmlns:a16="http://schemas.microsoft.com/office/drawing/2014/main" id="{103BE9F1-7323-4CBA-934E-73DEDD48574C}"/>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5" name="フローチャート: 判断 84">
          <a:extLst>
            <a:ext uri="{FF2B5EF4-FFF2-40B4-BE49-F238E27FC236}">
              <a16:creationId xmlns:a16="http://schemas.microsoft.com/office/drawing/2014/main" id="{A74B2176-3043-4498-A357-21028A56695C}"/>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a:extLst>
            <a:ext uri="{FF2B5EF4-FFF2-40B4-BE49-F238E27FC236}">
              <a16:creationId xmlns:a16="http://schemas.microsoft.com/office/drawing/2014/main" id="{BD51B7FA-5E2E-494E-90C9-DEAE7D811EFB}"/>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DE09A8A-13EA-4217-B196-213F5719DA4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6BE4CDA-D4B5-4C87-B667-AFF8A13943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3057E1B-155A-4D4F-B7F2-BB2A1E6084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0D2E6BF-47DB-4330-92E0-F664E79D52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ED058BA-5E9E-4852-8E2D-0885577875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92" name="楕円 91">
          <a:extLst>
            <a:ext uri="{FF2B5EF4-FFF2-40B4-BE49-F238E27FC236}">
              <a16:creationId xmlns:a16="http://schemas.microsoft.com/office/drawing/2014/main" id="{635547E2-25E6-47E1-945C-58DCCB7B65C0}"/>
            </a:ext>
          </a:extLst>
        </xdr:cNvPr>
        <xdr:cNvSpPr/>
      </xdr:nvSpPr>
      <xdr:spPr>
        <a:xfrm>
          <a:off x="4000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77198</xdr:rowOff>
    </xdr:from>
    <xdr:to>
      <xdr:col>15</xdr:col>
      <xdr:colOff>187325</xdr:colOff>
      <xdr:row>32</xdr:row>
      <xdr:rowOff>7348</xdr:rowOff>
    </xdr:to>
    <xdr:sp macro="" textlink="">
      <xdr:nvSpPr>
        <xdr:cNvPr id="93" name="楕円 92">
          <a:extLst>
            <a:ext uri="{FF2B5EF4-FFF2-40B4-BE49-F238E27FC236}">
              <a16:creationId xmlns:a16="http://schemas.microsoft.com/office/drawing/2014/main" id="{FB3E9086-1AFE-4609-9998-DF341B8AEDEC}"/>
            </a:ext>
          </a:extLst>
        </xdr:cNvPr>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137251</xdr:rowOff>
    </xdr:to>
    <xdr:cxnSp macro="">
      <xdr:nvCxnSpPr>
        <xdr:cNvPr id="94" name="直線コネクタ 93">
          <a:extLst>
            <a:ext uri="{FF2B5EF4-FFF2-40B4-BE49-F238E27FC236}">
              <a16:creationId xmlns:a16="http://schemas.microsoft.com/office/drawing/2014/main" id="{8580B558-F98A-449F-B800-8DD6A0D981FC}"/>
            </a:ext>
          </a:extLst>
        </xdr:cNvPr>
        <xdr:cNvCxnSpPr/>
      </xdr:nvCxnSpPr>
      <xdr:spPr>
        <a:xfrm>
          <a:off x="3289300" y="621447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104956</xdr:rowOff>
    </xdr:from>
    <xdr:to>
      <xdr:col>11</xdr:col>
      <xdr:colOff>187325</xdr:colOff>
      <xdr:row>32</xdr:row>
      <xdr:rowOff>35106</xdr:rowOff>
    </xdr:to>
    <xdr:sp macro="" textlink="">
      <xdr:nvSpPr>
        <xdr:cNvPr id="95" name="楕円 94">
          <a:extLst>
            <a:ext uri="{FF2B5EF4-FFF2-40B4-BE49-F238E27FC236}">
              <a16:creationId xmlns:a16="http://schemas.microsoft.com/office/drawing/2014/main" id="{0EBD07E2-7D54-4035-874E-3C9334AC77D1}"/>
            </a:ext>
          </a:extLst>
        </xdr:cNvPr>
        <xdr:cNvSpPr/>
      </xdr:nvSpPr>
      <xdr:spPr>
        <a:xfrm>
          <a:off x="2476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31</xdr:row>
      <xdr:rowOff>155756</xdr:rowOff>
    </xdr:to>
    <xdr:cxnSp macro="">
      <xdr:nvCxnSpPr>
        <xdr:cNvPr id="96" name="直線コネクタ 95">
          <a:extLst>
            <a:ext uri="{FF2B5EF4-FFF2-40B4-BE49-F238E27FC236}">
              <a16:creationId xmlns:a16="http://schemas.microsoft.com/office/drawing/2014/main" id="{1710A404-E97F-47B3-BC41-5413FB79390F}"/>
            </a:ext>
          </a:extLst>
        </xdr:cNvPr>
        <xdr:cNvCxnSpPr/>
      </xdr:nvCxnSpPr>
      <xdr:spPr>
        <a:xfrm flipV="1">
          <a:off x="2527300" y="621447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7" name="楕円 96">
          <a:extLst>
            <a:ext uri="{FF2B5EF4-FFF2-40B4-BE49-F238E27FC236}">
              <a16:creationId xmlns:a16="http://schemas.microsoft.com/office/drawing/2014/main" id="{9F097BD2-0233-42E6-98C4-9B22AF96F676}"/>
            </a:ext>
          </a:extLst>
        </xdr:cNvPr>
        <xdr:cNvSpPr/>
      </xdr:nvSpPr>
      <xdr:spPr>
        <a:xfrm>
          <a:off x="1714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155756</xdr:rowOff>
    </xdr:to>
    <xdr:cxnSp macro="">
      <xdr:nvCxnSpPr>
        <xdr:cNvPr id="98" name="直線コネクタ 97">
          <a:extLst>
            <a:ext uri="{FF2B5EF4-FFF2-40B4-BE49-F238E27FC236}">
              <a16:creationId xmlns:a16="http://schemas.microsoft.com/office/drawing/2014/main" id="{C43181BB-323B-4DC6-819C-2FF6C79BD93B}"/>
            </a:ext>
          </a:extLst>
        </xdr:cNvPr>
        <xdr:cNvCxnSpPr/>
      </xdr:nvCxnSpPr>
      <xdr:spPr>
        <a:xfrm>
          <a:off x="1765300" y="620522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9" name="n_1aveValue有形固定資産減価償却率">
          <a:extLst>
            <a:ext uri="{FF2B5EF4-FFF2-40B4-BE49-F238E27FC236}">
              <a16:creationId xmlns:a16="http://schemas.microsoft.com/office/drawing/2014/main" id="{34929A58-C7B7-42EB-85B9-4796682FBA72}"/>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0" name="n_2aveValue有形固定資産減価償却率">
          <a:extLst>
            <a:ext uri="{FF2B5EF4-FFF2-40B4-BE49-F238E27FC236}">
              <a16:creationId xmlns:a16="http://schemas.microsoft.com/office/drawing/2014/main" id="{37DDC600-96D0-4F70-A3A9-59C32B05DF2A}"/>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1" name="n_3aveValue有形固定資産減価償却率">
          <a:extLst>
            <a:ext uri="{FF2B5EF4-FFF2-40B4-BE49-F238E27FC236}">
              <a16:creationId xmlns:a16="http://schemas.microsoft.com/office/drawing/2014/main" id="{DFD5EA1E-33D3-441E-9913-581C93D26103}"/>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2" name="n_4aveValue有形固定資産減価償却率">
          <a:extLst>
            <a:ext uri="{FF2B5EF4-FFF2-40B4-BE49-F238E27FC236}">
              <a16:creationId xmlns:a16="http://schemas.microsoft.com/office/drawing/2014/main" id="{A67C1547-989B-40B9-A304-FF9E0476A89C}"/>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103" name="n_1mainValue有形固定資産減価償却率">
          <a:extLst>
            <a:ext uri="{FF2B5EF4-FFF2-40B4-BE49-F238E27FC236}">
              <a16:creationId xmlns:a16="http://schemas.microsoft.com/office/drawing/2014/main" id="{3660024A-9C6F-441B-A494-AA278CBAA2F5}"/>
            </a:ext>
          </a:extLst>
        </xdr:cNvPr>
        <xdr:cNvSpPr txBox="1"/>
      </xdr:nvSpPr>
      <xdr:spPr>
        <a:xfrm>
          <a:off x="38360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104" name="n_2mainValue有形固定資産減価償却率">
          <a:extLst>
            <a:ext uri="{FF2B5EF4-FFF2-40B4-BE49-F238E27FC236}">
              <a16:creationId xmlns:a16="http://schemas.microsoft.com/office/drawing/2014/main" id="{8CE0F083-3277-409A-B470-57205C9ECD7C}"/>
            </a:ext>
          </a:extLst>
        </xdr:cNvPr>
        <xdr:cNvSpPr txBox="1"/>
      </xdr:nvSpPr>
      <xdr:spPr>
        <a:xfrm>
          <a:off x="3086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26233</xdr:rowOff>
    </xdr:from>
    <xdr:ext cx="405111" cy="259045"/>
    <xdr:sp macro="" textlink="">
      <xdr:nvSpPr>
        <xdr:cNvPr id="105" name="n_3mainValue有形固定資産減価償却率">
          <a:extLst>
            <a:ext uri="{FF2B5EF4-FFF2-40B4-BE49-F238E27FC236}">
              <a16:creationId xmlns:a16="http://schemas.microsoft.com/office/drawing/2014/main" id="{456220FE-F8D5-46C7-8C4A-DA8FAE5792BC}"/>
            </a:ext>
          </a:extLst>
        </xdr:cNvPr>
        <xdr:cNvSpPr txBox="1"/>
      </xdr:nvSpPr>
      <xdr:spPr>
        <a:xfrm>
          <a:off x="2324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6" name="n_4mainValue有形固定資産減価償却率">
          <a:extLst>
            <a:ext uri="{FF2B5EF4-FFF2-40B4-BE49-F238E27FC236}">
              <a16:creationId xmlns:a16="http://schemas.microsoft.com/office/drawing/2014/main" id="{D9E44F92-1DC9-4448-9CCA-614523BB8F3D}"/>
            </a:ext>
          </a:extLst>
        </xdr:cNvPr>
        <xdr:cNvSpPr txBox="1"/>
      </xdr:nvSpPr>
      <xdr:spPr>
        <a:xfrm>
          <a:off x="1562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51A9ED1-F5A9-464C-BA04-EC7DF8B9DBA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2CC7DA5-1F0D-4F30-A50B-7FCDC453D7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DEB16CB-8610-4654-B9A8-F1A7B6E5329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555A680-9CE1-4A08-B45B-396B521FBF7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109B711-E8DD-48BE-8C28-B89D795647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E9340BC-2E5B-4A0C-8FEB-206E00BF536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032BCBF-3153-4E3C-BEA2-8774F49CE0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8A5EEEBC-8D41-4115-A7E6-77598987FB6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79F35F5-1885-4C6A-9C79-18BE502F7A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33191D4-F4E2-4CFA-9793-CB61887B7A6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E1EFCEC-3E4E-434F-A1FE-D24C34BB15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AAC1639-EE58-4988-A096-B29F6BD69C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18D95D0-8C5E-41C2-B1C2-C6B77640D0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、類似団体内平均値と比べても低い水準となっている。これは、交付税措置のある有利な地方債を中心に起債を行うなど、精査して借入をしていることによるものであるが、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、公共施設の更新を計画的に行っていくことにより、多額の地方債の借入が見込まれるため、今後は数値の増加が見込まれる。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2D3FCA5-E703-4550-A74D-470AA2BABB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A47330-0973-4EDF-AF4D-D091BC198F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C55D5E9D-05FB-47ED-BC55-C8CB09D3B48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68826451-331B-49F5-90CF-A6BDCAF344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DFFBADAE-24F0-409A-B4FB-1419885ACAD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34E4EB70-DE6E-40A5-A993-BC9A570396D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5ACA1794-60D0-4746-82CA-8A7B632D205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C5C3FF93-A7E7-4C37-ABC6-076B7C16F2A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40B1DC3E-4218-4832-8EF8-74B2A6B42B9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2EEBB95D-1475-4AAF-B384-2D633EEB75C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815F2EC-0C1F-4783-A18E-C2203719301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ECF7D8FF-1FCB-406E-B8A6-D55CB5CB98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A3BA74D-C4A3-41F6-8DC5-AFA3A0770BE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B53DBC4-F3E8-4092-98BF-19D4E69B201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7494F01F-7310-45AE-93A3-CA73AE309C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5" name="直線コネクタ 134">
          <a:extLst>
            <a:ext uri="{FF2B5EF4-FFF2-40B4-BE49-F238E27FC236}">
              <a16:creationId xmlns:a16="http://schemas.microsoft.com/office/drawing/2014/main" id="{A3431B37-4332-45D9-8AEB-7314CED18C22}"/>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6" name="債務償還比率最小値テキスト">
          <a:extLst>
            <a:ext uri="{FF2B5EF4-FFF2-40B4-BE49-F238E27FC236}">
              <a16:creationId xmlns:a16="http://schemas.microsoft.com/office/drawing/2014/main" id="{3BE8B2AD-4CA3-4F3C-8001-E8A157A62DDC}"/>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7" name="直線コネクタ 136">
          <a:extLst>
            <a:ext uri="{FF2B5EF4-FFF2-40B4-BE49-F238E27FC236}">
              <a16:creationId xmlns:a16="http://schemas.microsoft.com/office/drawing/2014/main" id="{AC40C58F-A66B-449A-8368-2D36F2A49FA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4BB09C4-71D8-459E-B9BC-56616D93D01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7E417D65-6E5D-4052-9BB6-5DC9AA36E2C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0" name="債務償還比率平均値テキスト">
          <a:extLst>
            <a:ext uri="{FF2B5EF4-FFF2-40B4-BE49-F238E27FC236}">
              <a16:creationId xmlns:a16="http://schemas.microsoft.com/office/drawing/2014/main" id="{FB519CA1-49E9-40D1-B03B-DD53B95FB5CB}"/>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1" name="フローチャート: 判断 140">
          <a:extLst>
            <a:ext uri="{FF2B5EF4-FFF2-40B4-BE49-F238E27FC236}">
              <a16:creationId xmlns:a16="http://schemas.microsoft.com/office/drawing/2014/main" id="{B33AB731-3D71-45C4-8B38-BA44FC02E48D}"/>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2" name="フローチャート: 判断 141">
          <a:extLst>
            <a:ext uri="{FF2B5EF4-FFF2-40B4-BE49-F238E27FC236}">
              <a16:creationId xmlns:a16="http://schemas.microsoft.com/office/drawing/2014/main" id="{C1B71491-7B14-499C-AAEA-53A9433979ED}"/>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3" name="フローチャート: 判断 142">
          <a:extLst>
            <a:ext uri="{FF2B5EF4-FFF2-40B4-BE49-F238E27FC236}">
              <a16:creationId xmlns:a16="http://schemas.microsoft.com/office/drawing/2014/main" id="{D029FC13-4DC2-410D-8CBD-4DE8459B826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4" name="フローチャート: 判断 143">
          <a:extLst>
            <a:ext uri="{FF2B5EF4-FFF2-40B4-BE49-F238E27FC236}">
              <a16:creationId xmlns:a16="http://schemas.microsoft.com/office/drawing/2014/main" id="{C2ED2DB7-9F0E-4BF6-AFF0-A505A379AA6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5" name="フローチャート: 判断 144">
          <a:extLst>
            <a:ext uri="{FF2B5EF4-FFF2-40B4-BE49-F238E27FC236}">
              <a16:creationId xmlns:a16="http://schemas.microsoft.com/office/drawing/2014/main" id="{78F2731C-9DE5-4269-9913-376569E2D1F3}"/>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D8DDD88-8E7B-4D55-9852-6E75A416F0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9AA35AA-FF26-4A5C-AFEF-D217580FECE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9856E9D-5B72-45E1-AA77-2E98C41B07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16590D2-5168-472A-9875-C757D4769A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2E7571C-AB92-4C37-B57A-F8F0A6B0F4A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49812</xdr:rowOff>
    </xdr:from>
    <xdr:to>
      <xdr:col>76</xdr:col>
      <xdr:colOff>73025</xdr:colOff>
      <xdr:row>29</xdr:row>
      <xdr:rowOff>151412</xdr:rowOff>
    </xdr:to>
    <xdr:sp macro="" textlink="">
      <xdr:nvSpPr>
        <xdr:cNvPr id="151" name="楕円 150">
          <a:extLst>
            <a:ext uri="{FF2B5EF4-FFF2-40B4-BE49-F238E27FC236}">
              <a16:creationId xmlns:a16="http://schemas.microsoft.com/office/drawing/2014/main" id="{A32765C8-F9CC-4078-8ABE-E0B879FE5294}"/>
            </a:ext>
          </a:extLst>
        </xdr:cNvPr>
        <xdr:cNvSpPr/>
      </xdr:nvSpPr>
      <xdr:spPr>
        <a:xfrm>
          <a:off x="14744700" y="5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72689</xdr:rowOff>
    </xdr:from>
    <xdr:ext cx="469744" cy="259045"/>
    <xdr:sp macro="" textlink="">
      <xdr:nvSpPr>
        <xdr:cNvPr id="152" name="債務償還比率該当値テキスト">
          <a:extLst>
            <a:ext uri="{FF2B5EF4-FFF2-40B4-BE49-F238E27FC236}">
              <a16:creationId xmlns:a16="http://schemas.microsoft.com/office/drawing/2014/main" id="{51A264A4-B6D4-4145-B84A-50F160BBBBF0}"/>
            </a:ext>
          </a:extLst>
        </xdr:cNvPr>
        <xdr:cNvSpPr txBox="1"/>
      </xdr:nvSpPr>
      <xdr:spPr>
        <a:xfrm>
          <a:off x="14846300" y="564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52691</xdr:rowOff>
    </xdr:from>
    <xdr:to>
      <xdr:col>72</xdr:col>
      <xdr:colOff>123825</xdr:colOff>
      <xdr:row>29</xdr:row>
      <xdr:rowOff>154291</xdr:rowOff>
    </xdr:to>
    <xdr:sp macro="" textlink="">
      <xdr:nvSpPr>
        <xdr:cNvPr id="153" name="楕円 152">
          <a:extLst>
            <a:ext uri="{FF2B5EF4-FFF2-40B4-BE49-F238E27FC236}">
              <a16:creationId xmlns:a16="http://schemas.microsoft.com/office/drawing/2014/main" id="{53876EC3-1CE6-413D-8AEC-4DB6B7137C3F}"/>
            </a:ext>
          </a:extLst>
        </xdr:cNvPr>
        <xdr:cNvSpPr/>
      </xdr:nvSpPr>
      <xdr:spPr>
        <a:xfrm>
          <a:off x="14033500" y="57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100612</xdr:rowOff>
    </xdr:from>
    <xdr:to>
      <xdr:col>76</xdr:col>
      <xdr:colOff>22225</xdr:colOff>
      <xdr:row>29</xdr:row>
      <xdr:rowOff>103491</xdr:rowOff>
    </xdr:to>
    <xdr:cxnSp macro="">
      <xdr:nvCxnSpPr>
        <xdr:cNvPr id="154" name="直線コネクタ 153">
          <a:extLst>
            <a:ext uri="{FF2B5EF4-FFF2-40B4-BE49-F238E27FC236}">
              <a16:creationId xmlns:a16="http://schemas.microsoft.com/office/drawing/2014/main" id="{C9E36A59-9B22-4D64-99B8-DBC1E8822159}"/>
            </a:ext>
          </a:extLst>
        </xdr:cNvPr>
        <xdr:cNvCxnSpPr/>
      </xdr:nvCxnSpPr>
      <xdr:spPr>
        <a:xfrm flipV="1">
          <a:off x="14084300" y="5844187"/>
          <a:ext cx="711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38058</xdr:rowOff>
    </xdr:from>
    <xdr:to>
      <xdr:col>68</xdr:col>
      <xdr:colOff>123825</xdr:colOff>
      <xdr:row>29</xdr:row>
      <xdr:rowOff>139658</xdr:rowOff>
    </xdr:to>
    <xdr:sp macro="" textlink="">
      <xdr:nvSpPr>
        <xdr:cNvPr id="155" name="楕円 154">
          <a:extLst>
            <a:ext uri="{FF2B5EF4-FFF2-40B4-BE49-F238E27FC236}">
              <a16:creationId xmlns:a16="http://schemas.microsoft.com/office/drawing/2014/main" id="{87B7AE83-3858-4F19-A235-C8279943CBD0}"/>
            </a:ext>
          </a:extLst>
        </xdr:cNvPr>
        <xdr:cNvSpPr/>
      </xdr:nvSpPr>
      <xdr:spPr>
        <a:xfrm>
          <a:off x="13271500" y="57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88858</xdr:rowOff>
    </xdr:from>
    <xdr:to>
      <xdr:col>72</xdr:col>
      <xdr:colOff>73025</xdr:colOff>
      <xdr:row>29</xdr:row>
      <xdr:rowOff>103491</xdr:rowOff>
    </xdr:to>
    <xdr:cxnSp macro="">
      <xdr:nvCxnSpPr>
        <xdr:cNvPr id="156" name="直線コネクタ 155">
          <a:extLst>
            <a:ext uri="{FF2B5EF4-FFF2-40B4-BE49-F238E27FC236}">
              <a16:creationId xmlns:a16="http://schemas.microsoft.com/office/drawing/2014/main" id="{3366C7F8-D472-4B09-931D-111C6A9C8506}"/>
            </a:ext>
          </a:extLst>
        </xdr:cNvPr>
        <xdr:cNvCxnSpPr/>
      </xdr:nvCxnSpPr>
      <xdr:spPr>
        <a:xfrm>
          <a:off x="13322300" y="5832433"/>
          <a:ext cx="762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48853</xdr:rowOff>
    </xdr:from>
    <xdr:to>
      <xdr:col>64</xdr:col>
      <xdr:colOff>123825</xdr:colOff>
      <xdr:row>29</xdr:row>
      <xdr:rowOff>150453</xdr:rowOff>
    </xdr:to>
    <xdr:sp macro="" textlink="">
      <xdr:nvSpPr>
        <xdr:cNvPr id="157" name="楕円 156">
          <a:extLst>
            <a:ext uri="{FF2B5EF4-FFF2-40B4-BE49-F238E27FC236}">
              <a16:creationId xmlns:a16="http://schemas.microsoft.com/office/drawing/2014/main" id="{09810757-B163-452F-B0B2-D432D932F1C0}"/>
            </a:ext>
          </a:extLst>
        </xdr:cNvPr>
        <xdr:cNvSpPr/>
      </xdr:nvSpPr>
      <xdr:spPr>
        <a:xfrm>
          <a:off x="12509500" y="5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88858</xdr:rowOff>
    </xdr:from>
    <xdr:to>
      <xdr:col>68</xdr:col>
      <xdr:colOff>73025</xdr:colOff>
      <xdr:row>29</xdr:row>
      <xdr:rowOff>99653</xdr:rowOff>
    </xdr:to>
    <xdr:cxnSp macro="">
      <xdr:nvCxnSpPr>
        <xdr:cNvPr id="158" name="直線コネクタ 157">
          <a:extLst>
            <a:ext uri="{FF2B5EF4-FFF2-40B4-BE49-F238E27FC236}">
              <a16:creationId xmlns:a16="http://schemas.microsoft.com/office/drawing/2014/main" id="{19C25741-0095-4EAA-8116-9848B2BA78E9}"/>
            </a:ext>
          </a:extLst>
        </xdr:cNvPr>
        <xdr:cNvCxnSpPr/>
      </xdr:nvCxnSpPr>
      <xdr:spPr>
        <a:xfrm flipV="1">
          <a:off x="12560300" y="583243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121828</xdr:rowOff>
    </xdr:from>
    <xdr:to>
      <xdr:col>60</xdr:col>
      <xdr:colOff>123825</xdr:colOff>
      <xdr:row>29</xdr:row>
      <xdr:rowOff>51978</xdr:rowOff>
    </xdr:to>
    <xdr:sp macro="" textlink="">
      <xdr:nvSpPr>
        <xdr:cNvPr id="159" name="楕円 158">
          <a:extLst>
            <a:ext uri="{FF2B5EF4-FFF2-40B4-BE49-F238E27FC236}">
              <a16:creationId xmlns:a16="http://schemas.microsoft.com/office/drawing/2014/main" id="{8C6F04BA-8DE7-4BBE-B046-ED85E5CD96E4}"/>
            </a:ext>
          </a:extLst>
        </xdr:cNvPr>
        <xdr:cNvSpPr/>
      </xdr:nvSpPr>
      <xdr:spPr>
        <a:xfrm>
          <a:off x="11747500" y="5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1178</xdr:rowOff>
    </xdr:from>
    <xdr:to>
      <xdr:col>64</xdr:col>
      <xdr:colOff>73025</xdr:colOff>
      <xdr:row>29</xdr:row>
      <xdr:rowOff>99653</xdr:rowOff>
    </xdr:to>
    <xdr:cxnSp macro="">
      <xdr:nvCxnSpPr>
        <xdr:cNvPr id="160" name="直線コネクタ 159">
          <a:extLst>
            <a:ext uri="{FF2B5EF4-FFF2-40B4-BE49-F238E27FC236}">
              <a16:creationId xmlns:a16="http://schemas.microsoft.com/office/drawing/2014/main" id="{BE7EE10A-4B50-433B-9809-ABD3585421CA}"/>
            </a:ext>
          </a:extLst>
        </xdr:cNvPr>
        <xdr:cNvCxnSpPr/>
      </xdr:nvCxnSpPr>
      <xdr:spPr>
        <a:xfrm>
          <a:off x="11798300" y="5744753"/>
          <a:ext cx="762000" cy="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1" name="n_1aveValue債務償還比率">
          <a:extLst>
            <a:ext uri="{FF2B5EF4-FFF2-40B4-BE49-F238E27FC236}">
              <a16:creationId xmlns:a16="http://schemas.microsoft.com/office/drawing/2014/main" id="{0871267E-B654-4625-BA4A-419DCBD9B7DA}"/>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2" name="n_2aveValue債務償還比率">
          <a:extLst>
            <a:ext uri="{FF2B5EF4-FFF2-40B4-BE49-F238E27FC236}">
              <a16:creationId xmlns:a16="http://schemas.microsoft.com/office/drawing/2014/main" id="{C3AE1D3D-754F-41AC-B601-0F0329F87642}"/>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3" name="n_3aveValue債務償還比率">
          <a:extLst>
            <a:ext uri="{FF2B5EF4-FFF2-40B4-BE49-F238E27FC236}">
              <a16:creationId xmlns:a16="http://schemas.microsoft.com/office/drawing/2014/main" id="{756B87C4-0E4D-4D4F-A892-67B855A895E5}"/>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4" name="n_4aveValue債務償還比率">
          <a:extLst>
            <a:ext uri="{FF2B5EF4-FFF2-40B4-BE49-F238E27FC236}">
              <a16:creationId xmlns:a16="http://schemas.microsoft.com/office/drawing/2014/main" id="{8AB26053-C681-4500-8489-80063FCA6C6D}"/>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170818</xdr:rowOff>
    </xdr:from>
    <xdr:ext cx="469744" cy="259045"/>
    <xdr:sp macro="" textlink="">
      <xdr:nvSpPr>
        <xdr:cNvPr id="165" name="n_1mainValue債務償還比率">
          <a:extLst>
            <a:ext uri="{FF2B5EF4-FFF2-40B4-BE49-F238E27FC236}">
              <a16:creationId xmlns:a16="http://schemas.microsoft.com/office/drawing/2014/main" id="{E33E17D2-9A38-4F12-896B-1F412E4F895C}"/>
            </a:ext>
          </a:extLst>
        </xdr:cNvPr>
        <xdr:cNvSpPr txBox="1"/>
      </xdr:nvSpPr>
      <xdr:spPr>
        <a:xfrm>
          <a:off x="13836727" y="557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156185</xdr:rowOff>
    </xdr:from>
    <xdr:ext cx="469744" cy="259045"/>
    <xdr:sp macro="" textlink="">
      <xdr:nvSpPr>
        <xdr:cNvPr id="166" name="n_2mainValue債務償還比率">
          <a:extLst>
            <a:ext uri="{FF2B5EF4-FFF2-40B4-BE49-F238E27FC236}">
              <a16:creationId xmlns:a16="http://schemas.microsoft.com/office/drawing/2014/main" id="{815DBF2C-44A4-4300-9BDB-8D3C197473FC}"/>
            </a:ext>
          </a:extLst>
        </xdr:cNvPr>
        <xdr:cNvSpPr txBox="1"/>
      </xdr:nvSpPr>
      <xdr:spPr>
        <a:xfrm>
          <a:off x="13087427" y="55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166980</xdr:rowOff>
    </xdr:from>
    <xdr:ext cx="469744" cy="259045"/>
    <xdr:sp macro="" textlink="">
      <xdr:nvSpPr>
        <xdr:cNvPr id="167" name="n_3mainValue債務償還比率">
          <a:extLst>
            <a:ext uri="{FF2B5EF4-FFF2-40B4-BE49-F238E27FC236}">
              <a16:creationId xmlns:a16="http://schemas.microsoft.com/office/drawing/2014/main" id="{DD42FCB6-1399-45C5-9424-544AD8699A95}"/>
            </a:ext>
          </a:extLst>
        </xdr:cNvPr>
        <xdr:cNvSpPr txBox="1"/>
      </xdr:nvSpPr>
      <xdr:spPr>
        <a:xfrm>
          <a:off x="12325427" y="55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68505</xdr:rowOff>
    </xdr:from>
    <xdr:ext cx="469744" cy="259045"/>
    <xdr:sp macro="" textlink="">
      <xdr:nvSpPr>
        <xdr:cNvPr id="168" name="n_4mainValue債務償還比率">
          <a:extLst>
            <a:ext uri="{FF2B5EF4-FFF2-40B4-BE49-F238E27FC236}">
              <a16:creationId xmlns:a16="http://schemas.microsoft.com/office/drawing/2014/main" id="{52B5D4A2-937A-476B-8886-DD90B441D469}"/>
            </a:ext>
          </a:extLst>
        </xdr:cNvPr>
        <xdr:cNvSpPr txBox="1"/>
      </xdr:nvSpPr>
      <xdr:spPr>
        <a:xfrm>
          <a:off x="11563427" y="54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0E71193-238E-4CD9-AA3D-99F9D09793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88412310-C39F-4264-A2D5-31A0A18A5E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22CB199-8031-4D25-9A88-19069D07D51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78ED691C-2401-4EEF-91ED-842E38E4BDD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EABACB8F-CAD8-4AD7-ABBC-465B4D01E12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915D0E8-9F2F-4E00-84A7-FC3AB4E7722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C3AB6F-CAF0-42E6-80BC-E833EDCA51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57D019-499F-407A-AB2B-D5A6162756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5E9C76-13A6-4E57-A77F-9806130180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D16E9A-9EAF-4BB7-A686-BCE4B1C2CE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AE2AB6-3444-4256-A3AF-DFA1E7D69C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E8BAA7-4ABD-47DF-A989-27B52EC28D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388383-2D92-4331-9C99-760AB8DA41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B04062-A34D-4E72-A0AC-075643A143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D733D5-B677-4AA9-BE90-7D839D20F6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BA5901-B143-4F03-B0F1-6043E7B390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76,474
74,549
9.05
25,834,592
23,970,528
1,717,550
14,200,650
16,535,717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8C233E-CBD1-4265-A733-2561DF2029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54E100-B2AC-4C73-8EBD-780A9ABC06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F40DA8-1837-4069-916F-48D0911AA6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8F06AC-E767-430E-BED1-A3598358C2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82DD0C-12D0-4276-AD37-84D9DF8AD0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73311B-65C6-4DB2-AC1F-0D74375E4B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ACA192-76C3-4C08-964A-F82635C636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862C2B-4CF7-4779-A237-70517ED5D0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18CE9C-DF08-467B-AD29-B0EC163A3B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AB45FE-57DF-49FF-B76C-D1FFDA87ED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C0CAFB-8774-420E-BBC6-B5CA3F8794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9A5FD1-2C07-43CE-98E7-BB6BCC74AD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72ADDE-E296-4AE6-8A48-4B16F53882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3C2F5F-75E6-4EDD-BED6-2F05DE2234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32F6EE-F501-4AC1-8FF9-323310CDD47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B25BB7-EB05-4CD3-963C-C2706208B5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652C87-C7C6-41C7-BC76-F82415AA81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89E833-5AE5-4A14-9E75-0DF2687E47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75B095-33C8-4C1D-9273-289C9792B6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3C9F9F-F555-4E17-967C-58F37F174F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1CC29F-B3F2-4008-8196-74C34A7FD2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AA787E-465D-4FC8-A6B1-421C2E6BA6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CAF544-BFAE-4F78-8701-1A7B658C3A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F1EDF1-BE8D-42D6-BBFA-02DD5A2242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39CAB0-748B-4941-AAA1-5347D1F060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7D7522-678C-4D9A-9F6A-BEFC2507E3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70BBBA-9F09-48D1-B91B-31A2DF5C70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3F80EE-2B2F-4482-9EEF-37F08DCFAD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3C3BAB-59A5-424F-8D13-BCAD2FDAE2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A1AF49-D815-4FB3-A5E3-47597EECAE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724C4F-5D7C-4705-92C5-F1A474CB66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E946C2-06C7-4F31-A156-C9BE2092FF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72AA6F-6DC4-41B8-950F-407A8CA2683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46F499E-FA93-49D2-8C65-B679714932D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6997EF-CA5F-4FFD-9AA3-8804DA1F3F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8AC76A-18C2-4CA3-BF41-311E2D8DBEA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E672C56-930A-4CEB-BD14-631090624CB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FE8280-C108-4C9F-85B4-455721584BF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6C04E4B-54E2-4169-98D7-CE99D2E1167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DE7809-B022-457C-93C1-7B41D8EC04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0A6626-A0ED-4211-A599-A3E7EE8B75D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D6CD6A-A263-4448-B7F9-CB99DAF97B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31F377E-CA83-408B-9A00-3C58E21A2E2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F344AC-294F-4FFE-B824-95A9BFA0358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4B4D69-C7A2-47ED-97C3-8E6738A325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ACC6DE7-4CC6-41C0-AD7A-2CCD485EC1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C8D9F44E-2677-4F6B-AC3C-977D972870E4}"/>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300764BC-BA3A-4380-A7B0-B8162023AED1}"/>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C0722FB5-69AE-438C-8CB1-FF03524AEB98}"/>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FDB2062-CE14-4249-A878-0E1E34F8973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F85B34E-21DC-4EA3-8DD1-BEE9A7C338C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3BA2B1D9-5BC6-4D92-8109-0E18C4B68EA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D6988B77-1E3F-424B-BC1A-92A76031D074}"/>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46F47DAA-4D5F-401E-AC95-B7D6CCE41FFB}"/>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3A0DBBE9-EF28-4716-945A-6E4E24A78D59}"/>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939E9F19-4D2B-4263-93BE-733DA9B18EE4}"/>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1D614729-3B35-4126-9923-5C03F2FBB892}"/>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FA5021-3D3B-4C69-BC38-005AE19A0F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008E7A-3619-4D67-8F06-3FAE47A6B85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468C78-2581-48D5-9A55-415026DFF6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F2AB0D-6ACA-4EA7-89D5-8F32ED33F0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ADC53CE-7F49-4F0E-9F5D-DFE9DD8A4B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4" name="楕円 73">
          <a:extLst>
            <a:ext uri="{FF2B5EF4-FFF2-40B4-BE49-F238E27FC236}">
              <a16:creationId xmlns:a16="http://schemas.microsoft.com/office/drawing/2014/main" id="{1F5BFFA9-EABB-4F84-9CC2-1BD053704566}"/>
            </a:ext>
          </a:extLst>
        </xdr:cNvPr>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12337</xdr:rowOff>
    </xdr:from>
    <xdr:to>
      <xdr:col>15</xdr:col>
      <xdr:colOff>101600</xdr:colOff>
      <xdr:row>39</xdr:row>
      <xdr:rowOff>113937</xdr:rowOff>
    </xdr:to>
    <xdr:sp macro="" textlink="">
      <xdr:nvSpPr>
        <xdr:cNvPr id="75" name="楕円 74">
          <a:extLst>
            <a:ext uri="{FF2B5EF4-FFF2-40B4-BE49-F238E27FC236}">
              <a16:creationId xmlns:a16="http://schemas.microsoft.com/office/drawing/2014/main" id="{C2D9ADB9-5658-4D21-9EF6-00B3D44BA8E5}"/>
            </a:ext>
          </a:extLst>
        </xdr:cNvPr>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63137</xdr:rowOff>
    </xdr:to>
    <xdr:cxnSp macro="">
      <xdr:nvCxnSpPr>
        <xdr:cNvPr id="76" name="直線コネクタ 75">
          <a:extLst>
            <a:ext uri="{FF2B5EF4-FFF2-40B4-BE49-F238E27FC236}">
              <a16:creationId xmlns:a16="http://schemas.microsoft.com/office/drawing/2014/main" id="{2FACD4B4-B65A-4D2F-99A6-5F107FFDC2F9}"/>
            </a:ext>
          </a:extLst>
        </xdr:cNvPr>
        <xdr:cNvCxnSpPr/>
      </xdr:nvCxnSpPr>
      <xdr:spPr>
        <a:xfrm flipV="1">
          <a:off x="2908300" y="67235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77" name="楕円 76">
          <a:extLst>
            <a:ext uri="{FF2B5EF4-FFF2-40B4-BE49-F238E27FC236}">
              <a16:creationId xmlns:a16="http://schemas.microsoft.com/office/drawing/2014/main" id="{36230F04-DB93-459F-8CFA-CB0CC6505E86}"/>
            </a:ext>
          </a:extLst>
        </xdr:cNvPr>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63137</xdr:rowOff>
    </xdr:to>
    <xdr:cxnSp macro="">
      <xdr:nvCxnSpPr>
        <xdr:cNvPr id="78" name="直線コネクタ 77">
          <a:extLst>
            <a:ext uri="{FF2B5EF4-FFF2-40B4-BE49-F238E27FC236}">
              <a16:creationId xmlns:a16="http://schemas.microsoft.com/office/drawing/2014/main" id="{41AFFC51-E896-45C4-9B49-77857BD5A489}"/>
            </a:ext>
          </a:extLst>
        </xdr:cNvPr>
        <xdr:cNvCxnSpPr/>
      </xdr:nvCxnSpPr>
      <xdr:spPr>
        <a:xfrm>
          <a:off x="2019300" y="67235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138067</xdr:rowOff>
    </xdr:from>
    <xdr:to>
      <xdr:col>6</xdr:col>
      <xdr:colOff>38100</xdr:colOff>
      <xdr:row>39</xdr:row>
      <xdr:rowOff>68217</xdr:rowOff>
    </xdr:to>
    <xdr:sp macro="" textlink="">
      <xdr:nvSpPr>
        <xdr:cNvPr id="79" name="楕円 78">
          <a:extLst>
            <a:ext uri="{FF2B5EF4-FFF2-40B4-BE49-F238E27FC236}">
              <a16:creationId xmlns:a16="http://schemas.microsoft.com/office/drawing/2014/main" id="{8F81FECB-7139-4EF4-BD05-C59D9581481E}"/>
            </a:ext>
          </a:extLst>
        </xdr:cNvPr>
        <xdr:cNvSpPr/>
      </xdr:nvSpPr>
      <xdr:spPr>
        <a:xfrm>
          <a:off x="1079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17417</xdr:rowOff>
    </xdr:from>
    <xdr:to>
      <xdr:col>10</xdr:col>
      <xdr:colOff>114300</xdr:colOff>
      <xdr:row>39</xdr:row>
      <xdr:rowOff>37012</xdr:rowOff>
    </xdr:to>
    <xdr:cxnSp macro="">
      <xdr:nvCxnSpPr>
        <xdr:cNvPr id="80" name="直線コネクタ 79">
          <a:extLst>
            <a:ext uri="{FF2B5EF4-FFF2-40B4-BE49-F238E27FC236}">
              <a16:creationId xmlns:a16="http://schemas.microsoft.com/office/drawing/2014/main" id="{99448960-5AF4-4725-8ECD-16B158A243AD}"/>
            </a:ext>
          </a:extLst>
        </xdr:cNvPr>
        <xdr:cNvCxnSpPr/>
      </xdr:nvCxnSpPr>
      <xdr:spPr>
        <a:xfrm>
          <a:off x="1130300" y="670396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1" name="n_1aveValue【道路】&#10;有形固定資産減価償却率">
          <a:extLst>
            <a:ext uri="{FF2B5EF4-FFF2-40B4-BE49-F238E27FC236}">
              <a16:creationId xmlns:a16="http://schemas.microsoft.com/office/drawing/2014/main" id="{05B8052A-9A4C-4722-992D-932E2FAD21CD}"/>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2" name="n_2aveValue【道路】&#10;有形固定資産減価償却率">
          <a:extLst>
            <a:ext uri="{FF2B5EF4-FFF2-40B4-BE49-F238E27FC236}">
              <a16:creationId xmlns:a16="http://schemas.microsoft.com/office/drawing/2014/main" id="{FE8C2FB2-26C1-48A7-90CD-A4A466A0465B}"/>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15E2359E-0B4B-4F42-8EFD-255F49EEA338}"/>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4" name="n_4aveValue【道路】&#10;有形固定資産減価償却率">
          <a:extLst>
            <a:ext uri="{FF2B5EF4-FFF2-40B4-BE49-F238E27FC236}">
              <a16:creationId xmlns:a16="http://schemas.microsoft.com/office/drawing/2014/main" id="{89E06F58-0A40-4293-A071-8A237DCFE6A7}"/>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5" name="n_1mainValue【道路】&#10;有形固定資産減価償却率">
          <a:extLst>
            <a:ext uri="{FF2B5EF4-FFF2-40B4-BE49-F238E27FC236}">
              <a16:creationId xmlns:a16="http://schemas.microsoft.com/office/drawing/2014/main" id="{BEBA12AD-54E1-49CE-8244-CC4A32750361}"/>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6" name="n_2mainValue【道路】&#10;有形固定資産減価償却率">
          <a:extLst>
            <a:ext uri="{FF2B5EF4-FFF2-40B4-BE49-F238E27FC236}">
              <a16:creationId xmlns:a16="http://schemas.microsoft.com/office/drawing/2014/main" id="{42D7DF98-660F-46E4-BADC-9357B474AE16}"/>
            </a:ext>
          </a:extLst>
        </xdr:cNvPr>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87" name="n_3mainValue【道路】&#10;有形固定資産減価償却率">
          <a:extLst>
            <a:ext uri="{FF2B5EF4-FFF2-40B4-BE49-F238E27FC236}">
              <a16:creationId xmlns:a16="http://schemas.microsoft.com/office/drawing/2014/main" id="{5B617802-BBA2-4698-B794-2AA55B44612F}"/>
            </a:ext>
          </a:extLst>
        </xdr:cNvPr>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59344</xdr:rowOff>
    </xdr:from>
    <xdr:ext cx="405111" cy="259045"/>
    <xdr:sp macro="" textlink="">
      <xdr:nvSpPr>
        <xdr:cNvPr id="88" name="n_4mainValue【道路】&#10;有形固定資産減価償却率">
          <a:extLst>
            <a:ext uri="{FF2B5EF4-FFF2-40B4-BE49-F238E27FC236}">
              <a16:creationId xmlns:a16="http://schemas.microsoft.com/office/drawing/2014/main" id="{B1BE8EAE-60E5-4F35-81E6-84B48874A0A1}"/>
            </a:ext>
          </a:extLst>
        </xdr:cNvPr>
        <xdr:cNvSpPr txBox="1"/>
      </xdr:nvSpPr>
      <xdr:spPr>
        <a:xfrm>
          <a:off x="927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668EA40-8D13-408F-82FA-3460340A1B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29D48D8-8653-4771-B1FE-6035B9AAC2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5617401-E00D-4011-A0E2-585BA5BF9C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B8BB351-79CA-4469-8DE2-47F31C5B1C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021599-8C8C-44AE-B271-11CA211E92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DBF2910-1D9C-4FFC-BE56-8D3FD2CCA2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037404D-CC84-4ABF-B80A-840CC215AA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11948EB-4A93-4C15-BC32-44F23D9598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A8572C7-E73B-4D16-8FCA-BB3797188A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51BF067-5E16-4CEE-8BFA-363F4E07AB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B54E8C8-3584-4C82-861F-E196C5195C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0F15A8E-078A-4106-9718-604B915717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354AD1B-6034-41EF-A440-BE7362ED60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9659044-44B6-4111-B706-80DDA35279E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C450FAF-B101-468D-9FE5-9E753C2907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A100E0A-792C-4712-A49D-1BF9F19EFF4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59DCF87-20B6-4DCC-B433-7AB5F4B8910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098FF95-B448-449B-B6E0-6816FEF52CB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5390D07-88CC-4305-9CFA-70C5D52041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40ED37F-86FA-40FD-9212-B5DAE6E5DAB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D85FF89-C2FD-4F3E-94A2-EE813BA8EF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9E95CBA-B916-44A2-ABB7-8F68F619BD5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89D8ADB-56BA-4685-8085-1355446541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55067F41-2E9F-4B20-91A2-B5E3F3B8A12D}"/>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6989A0EC-04AC-4B53-8670-A569B7302C14}"/>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EC600677-00E1-4662-847B-CAA32E460721}"/>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E619E221-06E4-4C1A-8993-D7418F9D2D25}"/>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BCA53AB-1E9D-439A-8958-7101C409B3B9}"/>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a:extLst>
            <a:ext uri="{FF2B5EF4-FFF2-40B4-BE49-F238E27FC236}">
              <a16:creationId xmlns:a16="http://schemas.microsoft.com/office/drawing/2014/main" id="{025284A0-A3FB-46E4-B07F-7F8472BFE5C1}"/>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8C8502D9-0910-4288-ADD4-4D5DDC82273C}"/>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7B8331F1-97FA-4856-BFCB-35D905B16A71}"/>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371E666C-972D-452B-9285-4C419040D3D8}"/>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4EA540D0-1AE1-47EA-93FA-65475D2368FE}"/>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515B7915-4337-4206-BBCC-B8A2BADE821D}"/>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537107A-B9A3-4826-AB4A-0D06D2E168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873118-1F10-4F7B-8C8C-209365B79E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ABFB7C-FD64-4115-BD0F-42A28DF9B2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7321EE-E098-4744-A115-EE8749F40A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81D1A7-172D-4833-BDB6-032FCC3A83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85027</xdr:rowOff>
    </xdr:from>
    <xdr:to>
      <xdr:col>50</xdr:col>
      <xdr:colOff>165100</xdr:colOff>
      <xdr:row>42</xdr:row>
      <xdr:rowOff>15177</xdr:rowOff>
    </xdr:to>
    <xdr:sp macro="" textlink="">
      <xdr:nvSpPr>
        <xdr:cNvPr id="128" name="楕円 127">
          <a:extLst>
            <a:ext uri="{FF2B5EF4-FFF2-40B4-BE49-F238E27FC236}">
              <a16:creationId xmlns:a16="http://schemas.microsoft.com/office/drawing/2014/main" id="{90FFB4CB-3C5B-4E17-88E6-76CF4E17D474}"/>
            </a:ext>
          </a:extLst>
        </xdr:cNvPr>
        <xdr:cNvSpPr/>
      </xdr:nvSpPr>
      <xdr:spPr>
        <a:xfrm>
          <a:off x="9588500" y="71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84836</xdr:rowOff>
    </xdr:from>
    <xdr:to>
      <xdr:col>46</xdr:col>
      <xdr:colOff>38100</xdr:colOff>
      <xdr:row>42</xdr:row>
      <xdr:rowOff>14986</xdr:rowOff>
    </xdr:to>
    <xdr:sp macro="" textlink="">
      <xdr:nvSpPr>
        <xdr:cNvPr id="129" name="楕円 128">
          <a:extLst>
            <a:ext uri="{FF2B5EF4-FFF2-40B4-BE49-F238E27FC236}">
              <a16:creationId xmlns:a16="http://schemas.microsoft.com/office/drawing/2014/main" id="{A59D7978-A77A-4C4E-BF48-55967E0F7EF2}"/>
            </a:ext>
          </a:extLst>
        </xdr:cNvPr>
        <xdr:cNvSpPr/>
      </xdr:nvSpPr>
      <xdr:spPr>
        <a:xfrm>
          <a:off x="8699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135636</xdr:rowOff>
    </xdr:from>
    <xdr:to>
      <xdr:col>50</xdr:col>
      <xdr:colOff>114300</xdr:colOff>
      <xdr:row>41</xdr:row>
      <xdr:rowOff>135827</xdr:rowOff>
    </xdr:to>
    <xdr:cxnSp macro="">
      <xdr:nvCxnSpPr>
        <xdr:cNvPr id="130" name="直線コネクタ 129">
          <a:extLst>
            <a:ext uri="{FF2B5EF4-FFF2-40B4-BE49-F238E27FC236}">
              <a16:creationId xmlns:a16="http://schemas.microsoft.com/office/drawing/2014/main" id="{5E53EBF3-895E-46B8-B647-9C20CB009669}"/>
            </a:ext>
          </a:extLst>
        </xdr:cNvPr>
        <xdr:cNvCxnSpPr/>
      </xdr:nvCxnSpPr>
      <xdr:spPr>
        <a:xfrm>
          <a:off x="8750300" y="716508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84455</xdr:rowOff>
    </xdr:from>
    <xdr:to>
      <xdr:col>41</xdr:col>
      <xdr:colOff>101600</xdr:colOff>
      <xdr:row>42</xdr:row>
      <xdr:rowOff>14605</xdr:rowOff>
    </xdr:to>
    <xdr:sp macro="" textlink="">
      <xdr:nvSpPr>
        <xdr:cNvPr id="131" name="楕円 130">
          <a:extLst>
            <a:ext uri="{FF2B5EF4-FFF2-40B4-BE49-F238E27FC236}">
              <a16:creationId xmlns:a16="http://schemas.microsoft.com/office/drawing/2014/main" id="{96AC3DEB-6141-43D0-B944-312857E62435}"/>
            </a:ext>
          </a:extLst>
        </xdr:cNvPr>
        <xdr:cNvSpPr/>
      </xdr:nvSpPr>
      <xdr:spPr>
        <a:xfrm>
          <a:off x="7810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135255</xdr:rowOff>
    </xdr:from>
    <xdr:to>
      <xdr:col>45</xdr:col>
      <xdr:colOff>177800</xdr:colOff>
      <xdr:row>41</xdr:row>
      <xdr:rowOff>135636</xdr:rowOff>
    </xdr:to>
    <xdr:cxnSp macro="">
      <xdr:nvCxnSpPr>
        <xdr:cNvPr id="132" name="直線コネクタ 131">
          <a:extLst>
            <a:ext uri="{FF2B5EF4-FFF2-40B4-BE49-F238E27FC236}">
              <a16:creationId xmlns:a16="http://schemas.microsoft.com/office/drawing/2014/main" id="{2CC84162-F2A5-4B75-B223-680051C82C48}"/>
            </a:ext>
          </a:extLst>
        </xdr:cNvPr>
        <xdr:cNvCxnSpPr/>
      </xdr:nvCxnSpPr>
      <xdr:spPr>
        <a:xfrm>
          <a:off x="7861300" y="71647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83693</xdr:rowOff>
    </xdr:from>
    <xdr:to>
      <xdr:col>36</xdr:col>
      <xdr:colOff>165100</xdr:colOff>
      <xdr:row>42</xdr:row>
      <xdr:rowOff>13843</xdr:rowOff>
    </xdr:to>
    <xdr:sp macro="" textlink="">
      <xdr:nvSpPr>
        <xdr:cNvPr id="133" name="楕円 132">
          <a:extLst>
            <a:ext uri="{FF2B5EF4-FFF2-40B4-BE49-F238E27FC236}">
              <a16:creationId xmlns:a16="http://schemas.microsoft.com/office/drawing/2014/main" id="{6EEF5E63-421E-4F25-8265-1EEC6D6005A1}"/>
            </a:ext>
          </a:extLst>
        </xdr:cNvPr>
        <xdr:cNvSpPr/>
      </xdr:nvSpPr>
      <xdr:spPr>
        <a:xfrm>
          <a:off x="6921500" y="71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134493</xdr:rowOff>
    </xdr:from>
    <xdr:to>
      <xdr:col>41</xdr:col>
      <xdr:colOff>50800</xdr:colOff>
      <xdr:row>41</xdr:row>
      <xdr:rowOff>135255</xdr:rowOff>
    </xdr:to>
    <xdr:cxnSp macro="">
      <xdr:nvCxnSpPr>
        <xdr:cNvPr id="134" name="直線コネクタ 133">
          <a:extLst>
            <a:ext uri="{FF2B5EF4-FFF2-40B4-BE49-F238E27FC236}">
              <a16:creationId xmlns:a16="http://schemas.microsoft.com/office/drawing/2014/main" id="{625674DA-550B-42AE-A99C-50045CA9354A}"/>
            </a:ext>
          </a:extLst>
        </xdr:cNvPr>
        <xdr:cNvCxnSpPr/>
      </xdr:nvCxnSpPr>
      <xdr:spPr>
        <a:xfrm>
          <a:off x="6972300" y="7163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5" name="n_1aveValue【道路】&#10;一人当たり延長">
          <a:extLst>
            <a:ext uri="{FF2B5EF4-FFF2-40B4-BE49-F238E27FC236}">
              <a16:creationId xmlns:a16="http://schemas.microsoft.com/office/drawing/2014/main" id="{D9DBAB07-7EDB-4A32-A727-8B2992748A0F}"/>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6" name="n_2aveValue【道路】&#10;一人当たり延長">
          <a:extLst>
            <a:ext uri="{FF2B5EF4-FFF2-40B4-BE49-F238E27FC236}">
              <a16:creationId xmlns:a16="http://schemas.microsoft.com/office/drawing/2014/main" id="{2FEDACE0-8895-4A03-8484-5CFA39EDF092}"/>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7" name="n_3aveValue【道路】&#10;一人当たり延長">
          <a:extLst>
            <a:ext uri="{FF2B5EF4-FFF2-40B4-BE49-F238E27FC236}">
              <a16:creationId xmlns:a16="http://schemas.microsoft.com/office/drawing/2014/main" id="{DEE7A6A4-801F-4559-9662-E8CB18770905}"/>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8" name="n_4aveValue【道路】&#10;一人当たり延長">
          <a:extLst>
            <a:ext uri="{FF2B5EF4-FFF2-40B4-BE49-F238E27FC236}">
              <a16:creationId xmlns:a16="http://schemas.microsoft.com/office/drawing/2014/main" id="{2DCD7828-6F2C-428E-ACBC-E3002FD5EA72}"/>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6304</xdr:rowOff>
    </xdr:from>
    <xdr:ext cx="469744" cy="259045"/>
    <xdr:sp macro="" textlink="">
      <xdr:nvSpPr>
        <xdr:cNvPr id="139" name="n_1mainValue【道路】&#10;一人当たり延長">
          <a:extLst>
            <a:ext uri="{FF2B5EF4-FFF2-40B4-BE49-F238E27FC236}">
              <a16:creationId xmlns:a16="http://schemas.microsoft.com/office/drawing/2014/main" id="{D5DAA162-E27B-4300-80C9-1C53C00C680A}"/>
            </a:ext>
          </a:extLst>
        </xdr:cNvPr>
        <xdr:cNvSpPr txBox="1"/>
      </xdr:nvSpPr>
      <xdr:spPr>
        <a:xfrm>
          <a:off x="9391727" y="7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6113</xdr:rowOff>
    </xdr:from>
    <xdr:ext cx="469744" cy="259045"/>
    <xdr:sp macro="" textlink="">
      <xdr:nvSpPr>
        <xdr:cNvPr id="140" name="n_2mainValue【道路】&#10;一人当たり延長">
          <a:extLst>
            <a:ext uri="{FF2B5EF4-FFF2-40B4-BE49-F238E27FC236}">
              <a16:creationId xmlns:a16="http://schemas.microsoft.com/office/drawing/2014/main" id="{213EA5B7-9B54-457E-8E95-F00A6B15CE9F}"/>
            </a:ext>
          </a:extLst>
        </xdr:cNvPr>
        <xdr:cNvSpPr txBox="1"/>
      </xdr:nvSpPr>
      <xdr:spPr>
        <a:xfrm>
          <a:off x="8515427" y="72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5732</xdr:rowOff>
    </xdr:from>
    <xdr:ext cx="469744" cy="259045"/>
    <xdr:sp macro="" textlink="">
      <xdr:nvSpPr>
        <xdr:cNvPr id="141" name="n_3mainValue【道路】&#10;一人当たり延長">
          <a:extLst>
            <a:ext uri="{FF2B5EF4-FFF2-40B4-BE49-F238E27FC236}">
              <a16:creationId xmlns:a16="http://schemas.microsoft.com/office/drawing/2014/main" id="{804C9B69-AEB9-4ED7-A1D3-D980752EF120}"/>
            </a:ext>
          </a:extLst>
        </xdr:cNvPr>
        <xdr:cNvSpPr txBox="1"/>
      </xdr:nvSpPr>
      <xdr:spPr>
        <a:xfrm>
          <a:off x="7626427"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4970</xdr:rowOff>
    </xdr:from>
    <xdr:ext cx="469744" cy="259045"/>
    <xdr:sp macro="" textlink="">
      <xdr:nvSpPr>
        <xdr:cNvPr id="142" name="n_4mainValue【道路】&#10;一人当たり延長">
          <a:extLst>
            <a:ext uri="{FF2B5EF4-FFF2-40B4-BE49-F238E27FC236}">
              <a16:creationId xmlns:a16="http://schemas.microsoft.com/office/drawing/2014/main" id="{8B4D7907-FF5E-4898-90FF-13CFDA8833E4}"/>
            </a:ext>
          </a:extLst>
        </xdr:cNvPr>
        <xdr:cNvSpPr txBox="1"/>
      </xdr:nvSpPr>
      <xdr:spPr>
        <a:xfrm>
          <a:off x="6737427" y="72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C280770-42D9-4D51-B431-DA1CA0C9B1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E99DC45-E4A3-403D-AF52-D015DDDE0E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81B285CA-0A99-47B6-B336-C2297A16C4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D062629-3774-4A3D-B9EE-77485D9EA0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BC9158F-ED40-4F0C-8A8B-99658BD0BD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68C2E89F-A17C-4CCC-9565-517AFD5C2A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750BC792-BC09-4AD5-ABE1-0610C7C560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A20152C-A557-4F32-AA65-106EF1F062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92BE85B-B2DA-410D-927C-FF4F3A2575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E09C2D1F-582F-4D1E-93F5-8F3B7ABDB6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2CFD87CE-F015-4DED-AEEE-E469F21883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5DF71D5-9AE2-41A4-8994-87F53EC76E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5E15C163-8B24-453B-AA3C-A396D175EA0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FCC3D7B-C401-4403-980C-4E56FD78D74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6FEF72AF-5F77-47CD-95A3-F76994C099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EDBC05D5-F3AE-4AD1-B028-CE952781E83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54E702D5-7807-4622-9D11-842F6B2236F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AF56FF91-8491-4513-ABDD-545AA1EB1C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286B9CF0-D9B5-4D3D-B682-1A3EAF4F27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49C1FB8E-3E52-4D11-AA26-877855300E9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9781DEDB-8290-433B-9727-52B9E0352E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1BAE688B-2281-4A72-B54C-6C82251169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A9B607D-0470-44A2-A652-6FEE18A6F1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0291168-1BA3-4AC1-A9E0-BCC7E71DF8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72DEA6E7-4089-4C1B-8EF7-F1FD23B5A3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A3B6D969-547B-4D6E-8009-8E301894D64A}"/>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8D27D553-855C-4081-8C99-31D85147E835}"/>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3490707F-21B2-4C56-AFC7-2595577FC8F7}"/>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5A02AF99-A394-484B-B1DD-37C4B66C1207}"/>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8022E477-4D35-4A38-8904-D3BCBF8F6D9B}"/>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4D457505-DC39-4EE3-88F1-082B3E53EA9C}"/>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A33CC3CE-0F73-4C54-A5CA-EB8BD436DD43}"/>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AC3A201A-13C6-464F-9FDE-44146F4C6C2A}"/>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CB46FE58-9813-49B1-8059-056238A7FCD1}"/>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24876D59-6D9F-4541-9780-E255C748BC79}"/>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FF75305B-3E7F-496E-9D02-F5FF5F30CC7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3A03020-6BF0-4936-88E3-D08DB4D4FA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F3379C8-B8A6-4C0C-9370-4399C36D01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8E59795-65F2-4BDC-853C-981C344566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0631AC-EB33-493B-9D68-8A3B2478D9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75B75BF-DC27-458D-AA9F-3B342414B9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125549</xdr:rowOff>
    </xdr:from>
    <xdr:to>
      <xdr:col>20</xdr:col>
      <xdr:colOff>38100</xdr:colOff>
      <xdr:row>57</xdr:row>
      <xdr:rowOff>55699</xdr:rowOff>
    </xdr:to>
    <xdr:sp macro="" textlink="">
      <xdr:nvSpPr>
        <xdr:cNvPr id="184" name="楕円 183">
          <a:extLst>
            <a:ext uri="{FF2B5EF4-FFF2-40B4-BE49-F238E27FC236}">
              <a16:creationId xmlns:a16="http://schemas.microsoft.com/office/drawing/2014/main" id="{E734C11D-3AE4-4F86-A500-AA45A0191422}"/>
            </a:ext>
          </a:extLst>
        </xdr:cNvPr>
        <xdr:cNvSpPr/>
      </xdr:nvSpPr>
      <xdr:spPr>
        <a:xfrm>
          <a:off x="3746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78196</xdr:rowOff>
    </xdr:from>
    <xdr:to>
      <xdr:col>15</xdr:col>
      <xdr:colOff>101600</xdr:colOff>
      <xdr:row>57</xdr:row>
      <xdr:rowOff>8346</xdr:rowOff>
    </xdr:to>
    <xdr:sp macro="" textlink="">
      <xdr:nvSpPr>
        <xdr:cNvPr id="185" name="楕円 184">
          <a:extLst>
            <a:ext uri="{FF2B5EF4-FFF2-40B4-BE49-F238E27FC236}">
              <a16:creationId xmlns:a16="http://schemas.microsoft.com/office/drawing/2014/main" id="{23166F72-C382-468E-96F1-48AB75563028}"/>
            </a:ext>
          </a:extLst>
        </xdr:cNvPr>
        <xdr:cNvSpPr/>
      </xdr:nvSpPr>
      <xdr:spPr>
        <a:xfrm>
          <a:off x="2857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128996</xdr:rowOff>
    </xdr:from>
    <xdr:to>
      <xdr:col>19</xdr:col>
      <xdr:colOff>177800</xdr:colOff>
      <xdr:row>57</xdr:row>
      <xdr:rowOff>4899</xdr:rowOff>
    </xdr:to>
    <xdr:cxnSp macro="">
      <xdr:nvCxnSpPr>
        <xdr:cNvPr id="186" name="直線コネクタ 185">
          <a:extLst>
            <a:ext uri="{FF2B5EF4-FFF2-40B4-BE49-F238E27FC236}">
              <a16:creationId xmlns:a16="http://schemas.microsoft.com/office/drawing/2014/main" id="{4BAA6CC7-266B-4771-80D3-D7D4B4AD6C46}"/>
            </a:ext>
          </a:extLst>
        </xdr:cNvPr>
        <xdr:cNvCxnSpPr/>
      </xdr:nvCxnSpPr>
      <xdr:spPr>
        <a:xfrm>
          <a:off x="2908300" y="973019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37374</xdr:rowOff>
    </xdr:from>
    <xdr:to>
      <xdr:col>10</xdr:col>
      <xdr:colOff>165100</xdr:colOff>
      <xdr:row>57</xdr:row>
      <xdr:rowOff>138974</xdr:rowOff>
    </xdr:to>
    <xdr:sp macro="" textlink="">
      <xdr:nvSpPr>
        <xdr:cNvPr id="187" name="楕円 186">
          <a:extLst>
            <a:ext uri="{FF2B5EF4-FFF2-40B4-BE49-F238E27FC236}">
              <a16:creationId xmlns:a16="http://schemas.microsoft.com/office/drawing/2014/main" id="{356C40C8-815E-4DF5-8A27-D3CE8AAC747A}"/>
            </a:ext>
          </a:extLst>
        </xdr:cNvPr>
        <xdr:cNvSpPr/>
      </xdr:nvSpPr>
      <xdr:spPr>
        <a:xfrm>
          <a:off x="1968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128996</xdr:rowOff>
    </xdr:from>
    <xdr:to>
      <xdr:col>15</xdr:col>
      <xdr:colOff>50800</xdr:colOff>
      <xdr:row>57</xdr:row>
      <xdr:rowOff>88174</xdr:rowOff>
    </xdr:to>
    <xdr:cxnSp macro="">
      <xdr:nvCxnSpPr>
        <xdr:cNvPr id="188" name="直線コネクタ 187">
          <a:extLst>
            <a:ext uri="{FF2B5EF4-FFF2-40B4-BE49-F238E27FC236}">
              <a16:creationId xmlns:a16="http://schemas.microsoft.com/office/drawing/2014/main" id="{BF6171D1-36B8-4025-BB38-28E94C8BE79D}"/>
            </a:ext>
          </a:extLst>
        </xdr:cNvPr>
        <xdr:cNvCxnSpPr/>
      </xdr:nvCxnSpPr>
      <xdr:spPr>
        <a:xfrm flipV="1">
          <a:off x="2019300" y="973019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9616</xdr:rowOff>
    </xdr:from>
    <xdr:to>
      <xdr:col>6</xdr:col>
      <xdr:colOff>38100</xdr:colOff>
      <xdr:row>57</xdr:row>
      <xdr:rowOff>111216</xdr:rowOff>
    </xdr:to>
    <xdr:sp macro="" textlink="">
      <xdr:nvSpPr>
        <xdr:cNvPr id="189" name="楕円 188">
          <a:extLst>
            <a:ext uri="{FF2B5EF4-FFF2-40B4-BE49-F238E27FC236}">
              <a16:creationId xmlns:a16="http://schemas.microsoft.com/office/drawing/2014/main" id="{75897CCB-E591-4838-9B7C-AD211E45D86F}"/>
            </a:ext>
          </a:extLst>
        </xdr:cNvPr>
        <xdr:cNvSpPr/>
      </xdr:nvSpPr>
      <xdr:spPr>
        <a:xfrm>
          <a:off x="1079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60416</xdr:rowOff>
    </xdr:from>
    <xdr:to>
      <xdr:col>10</xdr:col>
      <xdr:colOff>114300</xdr:colOff>
      <xdr:row>57</xdr:row>
      <xdr:rowOff>88174</xdr:rowOff>
    </xdr:to>
    <xdr:cxnSp macro="">
      <xdr:nvCxnSpPr>
        <xdr:cNvPr id="190" name="直線コネクタ 189">
          <a:extLst>
            <a:ext uri="{FF2B5EF4-FFF2-40B4-BE49-F238E27FC236}">
              <a16:creationId xmlns:a16="http://schemas.microsoft.com/office/drawing/2014/main" id="{63C3344B-8163-4793-B4CB-6C583E80BEE0}"/>
            </a:ext>
          </a:extLst>
        </xdr:cNvPr>
        <xdr:cNvCxnSpPr/>
      </xdr:nvCxnSpPr>
      <xdr:spPr>
        <a:xfrm>
          <a:off x="1130300" y="9833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CAD5BE29-313F-4123-8A2F-D82BB1C03A73}"/>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C333BAA6-AB6B-42FB-BFC1-94CB3E03B2F5}"/>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27EB3DED-26B3-4B16-9940-5576AE2F1EA7}"/>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F0CFEAAD-A9B8-42B7-B8D1-67024F8BFD4A}"/>
            </a:ext>
          </a:extLst>
        </xdr:cNvPr>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72226</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66C09057-40D1-445C-90F2-64FF91672F52}"/>
            </a:ext>
          </a:extLst>
        </xdr:cNvPr>
        <xdr:cNvSpPr txBox="1"/>
      </xdr:nvSpPr>
      <xdr:spPr>
        <a:xfrm>
          <a:off x="3582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24873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BAFC0572-4A32-4DDF-BBCE-B8EA3C02C3AF}"/>
            </a:ext>
          </a:extLst>
        </xdr:cNvPr>
        <xdr:cNvSpPr txBox="1"/>
      </xdr:nvSpPr>
      <xdr:spPr>
        <a:xfrm>
          <a:off x="27057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155501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6EA6279B-3378-4797-AEFE-EB2AB0CE9E6F}"/>
            </a:ext>
          </a:extLst>
        </xdr:cNvPr>
        <xdr:cNvSpPr txBox="1"/>
      </xdr:nvSpPr>
      <xdr:spPr>
        <a:xfrm>
          <a:off x="1816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127743</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08F6981F-6A31-4011-8DF6-A3D0804A5EA3}"/>
            </a:ext>
          </a:extLst>
        </xdr:cNvPr>
        <xdr:cNvSpPr txBox="1"/>
      </xdr:nvSpPr>
      <xdr:spPr>
        <a:xfrm>
          <a:off x="927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4602BA1D-15F3-4B11-8043-F595020DAB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7DFC0049-1C6F-47D0-A319-9005FFD6B7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56E6829B-7D10-4F0A-9FEF-04952E8CC4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88697E59-9344-41D6-9794-F32CAD288F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5D31BA48-6B45-4B3C-8034-1C3F1A4159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94594E1-1620-4685-BA7B-EC7FE9D9F8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DA632209-2E05-4343-98F9-0FBA61315D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15BECEB5-A60A-4486-9E52-9D6BB3DB96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B32687E-D773-4BED-9448-D3994011CD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905A9342-F015-475C-8086-2BCF85AE0D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528D4958-EFD2-487B-80CB-CC52FE2BAE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D6973EE7-B35D-4007-B015-DC12EB1A2E5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2D310581-CDDC-4C6F-85C0-1EE316CBD3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B4E18405-DBF3-41C8-B4FF-25A447A1C04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8C77A76-2A99-40B2-8115-4BE927C1B7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E0CAA029-2C30-4CF2-9AAB-D632399E7C3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1F87A2F0-E008-43EF-9254-629F975C80B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A5088DF9-82C7-4860-A06E-510741AD3F2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94BBFF75-D997-446A-947E-D9A1EF359AC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59A3A7F1-C51E-414C-85E9-4609BE3590D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9995AC28-51AF-4749-8A41-CEA7A0306E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1F13E69-2C84-4A0D-B422-DEE682FEF32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9479ADB-E031-4CFA-A6D1-18480E6464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D959150E-E1A6-4F43-85B4-4222887C2463}"/>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E2F8A6AA-3DC5-4314-81C4-10849C85815C}"/>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92DB760B-9D44-488B-8E2B-C396420744ED}"/>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B0C3F5B5-BD25-4705-A5EA-EA1F6D945C1D}"/>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6AEFD4CE-525F-4D2E-A40C-9915FF8BD565}"/>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F3B047E-6BE4-4768-89E9-4A85E9EE90A3}"/>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DFA49EC7-5CF7-46AF-8C49-E333BADF6C5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AAA9AE31-6E67-4323-A311-A80370EF40CA}"/>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B4E293CC-0CF3-474D-AC57-BF0B5E84D5C3}"/>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AF01E98C-B9EA-4B82-83E2-C9ED919D429E}"/>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DB181BD6-5CB6-4E87-B72F-4EF373C00CEF}"/>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CAABC56-95A1-43D7-9278-3F6B808E466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4FB3C60-D6E0-4647-A0D6-CEA34647E7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43221D9-E5DA-4AF2-95E1-BB310870A5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2BD4B63-C2D1-4C08-A8AB-4DCB28B9CB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DE4D1F5-BE65-4F6C-BF56-B49B651D3F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1470</xdr:rowOff>
    </xdr:from>
    <xdr:to>
      <xdr:col>50</xdr:col>
      <xdr:colOff>165100</xdr:colOff>
      <xdr:row>64</xdr:row>
      <xdr:rowOff>103070</xdr:rowOff>
    </xdr:to>
    <xdr:sp macro="" textlink="">
      <xdr:nvSpPr>
        <xdr:cNvPr id="238" name="楕円 237">
          <a:extLst>
            <a:ext uri="{FF2B5EF4-FFF2-40B4-BE49-F238E27FC236}">
              <a16:creationId xmlns:a16="http://schemas.microsoft.com/office/drawing/2014/main" id="{17E26FC3-0370-4976-85E8-9FCA72F53D41}"/>
            </a:ext>
          </a:extLst>
        </xdr:cNvPr>
        <xdr:cNvSpPr/>
      </xdr:nvSpPr>
      <xdr:spPr>
        <a:xfrm>
          <a:off x="9588500" y="109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170449</xdr:rowOff>
    </xdr:from>
    <xdr:to>
      <xdr:col>46</xdr:col>
      <xdr:colOff>38100</xdr:colOff>
      <xdr:row>64</xdr:row>
      <xdr:rowOff>100599</xdr:rowOff>
    </xdr:to>
    <xdr:sp macro="" textlink="">
      <xdr:nvSpPr>
        <xdr:cNvPr id="239" name="楕円 238">
          <a:extLst>
            <a:ext uri="{FF2B5EF4-FFF2-40B4-BE49-F238E27FC236}">
              <a16:creationId xmlns:a16="http://schemas.microsoft.com/office/drawing/2014/main" id="{A98808CF-51DA-4FA7-A518-6495B8997434}"/>
            </a:ext>
          </a:extLst>
        </xdr:cNvPr>
        <xdr:cNvSpPr/>
      </xdr:nvSpPr>
      <xdr:spPr>
        <a:xfrm>
          <a:off x="8699500" y="10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49799</xdr:rowOff>
    </xdr:from>
    <xdr:to>
      <xdr:col>50</xdr:col>
      <xdr:colOff>114300</xdr:colOff>
      <xdr:row>64</xdr:row>
      <xdr:rowOff>52270</xdr:rowOff>
    </xdr:to>
    <xdr:cxnSp macro="">
      <xdr:nvCxnSpPr>
        <xdr:cNvPr id="240" name="直線コネクタ 239">
          <a:extLst>
            <a:ext uri="{FF2B5EF4-FFF2-40B4-BE49-F238E27FC236}">
              <a16:creationId xmlns:a16="http://schemas.microsoft.com/office/drawing/2014/main" id="{E366254C-A5B0-4479-B112-422CFFFFEAB9}"/>
            </a:ext>
          </a:extLst>
        </xdr:cNvPr>
        <xdr:cNvCxnSpPr/>
      </xdr:nvCxnSpPr>
      <xdr:spPr>
        <a:xfrm>
          <a:off x="8750300" y="11022599"/>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8904</xdr:rowOff>
    </xdr:from>
    <xdr:to>
      <xdr:col>41</xdr:col>
      <xdr:colOff>101600</xdr:colOff>
      <xdr:row>64</xdr:row>
      <xdr:rowOff>110504</xdr:rowOff>
    </xdr:to>
    <xdr:sp macro="" textlink="">
      <xdr:nvSpPr>
        <xdr:cNvPr id="241" name="楕円 240">
          <a:extLst>
            <a:ext uri="{FF2B5EF4-FFF2-40B4-BE49-F238E27FC236}">
              <a16:creationId xmlns:a16="http://schemas.microsoft.com/office/drawing/2014/main" id="{1964C303-CE69-4FA3-8F65-8F9CA0841F75}"/>
            </a:ext>
          </a:extLst>
        </xdr:cNvPr>
        <xdr:cNvSpPr/>
      </xdr:nvSpPr>
      <xdr:spPr>
        <a:xfrm>
          <a:off x="7810500" y="109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49799</xdr:rowOff>
    </xdr:from>
    <xdr:to>
      <xdr:col>45</xdr:col>
      <xdr:colOff>177800</xdr:colOff>
      <xdr:row>64</xdr:row>
      <xdr:rowOff>59704</xdr:rowOff>
    </xdr:to>
    <xdr:cxnSp macro="">
      <xdr:nvCxnSpPr>
        <xdr:cNvPr id="242" name="直線コネクタ 241">
          <a:extLst>
            <a:ext uri="{FF2B5EF4-FFF2-40B4-BE49-F238E27FC236}">
              <a16:creationId xmlns:a16="http://schemas.microsoft.com/office/drawing/2014/main" id="{E28DA45E-AE64-412C-A86B-CA5E6089550B}"/>
            </a:ext>
          </a:extLst>
        </xdr:cNvPr>
        <xdr:cNvCxnSpPr/>
      </xdr:nvCxnSpPr>
      <xdr:spPr>
        <a:xfrm flipV="1">
          <a:off x="7861300" y="1102259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8628</xdr:rowOff>
    </xdr:from>
    <xdr:to>
      <xdr:col>36</xdr:col>
      <xdr:colOff>165100</xdr:colOff>
      <xdr:row>64</xdr:row>
      <xdr:rowOff>110228</xdr:rowOff>
    </xdr:to>
    <xdr:sp macro="" textlink="">
      <xdr:nvSpPr>
        <xdr:cNvPr id="243" name="楕円 242">
          <a:extLst>
            <a:ext uri="{FF2B5EF4-FFF2-40B4-BE49-F238E27FC236}">
              <a16:creationId xmlns:a16="http://schemas.microsoft.com/office/drawing/2014/main" id="{A7874EF5-1642-48E4-8E54-352C7790B331}"/>
            </a:ext>
          </a:extLst>
        </xdr:cNvPr>
        <xdr:cNvSpPr/>
      </xdr:nvSpPr>
      <xdr:spPr>
        <a:xfrm>
          <a:off x="6921500" y="109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59428</xdr:rowOff>
    </xdr:from>
    <xdr:to>
      <xdr:col>41</xdr:col>
      <xdr:colOff>50800</xdr:colOff>
      <xdr:row>64</xdr:row>
      <xdr:rowOff>59704</xdr:rowOff>
    </xdr:to>
    <xdr:cxnSp macro="">
      <xdr:nvCxnSpPr>
        <xdr:cNvPr id="244" name="直線コネクタ 243">
          <a:extLst>
            <a:ext uri="{FF2B5EF4-FFF2-40B4-BE49-F238E27FC236}">
              <a16:creationId xmlns:a16="http://schemas.microsoft.com/office/drawing/2014/main" id="{5A54FF88-87E5-4D33-BE32-99450D63D246}"/>
            </a:ext>
          </a:extLst>
        </xdr:cNvPr>
        <xdr:cNvCxnSpPr/>
      </xdr:nvCxnSpPr>
      <xdr:spPr>
        <a:xfrm>
          <a:off x="6972300" y="11032228"/>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71D8F5B6-A7C4-47F7-90BE-84EA44F2E702}"/>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A3468F82-DB30-47EE-BE74-CE7D60C5DD16}"/>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1C23249C-93BC-4603-88D1-1DEF80B30919}"/>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D6FB3BED-0327-41A9-AE08-ADD2572145F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94197</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324AC0BD-C5C6-40DF-9934-80201708E567}"/>
            </a:ext>
          </a:extLst>
        </xdr:cNvPr>
        <xdr:cNvSpPr txBox="1"/>
      </xdr:nvSpPr>
      <xdr:spPr>
        <a:xfrm>
          <a:off x="9359411" y="110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91726</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1372B954-535D-4002-98C0-8587865A0A97}"/>
            </a:ext>
          </a:extLst>
        </xdr:cNvPr>
        <xdr:cNvSpPr txBox="1"/>
      </xdr:nvSpPr>
      <xdr:spPr>
        <a:xfrm>
          <a:off x="8483111" y="110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101631</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93BA0BB9-23C8-4927-9C24-D51AAF234E51}"/>
            </a:ext>
          </a:extLst>
        </xdr:cNvPr>
        <xdr:cNvSpPr txBox="1"/>
      </xdr:nvSpPr>
      <xdr:spPr>
        <a:xfrm>
          <a:off x="7594111" y="110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101355</xdr:rowOff>
    </xdr:from>
    <xdr:ext cx="534377" cy="259045"/>
    <xdr:sp macro="" textlink="">
      <xdr:nvSpPr>
        <xdr:cNvPr id="252" name="n_4mainValue【橋りょう・トンネル】&#10;一人当たり有形固定資産（償却資産）額">
          <a:extLst>
            <a:ext uri="{FF2B5EF4-FFF2-40B4-BE49-F238E27FC236}">
              <a16:creationId xmlns:a16="http://schemas.microsoft.com/office/drawing/2014/main" id="{5F6CF38D-9BC6-4E32-9863-170ED9DCF24E}"/>
            </a:ext>
          </a:extLst>
        </xdr:cNvPr>
        <xdr:cNvSpPr txBox="1"/>
      </xdr:nvSpPr>
      <xdr:spPr>
        <a:xfrm>
          <a:off x="6705111" y="110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42B6F27-AF23-4193-BAEB-C37DF722B5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A39CB9CF-8D8E-4DE2-9AD0-AD9BA41589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A7074ED3-3C8E-4E8F-93A9-4EF0EF663A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6D663CF8-CB86-462D-8DBE-87891554D9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2466E65-2896-438C-9941-85D29CCBBF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9D27C813-8996-454C-B55D-EC142B6036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43E837AA-1742-420B-866F-E87DF8F8CD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CD7DEDEA-FAE0-4793-A4C7-2D1257952B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DBF65857-071D-4E99-97FF-0A0002769B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17D4BDD-2529-4222-A04F-BBDF9A1EBF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F5133835-4903-410E-9F74-C1904020B7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169DD6D3-431C-4A06-A7FA-23C4C8CBBC8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B6BDCADC-3342-4B45-BF80-A80309AF7B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1A19C532-1C59-4E31-BC5B-665BB3010A9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3099B086-73B6-4E2B-BA98-C191A6994F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A4BB33B6-07E9-47F1-B3E5-E3880F0ED6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85B5C179-BEBD-4C8E-A611-9E6DC6D07D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54D7A17A-6C5B-4F26-A8B0-935A6005F9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9C4CCB-45FE-4807-A2E1-96C9627FD8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3951212D-5287-47D6-A9EC-B9FB234A2E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35670557-E2B3-4E90-92B2-A50F56CFAC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33C7AC3-4B41-46EB-90BF-570B902DC6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8FE5121-B8C8-4D51-A828-BDF9FD93E2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57752C5F-EE63-452D-BBC8-0CBF7CD88C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8403235C-E450-4616-8F99-DE63546FE3D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FE78A651-2CD8-4325-A5D4-E639020DAC9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31102879-735D-4A67-B8B7-2D00E7E584E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2D5D0074-54A4-4794-864E-92353BBAC9F7}"/>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E826C2F-267C-4DF9-9C2E-0EF830994F8F}"/>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491E0744-5329-4663-AC23-FCB24C0CCBFC}"/>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833F5B56-BBED-42A7-892B-90BDBD609A24}"/>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F8CFD609-1E1B-47E3-A717-626CA5A6FCEE}"/>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D419683F-F1F0-4A67-9F58-5F10A2FE5E4F}"/>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B5FC1E86-59F7-4E05-AF6F-E93099918BA8}"/>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2EF286B7-8B88-42C1-B161-B7EF1619F88D}"/>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95D2D66-0D30-49CF-8284-EE38F1CE05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C6DCF7B-6C35-4BF3-AB28-D23815386C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246C518-EE56-4443-9C79-1856505033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948D6E9-33E9-412B-9AF4-B9CCE7D916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D545CAD-8B62-4682-A27B-6AEF36289F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93" name="楕円 292">
          <a:extLst>
            <a:ext uri="{FF2B5EF4-FFF2-40B4-BE49-F238E27FC236}">
              <a16:creationId xmlns:a16="http://schemas.microsoft.com/office/drawing/2014/main" id="{E3CA56E7-EDE1-4550-B600-B97D2D0E5925}"/>
            </a:ext>
          </a:extLst>
        </xdr:cNvPr>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94" name="楕円 293">
          <a:extLst>
            <a:ext uri="{FF2B5EF4-FFF2-40B4-BE49-F238E27FC236}">
              <a16:creationId xmlns:a16="http://schemas.microsoft.com/office/drawing/2014/main" id="{1AECED6C-9569-4391-9EC0-34DBBA789BA4}"/>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36195</xdr:rowOff>
    </xdr:to>
    <xdr:cxnSp macro="">
      <xdr:nvCxnSpPr>
        <xdr:cNvPr id="295" name="直線コネクタ 294">
          <a:extLst>
            <a:ext uri="{FF2B5EF4-FFF2-40B4-BE49-F238E27FC236}">
              <a16:creationId xmlns:a16="http://schemas.microsoft.com/office/drawing/2014/main" id="{2320E02A-0522-44E8-9600-4947186A98D5}"/>
            </a:ext>
          </a:extLst>
        </xdr:cNvPr>
        <xdr:cNvCxnSpPr/>
      </xdr:nvCxnSpPr>
      <xdr:spPr>
        <a:xfrm flipV="1">
          <a:off x="2908300" y="140131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6" name="楕円 295">
          <a:extLst>
            <a:ext uri="{FF2B5EF4-FFF2-40B4-BE49-F238E27FC236}">
              <a16:creationId xmlns:a16="http://schemas.microsoft.com/office/drawing/2014/main" id="{9B223BBF-7EEC-40A1-9E9E-1A182FEDEB4E}"/>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36195</xdr:rowOff>
    </xdr:to>
    <xdr:cxnSp macro="">
      <xdr:nvCxnSpPr>
        <xdr:cNvPr id="297" name="直線コネクタ 296">
          <a:extLst>
            <a:ext uri="{FF2B5EF4-FFF2-40B4-BE49-F238E27FC236}">
              <a16:creationId xmlns:a16="http://schemas.microsoft.com/office/drawing/2014/main" id="{42CB6C87-10E0-45FB-86A5-9C993AD4457D}"/>
            </a:ext>
          </a:extLst>
        </xdr:cNvPr>
        <xdr:cNvCxnSpPr/>
      </xdr:nvCxnSpPr>
      <xdr:spPr>
        <a:xfrm>
          <a:off x="2019300" y="140512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298" name="楕円 297">
          <a:extLst>
            <a:ext uri="{FF2B5EF4-FFF2-40B4-BE49-F238E27FC236}">
              <a16:creationId xmlns:a16="http://schemas.microsoft.com/office/drawing/2014/main" id="{4A7197CA-448C-4027-BB4A-353B6B12FD69}"/>
            </a:ext>
          </a:extLst>
        </xdr:cNvPr>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81</xdr:row>
      <xdr:rowOff>163830</xdr:rowOff>
    </xdr:to>
    <xdr:cxnSp macro="">
      <xdr:nvCxnSpPr>
        <xdr:cNvPr id="299" name="直線コネクタ 298">
          <a:extLst>
            <a:ext uri="{FF2B5EF4-FFF2-40B4-BE49-F238E27FC236}">
              <a16:creationId xmlns:a16="http://schemas.microsoft.com/office/drawing/2014/main" id="{8739FD40-F31A-46F3-877F-27070EA2969D}"/>
            </a:ext>
          </a:extLst>
        </xdr:cNvPr>
        <xdr:cNvCxnSpPr/>
      </xdr:nvCxnSpPr>
      <xdr:spPr>
        <a:xfrm>
          <a:off x="1130300" y="14024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0" name="n_1aveValue【公営住宅】&#10;有形固定資産減価償却率">
          <a:extLst>
            <a:ext uri="{FF2B5EF4-FFF2-40B4-BE49-F238E27FC236}">
              <a16:creationId xmlns:a16="http://schemas.microsoft.com/office/drawing/2014/main" id="{39C8EBF3-2387-484A-B0C3-E9BE8AA2A532}"/>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1" name="n_2aveValue【公営住宅】&#10;有形固定資産減価償却率">
          <a:extLst>
            <a:ext uri="{FF2B5EF4-FFF2-40B4-BE49-F238E27FC236}">
              <a16:creationId xmlns:a16="http://schemas.microsoft.com/office/drawing/2014/main" id="{D6446173-9878-4967-9368-9C64BFDB1702}"/>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2" name="n_3aveValue【公営住宅】&#10;有形固定資産減価償却率">
          <a:extLst>
            <a:ext uri="{FF2B5EF4-FFF2-40B4-BE49-F238E27FC236}">
              <a16:creationId xmlns:a16="http://schemas.microsoft.com/office/drawing/2014/main" id="{286D5B8B-880D-4291-BD29-5BFDED64DEF3}"/>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03" name="n_4aveValue【公営住宅】&#10;有形固定資産減価償却率">
          <a:extLst>
            <a:ext uri="{FF2B5EF4-FFF2-40B4-BE49-F238E27FC236}">
              <a16:creationId xmlns:a16="http://schemas.microsoft.com/office/drawing/2014/main" id="{34D189E8-8265-4B7E-A444-997CAA11DFDC}"/>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304" name="n_1mainValue【公営住宅】&#10;有形固定資産減価償却率">
          <a:extLst>
            <a:ext uri="{FF2B5EF4-FFF2-40B4-BE49-F238E27FC236}">
              <a16:creationId xmlns:a16="http://schemas.microsoft.com/office/drawing/2014/main" id="{50EE5CEC-7BFA-420A-96FD-6AD308D684A8}"/>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05" name="n_2mainValue【公営住宅】&#10;有形固定資産減価償却率">
          <a:extLst>
            <a:ext uri="{FF2B5EF4-FFF2-40B4-BE49-F238E27FC236}">
              <a16:creationId xmlns:a16="http://schemas.microsoft.com/office/drawing/2014/main" id="{69764903-9EA9-4E2E-AA51-803CCC1A7BA0}"/>
            </a:ext>
          </a:extLst>
        </xdr:cNvPr>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06" name="n_3mainValue【公営住宅】&#10;有形固定資産減価償却率">
          <a:extLst>
            <a:ext uri="{FF2B5EF4-FFF2-40B4-BE49-F238E27FC236}">
              <a16:creationId xmlns:a16="http://schemas.microsoft.com/office/drawing/2014/main" id="{2BF382C9-8084-4E2F-893C-6B389A80788F}"/>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07" name="n_4mainValue【公営住宅】&#10;有形固定資産減価償却率">
          <a:extLst>
            <a:ext uri="{FF2B5EF4-FFF2-40B4-BE49-F238E27FC236}">
              <a16:creationId xmlns:a16="http://schemas.microsoft.com/office/drawing/2014/main" id="{B654D19B-2072-43A1-AF2C-95E302D70904}"/>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6CDD5BF4-0EA8-4CA2-8E0B-C1CC089380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36EF4F94-A4D5-400E-80D1-D8887FE986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B4BBECE1-695E-4938-A77F-2F9AEE0B89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F3342628-7B61-40A1-A140-F90F0916A0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8A970905-618D-4497-AFAF-01A4307F06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C35698C4-DB8C-4A7D-998D-E757D79AB6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9AE4023E-B033-4560-A8D2-A840A26F0D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0507D4C-B598-44ED-BD83-14D75E6030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D35B87DD-C17B-4A8B-BC59-43511D9880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C2F3D63-B34A-4E11-8518-BD2633C196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172B60D5-CD7B-49DD-B0D9-186CE7604CA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124E29A-B737-4FA8-8A51-056736604B5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B25954AC-60D6-4ECB-8E86-730935F2BF6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793D4308-7591-45C6-ACA7-42AA0F4C30A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2398CFD6-22C9-49EB-817E-CD85E193E3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7689C234-6E21-4BEB-AFB0-875722C594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BB58F0B3-F9DC-441D-9BA8-4CF88A916CE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9DA6BB70-BDA2-445C-97E2-4C48B986DF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8BB96135-DBE5-4CD1-B57F-D0006CD9891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B1AAFBF2-C322-4366-9ECA-AEE39EC0840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BB95A1C-E9CC-47DC-AD4C-5B3A6CD639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B3F1D654-DD0E-40FA-9933-FAA0AEFDC3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FF1746B9-375D-46A3-9CED-DE60221D8A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4814B14C-B5C2-43E4-8211-FAE42D0F403C}"/>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C01920E9-812E-4F62-A653-AB61966EB37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86A6D8D8-F816-419D-9F8B-E5B7F763854D}"/>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3E2276A3-72FE-4C84-9FD5-54C7D34DFC96}"/>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D799E9A-1DD8-42B2-8982-845E478A36B6}"/>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F1B24576-AB84-4956-A792-EB42F3BA58B9}"/>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74BB3EDB-51FB-4CB5-8C2E-B91224BB6349}"/>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46376AE3-9BBE-4619-863E-6851B404718A}"/>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AA739A59-C77E-46D9-A303-751B6B81B697}"/>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A84CDA99-79F0-49CB-AC03-E3D5AB79BA07}"/>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33628EDC-41A1-4B18-96D2-8F0097AFEA4D}"/>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8E6D322-C5F3-4CA8-BAC0-BA7799AB8A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84B4261-1CC4-4B6D-9D16-E631FE7C82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356CA10-15AD-4C66-BA5A-A7F31089D8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01317EA-F8E9-45E3-8573-5A43E52497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BFA9C80-D7B1-46A5-9C89-17AE5AAAAA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47" name="楕円 346">
          <a:extLst>
            <a:ext uri="{FF2B5EF4-FFF2-40B4-BE49-F238E27FC236}">
              <a16:creationId xmlns:a16="http://schemas.microsoft.com/office/drawing/2014/main" id="{8639ACC3-D684-4CD8-B1BE-3B057ED57460}"/>
            </a:ext>
          </a:extLst>
        </xdr:cNvPr>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44450</xdr:rowOff>
    </xdr:from>
    <xdr:to>
      <xdr:col>46</xdr:col>
      <xdr:colOff>38100</xdr:colOff>
      <xdr:row>86</xdr:row>
      <xdr:rowOff>146050</xdr:rowOff>
    </xdr:to>
    <xdr:sp macro="" textlink="">
      <xdr:nvSpPr>
        <xdr:cNvPr id="348" name="楕円 347">
          <a:extLst>
            <a:ext uri="{FF2B5EF4-FFF2-40B4-BE49-F238E27FC236}">
              <a16:creationId xmlns:a16="http://schemas.microsoft.com/office/drawing/2014/main" id="{578BEB54-0785-4D33-BE31-32AF01267995}"/>
            </a:ext>
          </a:extLst>
        </xdr:cNvPr>
        <xdr:cNvSpPr/>
      </xdr:nvSpPr>
      <xdr:spPr>
        <a:xfrm>
          <a:off x="869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349" name="直線コネクタ 348">
          <a:extLst>
            <a:ext uri="{FF2B5EF4-FFF2-40B4-BE49-F238E27FC236}">
              <a16:creationId xmlns:a16="http://schemas.microsoft.com/office/drawing/2014/main" id="{93ADB7CD-5F0A-4C1F-BEA8-8ED5D30C9544}"/>
            </a:ext>
          </a:extLst>
        </xdr:cNvPr>
        <xdr:cNvCxnSpPr/>
      </xdr:nvCxnSpPr>
      <xdr:spPr>
        <a:xfrm>
          <a:off x="8750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50" name="楕円 349">
          <a:extLst>
            <a:ext uri="{FF2B5EF4-FFF2-40B4-BE49-F238E27FC236}">
              <a16:creationId xmlns:a16="http://schemas.microsoft.com/office/drawing/2014/main" id="{38A77B41-9D19-47AC-BE1D-CC8D67332312}"/>
            </a:ext>
          </a:extLst>
        </xdr:cNvPr>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94487</xdr:rowOff>
    </xdr:from>
    <xdr:to>
      <xdr:col>45</xdr:col>
      <xdr:colOff>177800</xdr:colOff>
      <xdr:row>86</xdr:row>
      <xdr:rowOff>95250</xdr:rowOff>
    </xdr:to>
    <xdr:cxnSp macro="">
      <xdr:nvCxnSpPr>
        <xdr:cNvPr id="351" name="直線コネクタ 350">
          <a:extLst>
            <a:ext uri="{FF2B5EF4-FFF2-40B4-BE49-F238E27FC236}">
              <a16:creationId xmlns:a16="http://schemas.microsoft.com/office/drawing/2014/main" id="{E00A34BF-7B59-46A1-9FDA-2CE2208C6FB0}"/>
            </a:ext>
          </a:extLst>
        </xdr:cNvPr>
        <xdr:cNvCxnSpPr/>
      </xdr:nvCxnSpPr>
      <xdr:spPr>
        <a:xfrm>
          <a:off x="7861300" y="148391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43687</xdr:rowOff>
    </xdr:from>
    <xdr:to>
      <xdr:col>36</xdr:col>
      <xdr:colOff>165100</xdr:colOff>
      <xdr:row>86</xdr:row>
      <xdr:rowOff>145287</xdr:rowOff>
    </xdr:to>
    <xdr:sp macro="" textlink="">
      <xdr:nvSpPr>
        <xdr:cNvPr id="352" name="楕円 351">
          <a:extLst>
            <a:ext uri="{FF2B5EF4-FFF2-40B4-BE49-F238E27FC236}">
              <a16:creationId xmlns:a16="http://schemas.microsoft.com/office/drawing/2014/main" id="{535ED72C-B78A-4B4B-9791-F392FE623A69}"/>
            </a:ext>
          </a:extLst>
        </xdr:cNvPr>
        <xdr:cNvSpPr/>
      </xdr:nvSpPr>
      <xdr:spPr>
        <a:xfrm>
          <a:off x="6921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94487</xdr:rowOff>
    </xdr:from>
    <xdr:to>
      <xdr:col>41</xdr:col>
      <xdr:colOff>50800</xdr:colOff>
      <xdr:row>86</xdr:row>
      <xdr:rowOff>94487</xdr:rowOff>
    </xdr:to>
    <xdr:cxnSp macro="">
      <xdr:nvCxnSpPr>
        <xdr:cNvPr id="353" name="直線コネクタ 352">
          <a:extLst>
            <a:ext uri="{FF2B5EF4-FFF2-40B4-BE49-F238E27FC236}">
              <a16:creationId xmlns:a16="http://schemas.microsoft.com/office/drawing/2014/main" id="{8510F438-3E3A-40B0-8577-85188618B4D8}"/>
            </a:ext>
          </a:extLst>
        </xdr:cNvPr>
        <xdr:cNvCxnSpPr/>
      </xdr:nvCxnSpPr>
      <xdr:spPr>
        <a:xfrm>
          <a:off x="6972300" y="14839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4" name="n_1aveValue【公営住宅】&#10;一人当たり面積">
          <a:extLst>
            <a:ext uri="{FF2B5EF4-FFF2-40B4-BE49-F238E27FC236}">
              <a16:creationId xmlns:a16="http://schemas.microsoft.com/office/drawing/2014/main" id="{38CA59A5-1862-4E31-9579-FE9DDD42C555}"/>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5" name="n_2aveValue【公営住宅】&#10;一人当たり面積">
          <a:extLst>
            <a:ext uri="{FF2B5EF4-FFF2-40B4-BE49-F238E27FC236}">
              <a16:creationId xmlns:a16="http://schemas.microsoft.com/office/drawing/2014/main" id="{BC8D77F4-854E-438C-908B-30207436AD39}"/>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6" name="n_3aveValue【公営住宅】&#10;一人当たり面積">
          <a:extLst>
            <a:ext uri="{FF2B5EF4-FFF2-40B4-BE49-F238E27FC236}">
              <a16:creationId xmlns:a16="http://schemas.microsoft.com/office/drawing/2014/main" id="{AB880F5A-C7FD-45FD-8359-EDB461CF946D}"/>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7" name="n_4aveValue【公営住宅】&#10;一人当たり面積">
          <a:extLst>
            <a:ext uri="{FF2B5EF4-FFF2-40B4-BE49-F238E27FC236}">
              <a16:creationId xmlns:a16="http://schemas.microsoft.com/office/drawing/2014/main" id="{9A473234-0089-479A-BBD3-EFAC8B7E483D}"/>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58" name="n_1mainValue【公営住宅】&#10;一人当たり面積">
          <a:extLst>
            <a:ext uri="{FF2B5EF4-FFF2-40B4-BE49-F238E27FC236}">
              <a16:creationId xmlns:a16="http://schemas.microsoft.com/office/drawing/2014/main" id="{CB770103-DA62-49F1-90EF-8A4B19526B05}"/>
            </a:ext>
          </a:extLst>
        </xdr:cNvPr>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359" name="n_2mainValue【公営住宅】&#10;一人当たり面積">
          <a:extLst>
            <a:ext uri="{FF2B5EF4-FFF2-40B4-BE49-F238E27FC236}">
              <a16:creationId xmlns:a16="http://schemas.microsoft.com/office/drawing/2014/main" id="{A66D9920-105D-4821-A9E2-5836D5189356}"/>
            </a:ext>
          </a:extLst>
        </xdr:cNvPr>
        <xdr:cNvSpPr txBox="1"/>
      </xdr:nvSpPr>
      <xdr:spPr>
        <a:xfrm>
          <a:off x="8515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60" name="n_3mainValue【公営住宅】&#10;一人当たり面積">
          <a:extLst>
            <a:ext uri="{FF2B5EF4-FFF2-40B4-BE49-F238E27FC236}">
              <a16:creationId xmlns:a16="http://schemas.microsoft.com/office/drawing/2014/main" id="{0B72881E-8CCC-42CE-B0C1-AECC605AF55D}"/>
            </a:ext>
          </a:extLst>
        </xdr:cNvPr>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136414</xdr:rowOff>
    </xdr:from>
    <xdr:ext cx="469744" cy="259045"/>
    <xdr:sp macro="" textlink="">
      <xdr:nvSpPr>
        <xdr:cNvPr id="361" name="n_4mainValue【公営住宅】&#10;一人当たり面積">
          <a:extLst>
            <a:ext uri="{FF2B5EF4-FFF2-40B4-BE49-F238E27FC236}">
              <a16:creationId xmlns:a16="http://schemas.microsoft.com/office/drawing/2014/main" id="{6A0299DD-C31D-45E5-B4A9-2A8B3F8282FE}"/>
            </a:ext>
          </a:extLst>
        </xdr:cNvPr>
        <xdr:cNvSpPr txBox="1"/>
      </xdr:nvSpPr>
      <xdr:spPr>
        <a:xfrm>
          <a:off x="6737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BC6947E-F821-48C1-80A3-E0BE418A09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3A640C40-0857-4E3E-B3C9-13ADCFAA20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1DFEF993-EEEA-439D-A2F0-67F6445283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E8B3EEB7-4AC6-4D6A-8441-07D8A7E351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6D1B44C5-4A8A-44A8-8133-31C1231068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BB1937D3-7D4B-4489-BCF1-3E99A982CF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5405BB6C-0F22-4983-B144-DB4B64E5D3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D20F10D0-E568-46C7-A776-46102FD05D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8E98E50E-4049-4906-8FBD-4AC9F4B90B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473A03C1-02E8-4FCE-B173-639E4EE47A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B8D0F285-9E4B-46DD-96C9-80BD4F05EB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75154582-D94F-4C39-B5FA-4C4909E7D0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9E27A998-1EB1-4DCF-A016-2D5408A026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D2642EE8-F7EA-4BDC-A9FA-2EA90858BF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BE030960-039B-420C-8D4F-DA65F08448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BB691A8E-D67B-4584-949E-169F9D5233B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FDE33077-DB67-4DE7-9764-4D86F10DAC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461DC58D-D7D4-4C08-886E-1CB62ED5E3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9A38719B-0F15-4630-818F-3C79A4B273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2A9EB107-EA6E-4783-A0BA-0111C3F23B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BB99FE49-E7C5-4CFE-B83E-0DACE5D603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BB2C6172-0B75-444C-844D-ADD2664A3A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346E4AF-C436-45EF-9C08-F59BA81C8A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1D6F54C2-ED76-408C-B126-3EE229CCD3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B17196B8-77D9-449E-81F4-7C5CE43FAB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1D0486E9-8AF7-4AFF-A0B0-131EBC273C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BAC86DEE-016F-4C12-9C1F-EFE711B81F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E4D4288-F2E9-4C14-A51B-DF7D0932AA9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B018C756-B9E7-4F81-93CE-1F153D153F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29DF8F1C-CAB9-4D87-9FC8-A0596AF203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270ACCE8-2E89-4D1B-94AB-E4F9592A7B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1D8851EC-A18C-472B-A7C4-F86B8B1FD0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CCA3A936-A078-4278-A1AC-4877C72F48F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42B29E9D-8FD2-4CC6-9D80-A857F508CFF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11E6372-299F-4224-9C7A-FDADF207187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54FF14B9-C093-4880-AE19-A502CD0C65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6F3B5B32-E526-4103-A45A-07FCE20E6A4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43EC5038-FDBD-423A-AC31-2EF8FFA161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8531114D-C21C-493E-AE92-1A48401F8AD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DDBB8A54-D606-4DDA-BD4A-6A6DC10C1C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BCBFFDED-7E88-41CB-833A-CA1B54E4E7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9B255B62-B0F4-451E-84C9-48893CFD50C7}"/>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3ED39074-786D-436C-8A0D-25C1890BAD8D}"/>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3C276D9E-E7D2-43CA-A284-471DA1E686CB}"/>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C3BE4ED5-874C-4F05-B5C6-A7C023A39246}"/>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6AB308AC-20C1-4467-966A-81C2431AE7C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37EC31E9-18B9-41B1-9B3E-E75A186AEAED}"/>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DC4D940C-6470-460F-B821-89F5F819EED6}"/>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4AD94466-39D5-482A-9476-6BF2EECE0A16}"/>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131C55A2-1EA9-429D-9084-F60211D69E96}"/>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477DB242-C896-4803-BF4F-39C1D7AB01F2}"/>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6BA71E60-F653-41B0-88DF-A6D6986FCB5A}"/>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5313CE1-5C5A-4BB5-B445-953EFC054F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0FDD9B6-2503-4801-B995-5EF7C7C073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375E557-B112-46DA-9EB5-E0164970CA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877A98D-C8C8-4CB8-A82A-FACEAAD777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0F32B4E-F619-4F69-939A-607792A326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419" name="楕円 418">
          <a:extLst>
            <a:ext uri="{FF2B5EF4-FFF2-40B4-BE49-F238E27FC236}">
              <a16:creationId xmlns:a16="http://schemas.microsoft.com/office/drawing/2014/main" id="{585BAB77-2761-48F8-8DAF-8E8B56AFFC7E}"/>
            </a:ext>
          </a:extLst>
        </xdr:cNvPr>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76019</xdr:rowOff>
    </xdr:from>
    <xdr:to>
      <xdr:col>76</xdr:col>
      <xdr:colOff>165100</xdr:colOff>
      <xdr:row>41</xdr:row>
      <xdr:rowOff>6169</xdr:rowOff>
    </xdr:to>
    <xdr:sp macro="" textlink="">
      <xdr:nvSpPr>
        <xdr:cNvPr id="420" name="楕円 419">
          <a:extLst>
            <a:ext uri="{FF2B5EF4-FFF2-40B4-BE49-F238E27FC236}">
              <a16:creationId xmlns:a16="http://schemas.microsoft.com/office/drawing/2014/main" id="{55563D9B-6EBE-4B68-BC38-5854817A6B17}"/>
            </a:ext>
          </a:extLst>
        </xdr:cNvPr>
        <xdr:cNvSpPr/>
      </xdr:nvSpPr>
      <xdr:spPr>
        <a:xfrm>
          <a:off x="14541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41</xdr:row>
      <xdr:rowOff>15784</xdr:rowOff>
    </xdr:to>
    <xdr:cxnSp macro="">
      <xdr:nvCxnSpPr>
        <xdr:cNvPr id="421" name="直線コネクタ 420">
          <a:extLst>
            <a:ext uri="{FF2B5EF4-FFF2-40B4-BE49-F238E27FC236}">
              <a16:creationId xmlns:a16="http://schemas.microsoft.com/office/drawing/2014/main" id="{C74AAD3E-9297-42D5-A1BA-716354D415D8}"/>
            </a:ext>
          </a:extLst>
        </xdr:cNvPr>
        <xdr:cNvCxnSpPr/>
      </xdr:nvCxnSpPr>
      <xdr:spPr>
        <a:xfrm>
          <a:off x="14592300" y="69848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xdr:rowOff>
    </xdr:from>
    <xdr:to>
      <xdr:col>72</xdr:col>
      <xdr:colOff>38100</xdr:colOff>
      <xdr:row>40</xdr:row>
      <xdr:rowOff>115570</xdr:rowOff>
    </xdr:to>
    <xdr:sp macro="" textlink="">
      <xdr:nvSpPr>
        <xdr:cNvPr id="422" name="楕円 421">
          <a:extLst>
            <a:ext uri="{FF2B5EF4-FFF2-40B4-BE49-F238E27FC236}">
              <a16:creationId xmlns:a16="http://schemas.microsoft.com/office/drawing/2014/main" id="{94183848-A5AD-4C52-BB14-0EA3F54F7382}"/>
            </a:ext>
          </a:extLst>
        </xdr:cNvPr>
        <xdr:cNvSpPr/>
      </xdr:nvSpPr>
      <xdr:spPr>
        <a:xfrm>
          <a:off x="1365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64770</xdr:rowOff>
    </xdr:from>
    <xdr:to>
      <xdr:col>76</xdr:col>
      <xdr:colOff>114300</xdr:colOff>
      <xdr:row>40</xdr:row>
      <xdr:rowOff>126819</xdr:rowOff>
    </xdr:to>
    <xdr:cxnSp macro="">
      <xdr:nvCxnSpPr>
        <xdr:cNvPr id="423" name="直線コネクタ 422">
          <a:extLst>
            <a:ext uri="{FF2B5EF4-FFF2-40B4-BE49-F238E27FC236}">
              <a16:creationId xmlns:a16="http://schemas.microsoft.com/office/drawing/2014/main" id="{45282D0D-7443-4026-9BF8-0A0C437A83D3}"/>
            </a:ext>
          </a:extLst>
        </xdr:cNvPr>
        <xdr:cNvCxnSpPr/>
      </xdr:nvCxnSpPr>
      <xdr:spPr>
        <a:xfrm>
          <a:off x="13703300" y="69227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125004</xdr:rowOff>
    </xdr:from>
    <xdr:to>
      <xdr:col>67</xdr:col>
      <xdr:colOff>101600</xdr:colOff>
      <xdr:row>40</xdr:row>
      <xdr:rowOff>55154</xdr:rowOff>
    </xdr:to>
    <xdr:sp macro="" textlink="">
      <xdr:nvSpPr>
        <xdr:cNvPr id="424" name="楕円 423">
          <a:extLst>
            <a:ext uri="{FF2B5EF4-FFF2-40B4-BE49-F238E27FC236}">
              <a16:creationId xmlns:a16="http://schemas.microsoft.com/office/drawing/2014/main" id="{E0246E62-324D-488E-B5BA-A39749CFDC08}"/>
            </a:ext>
          </a:extLst>
        </xdr:cNvPr>
        <xdr:cNvSpPr/>
      </xdr:nvSpPr>
      <xdr:spPr>
        <a:xfrm>
          <a:off x="1276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xdr:rowOff>
    </xdr:from>
    <xdr:to>
      <xdr:col>71</xdr:col>
      <xdr:colOff>177800</xdr:colOff>
      <xdr:row>40</xdr:row>
      <xdr:rowOff>64770</xdr:rowOff>
    </xdr:to>
    <xdr:cxnSp macro="">
      <xdr:nvCxnSpPr>
        <xdr:cNvPr id="425" name="直線コネクタ 424">
          <a:extLst>
            <a:ext uri="{FF2B5EF4-FFF2-40B4-BE49-F238E27FC236}">
              <a16:creationId xmlns:a16="http://schemas.microsoft.com/office/drawing/2014/main" id="{0578A857-DB18-433E-BC58-373D6002F383}"/>
            </a:ext>
          </a:extLst>
        </xdr:cNvPr>
        <xdr:cNvCxnSpPr/>
      </xdr:nvCxnSpPr>
      <xdr:spPr>
        <a:xfrm>
          <a:off x="12814300" y="686235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E2B08EEF-7ECF-4E6A-AFD0-B75E5066F4B7}"/>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F64BF1B4-FF03-44DF-A5CB-BC40E6302F2A}"/>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9D64852B-7F7D-401C-8406-42AE1F5C98CC}"/>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E23F064A-B858-45BE-B3A7-98B11B564D15}"/>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F85FB39D-F4A0-47CC-B3DF-339C4582B53A}"/>
            </a:ext>
          </a:extLst>
        </xdr:cNvPr>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CC72109E-1B0F-4055-A16C-E47A414CECCE}"/>
            </a:ext>
          </a:extLst>
        </xdr:cNvPr>
        <xdr:cNvSpPr txBox="1"/>
      </xdr:nvSpPr>
      <xdr:spPr>
        <a:xfrm>
          <a:off x="14389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315AB5FA-A98B-4B2C-9B6E-ABD070A39029}"/>
            </a:ext>
          </a:extLst>
        </xdr:cNvPr>
        <xdr:cNvSpPr txBox="1"/>
      </xdr:nvSpPr>
      <xdr:spPr>
        <a:xfrm>
          <a:off x="13500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46281</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E2D69CEA-0E2C-4975-B47D-49C03A97C628}"/>
            </a:ext>
          </a:extLst>
        </xdr:cNvPr>
        <xdr:cNvSpPr txBox="1"/>
      </xdr:nvSpPr>
      <xdr:spPr>
        <a:xfrm>
          <a:off x="12611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F2907C89-3FCF-464A-BB22-BD2F6E6B46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20A78C80-D8AA-405F-A694-EBB1B02F29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63130D74-F28F-45AB-9909-74589EA544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7C680982-9B36-4B0B-B1B6-9B4DC38EC6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38D12330-7AE8-4F3D-8042-4593A702AF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A6DB9EDB-5190-4D72-961D-91197AA286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DF71B49A-323E-44C6-B284-DC29784CF5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ABC7242F-393D-4B51-9FDA-5AA68A0FEDD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706ED78E-0542-48AF-8EC5-0F254D0C44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CA11754D-D11F-4A01-BB9E-D4B52315E0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C6EF5960-A678-4547-A99E-BD8334008C2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9C53DC90-8144-4839-902A-66C5E8AE4F5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2FD350FD-B2E8-4695-B015-EC34B598C1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FA38770-A262-4391-ABB0-444285DA197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5C450D9E-ECA5-4A55-91EA-F3D567CF85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51BB2CD6-6DDD-4BAD-B8E8-15B0D37253B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F4EA9584-A1B1-42F0-8342-A0D373C8373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87F004A6-AB33-4F95-91A1-1572BF01DDB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6B8DD9D5-2CC4-4AF6-84AF-E3DA20524B8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71A13E55-19D6-4D59-8964-4C1B2256DD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893C36E5-3DBF-464E-BC3F-8F4DC12165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4FEE88A6-683B-4F3D-8FA7-EA36A4421658}"/>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37F4D88F-7753-45AC-A65A-BD0022495C8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C86C7095-1766-439C-9984-3A65F90B5BF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26305CDA-E27B-4DDB-A933-4B1433C14209}"/>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18D6C4E8-D5D2-4C15-9EDA-A9FB7B77D6CB}"/>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44277CEB-DD66-474E-8ADE-652333167A93}"/>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ADD260FC-F831-4134-939D-8DC9FBDD0102}"/>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25FE22EA-1AED-4E9C-A30D-75E5F8E4E77F}"/>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138C1A96-2B2E-4E96-8FFE-F2AC01A6B5C8}"/>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B5E077D1-2F23-4BBC-AD6E-5D5803BE910B}"/>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17F34A17-BF95-47E1-9D91-FDCC602F0877}"/>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F9B22CE-BCC8-4578-AE0A-92298D5BC4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7F32667-0B9F-4249-83F4-5E30BDABA7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75F808E-A79F-40D5-B37E-D70FA60727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D1C3BDC4-1956-47D0-87BA-F72D14671B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1DD8B64-1651-444A-B448-142A3C97F9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71" name="楕円 470">
          <a:extLst>
            <a:ext uri="{FF2B5EF4-FFF2-40B4-BE49-F238E27FC236}">
              <a16:creationId xmlns:a16="http://schemas.microsoft.com/office/drawing/2014/main" id="{9010678B-CEE5-4DB0-9F48-1588E923FDAF}"/>
            </a:ext>
          </a:extLst>
        </xdr:cNvPr>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125984</xdr:rowOff>
    </xdr:from>
    <xdr:to>
      <xdr:col>107</xdr:col>
      <xdr:colOff>101600</xdr:colOff>
      <xdr:row>41</xdr:row>
      <xdr:rowOff>56134</xdr:rowOff>
    </xdr:to>
    <xdr:sp macro="" textlink="">
      <xdr:nvSpPr>
        <xdr:cNvPr id="472" name="楕円 471">
          <a:extLst>
            <a:ext uri="{FF2B5EF4-FFF2-40B4-BE49-F238E27FC236}">
              <a16:creationId xmlns:a16="http://schemas.microsoft.com/office/drawing/2014/main" id="{379E3C43-C848-40A3-BF88-EB1C159959B1}"/>
            </a:ext>
          </a:extLst>
        </xdr:cNvPr>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73" name="直線コネクタ 472">
          <a:extLst>
            <a:ext uri="{FF2B5EF4-FFF2-40B4-BE49-F238E27FC236}">
              <a16:creationId xmlns:a16="http://schemas.microsoft.com/office/drawing/2014/main" id="{F10A442D-F242-4C12-AB05-19FFCAC80A31}"/>
            </a:ext>
          </a:extLst>
        </xdr:cNvPr>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74" name="楕円 473">
          <a:extLst>
            <a:ext uri="{FF2B5EF4-FFF2-40B4-BE49-F238E27FC236}">
              <a16:creationId xmlns:a16="http://schemas.microsoft.com/office/drawing/2014/main" id="{AA928C99-E576-451D-AF6E-830660DC10BD}"/>
            </a:ext>
          </a:extLst>
        </xdr:cNvPr>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5334</xdr:rowOff>
    </xdr:to>
    <xdr:cxnSp macro="">
      <xdr:nvCxnSpPr>
        <xdr:cNvPr id="475" name="直線コネクタ 474">
          <a:extLst>
            <a:ext uri="{FF2B5EF4-FFF2-40B4-BE49-F238E27FC236}">
              <a16:creationId xmlns:a16="http://schemas.microsoft.com/office/drawing/2014/main" id="{1851E983-700D-46A9-AAE4-21D7F7FD9573}"/>
            </a:ext>
          </a:extLst>
        </xdr:cNvPr>
        <xdr:cNvCxnSpPr/>
      </xdr:nvCxnSpPr>
      <xdr:spPr>
        <a:xfrm>
          <a:off x="19545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476" name="楕円 475">
          <a:extLst>
            <a:ext uri="{FF2B5EF4-FFF2-40B4-BE49-F238E27FC236}">
              <a16:creationId xmlns:a16="http://schemas.microsoft.com/office/drawing/2014/main" id="{A0D034D7-8126-4675-AD4C-09CDDEFE1EE8}"/>
            </a:ext>
          </a:extLst>
        </xdr:cNvPr>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762</xdr:rowOff>
    </xdr:to>
    <xdr:cxnSp macro="">
      <xdr:nvCxnSpPr>
        <xdr:cNvPr id="477" name="直線コネクタ 476">
          <a:extLst>
            <a:ext uri="{FF2B5EF4-FFF2-40B4-BE49-F238E27FC236}">
              <a16:creationId xmlns:a16="http://schemas.microsoft.com/office/drawing/2014/main" id="{19A13DFA-9D30-4005-BF39-FB51F3EB2DA4}"/>
            </a:ext>
          </a:extLst>
        </xdr:cNvPr>
        <xdr:cNvCxnSpPr/>
      </xdr:nvCxnSpPr>
      <xdr:spPr>
        <a:xfrm>
          <a:off x="18656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3FED7BD0-15B7-46AB-B5F9-729BB88A473C}"/>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DB8742D7-C56D-4F1B-83EA-2DBF82FC0170}"/>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53CF0518-52C2-4280-92B1-DFC120FD9648}"/>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CD531195-6044-46EC-923D-F7201653CD32}"/>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769692DB-6A6A-4D98-8A3D-3BA694CA7291}"/>
            </a:ext>
          </a:extLst>
        </xdr:cNvPr>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6C8CFD88-D205-4D4E-913F-294D2DABAB8A}"/>
            </a:ext>
          </a:extLst>
        </xdr:cNvPr>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3190B82B-147B-4030-BCB4-2A5C237845F9}"/>
            </a:ext>
          </a:extLst>
        </xdr:cNvPr>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05151D00-6292-450C-9130-EC8CC5F4CC07}"/>
            </a:ext>
          </a:extLst>
        </xdr:cNvPr>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788A8615-5AD2-4EBE-A043-873176A494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10716E50-2170-4611-BE09-289FAF2663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BA454C00-CA03-4A27-9535-2282A13298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B07AC42A-67CD-4953-988A-6F8DB67F82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E1C4523C-4D11-4940-819E-C2B5B77DAF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E43D0208-CFAF-466F-BDA6-D5FADCFDE8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BEDBB74B-2038-47AA-BC75-8FDEC6A721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562A3770-5EDF-45F0-A014-218FB2ADA7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240681D-2E19-4502-ACC1-E7172E945A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9F565322-D5AC-4A9A-AF73-7CCE161F74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1436EE72-3410-4F4A-BD2D-5FBBC01593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F3BF08C2-73A1-4A80-99B6-431A711F0E6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8C6C0861-F44A-48FB-8BE5-D049EBAB22E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A8FB2144-0FE6-4D4F-A5D0-7133BCB1FE2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C941E659-AE9E-4716-A931-A1CA335E96F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68A0AB69-24B9-4FD6-9C64-C1BA4C1EB96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CC7E6725-8831-40D0-B6E1-880DBF5EB18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9909B0A0-E481-4EF9-B1D5-6CEF0550396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50E4DFC9-ABBE-4552-AA57-836B90CBB2E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83A6C5D8-B187-4839-BA28-56E051119B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72A94359-7EA9-4E8F-8CFC-5293F395117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BA9ED022-2937-436D-BC0A-93935631E4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3CCFFDC8-7B73-4CE8-B36D-B1E28B6010BB}"/>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24A8C412-C978-4887-887B-3E638FAA9B1D}"/>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EB81C1B1-D34F-46F9-B8D5-812C2B707BA9}"/>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3980F475-3F6D-4DAE-BC1D-ECB42B472008}"/>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DC2E75C6-469C-458C-B2E9-0B4C99E64334}"/>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916992A0-FD75-4F03-BE7E-D23A015DC1EC}"/>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CC1736F-DEF2-47B8-AEAA-8013181202E3}"/>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9BE3FCE2-F4A9-43C9-A281-A45EC64A4FD7}"/>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87A4F246-735F-4432-A043-AB5CDC3DA065}"/>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4E9B1DA4-AEF4-409C-B86D-2385DBF138E4}"/>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CE479AE3-5969-4CFA-8F91-AE1379F130AC}"/>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88ED7F6F-F502-4FCD-BC47-0BBE6F3D9D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DF5AB9DE-2F03-4CED-BC4A-9185D8C926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B805C76-2B20-4195-ADDA-BA04936732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65A74C2-516C-4374-BFE1-B523769D46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8FE042B-2CE4-4C66-A49A-E20BDC810D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138938</xdr:rowOff>
    </xdr:from>
    <xdr:to>
      <xdr:col>81</xdr:col>
      <xdr:colOff>101600</xdr:colOff>
      <xdr:row>59</xdr:row>
      <xdr:rowOff>69088</xdr:rowOff>
    </xdr:to>
    <xdr:sp macro="" textlink="">
      <xdr:nvSpPr>
        <xdr:cNvPr id="524" name="楕円 523">
          <a:extLst>
            <a:ext uri="{FF2B5EF4-FFF2-40B4-BE49-F238E27FC236}">
              <a16:creationId xmlns:a16="http://schemas.microsoft.com/office/drawing/2014/main" id="{EC439400-3665-40B0-B313-76D95E1894A4}"/>
            </a:ext>
          </a:extLst>
        </xdr:cNvPr>
        <xdr:cNvSpPr/>
      </xdr:nvSpPr>
      <xdr:spPr>
        <a:xfrm>
          <a:off x="15430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25" name="楕円 524">
          <a:extLst>
            <a:ext uri="{FF2B5EF4-FFF2-40B4-BE49-F238E27FC236}">
              <a16:creationId xmlns:a16="http://schemas.microsoft.com/office/drawing/2014/main" id="{79B6B8D2-E217-475E-BCB2-457D62B1D33C}"/>
            </a:ext>
          </a:extLst>
        </xdr:cNvPr>
        <xdr:cNvSpPr/>
      </xdr:nvSpPr>
      <xdr:spPr>
        <a:xfrm>
          <a:off x="14541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18288</xdr:rowOff>
    </xdr:from>
    <xdr:to>
      <xdr:col>81</xdr:col>
      <xdr:colOff>50800</xdr:colOff>
      <xdr:row>59</xdr:row>
      <xdr:rowOff>61722</xdr:rowOff>
    </xdr:to>
    <xdr:cxnSp macro="">
      <xdr:nvCxnSpPr>
        <xdr:cNvPr id="526" name="直線コネクタ 525">
          <a:extLst>
            <a:ext uri="{FF2B5EF4-FFF2-40B4-BE49-F238E27FC236}">
              <a16:creationId xmlns:a16="http://schemas.microsoft.com/office/drawing/2014/main" id="{36942DB2-1450-4343-B783-5C56CCED14F3}"/>
            </a:ext>
          </a:extLst>
        </xdr:cNvPr>
        <xdr:cNvCxnSpPr/>
      </xdr:nvCxnSpPr>
      <xdr:spPr>
        <a:xfrm flipV="1">
          <a:off x="14592300" y="101338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527" name="楕円 526">
          <a:extLst>
            <a:ext uri="{FF2B5EF4-FFF2-40B4-BE49-F238E27FC236}">
              <a16:creationId xmlns:a16="http://schemas.microsoft.com/office/drawing/2014/main" id="{A37AD236-F962-4896-B7D0-771F260A867C}"/>
            </a:ext>
          </a:extLst>
        </xdr:cNvPr>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61722</xdr:rowOff>
    </xdr:to>
    <xdr:cxnSp macro="">
      <xdr:nvCxnSpPr>
        <xdr:cNvPr id="528" name="直線コネクタ 527">
          <a:extLst>
            <a:ext uri="{FF2B5EF4-FFF2-40B4-BE49-F238E27FC236}">
              <a16:creationId xmlns:a16="http://schemas.microsoft.com/office/drawing/2014/main" id="{C0C0BC1F-230D-416C-A1D7-D1989D2AC7F4}"/>
            </a:ext>
          </a:extLst>
        </xdr:cNvPr>
        <xdr:cNvCxnSpPr/>
      </xdr:nvCxnSpPr>
      <xdr:spPr>
        <a:xfrm>
          <a:off x="13703300" y="101429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29" name="楕円 528">
          <a:extLst>
            <a:ext uri="{FF2B5EF4-FFF2-40B4-BE49-F238E27FC236}">
              <a16:creationId xmlns:a16="http://schemas.microsoft.com/office/drawing/2014/main" id="{6C07BB4C-A604-4F20-8721-94CD19009568}"/>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27432</xdr:rowOff>
    </xdr:to>
    <xdr:cxnSp macro="">
      <xdr:nvCxnSpPr>
        <xdr:cNvPr id="530" name="直線コネクタ 529">
          <a:extLst>
            <a:ext uri="{FF2B5EF4-FFF2-40B4-BE49-F238E27FC236}">
              <a16:creationId xmlns:a16="http://schemas.microsoft.com/office/drawing/2014/main" id="{F22FE75E-821D-4B2B-8E66-6804D3538F7E}"/>
            </a:ext>
          </a:extLst>
        </xdr:cNvPr>
        <xdr:cNvCxnSpPr/>
      </xdr:nvCxnSpPr>
      <xdr:spPr>
        <a:xfrm>
          <a:off x="12814300" y="101041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1" name="n_1aveValue【学校施設】&#10;有形固定資産減価償却率">
          <a:extLst>
            <a:ext uri="{FF2B5EF4-FFF2-40B4-BE49-F238E27FC236}">
              <a16:creationId xmlns:a16="http://schemas.microsoft.com/office/drawing/2014/main" id="{BB286AD4-E844-4AE7-8802-E57B99848D9A}"/>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2" name="n_2aveValue【学校施設】&#10;有形固定資産減価償却率">
          <a:extLst>
            <a:ext uri="{FF2B5EF4-FFF2-40B4-BE49-F238E27FC236}">
              <a16:creationId xmlns:a16="http://schemas.microsoft.com/office/drawing/2014/main" id="{0628CD58-651F-47FF-AC56-DB988332E401}"/>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3" name="n_3aveValue【学校施設】&#10;有形固定資産減価償却率">
          <a:extLst>
            <a:ext uri="{FF2B5EF4-FFF2-40B4-BE49-F238E27FC236}">
              <a16:creationId xmlns:a16="http://schemas.microsoft.com/office/drawing/2014/main" id="{D30FE749-9F83-4D5C-B83A-71828E1C21CE}"/>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34" name="n_4aveValue【学校施設】&#10;有形固定資産減価償却率">
          <a:extLst>
            <a:ext uri="{FF2B5EF4-FFF2-40B4-BE49-F238E27FC236}">
              <a16:creationId xmlns:a16="http://schemas.microsoft.com/office/drawing/2014/main" id="{66E234E4-F49A-4F39-8237-1B556FEAFD99}"/>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85615</xdr:rowOff>
    </xdr:from>
    <xdr:ext cx="405111" cy="259045"/>
    <xdr:sp macro="" textlink="">
      <xdr:nvSpPr>
        <xdr:cNvPr id="535" name="n_1mainValue【学校施設】&#10;有形固定資産減価償却率">
          <a:extLst>
            <a:ext uri="{FF2B5EF4-FFF2-40B4-BE49-F238E27FC236}">
              <a16:creationId xmlns:a16="http://schemas.microsoft.com/office/drawing/2014/main" id="{28222FB2-913D-43AA-B2F3-0F4E40B3D48D}"/>
            </a:ext>
          </a:extLst>
        </xdr:cNvPr>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536" name="n_2mainValue【学校施設】&#10;有形固定資産減価償却率">
          <a:extLst>
            <a:ext uri="{FF2B5EF4-FFF2-40B4-BE49-F238E27FC236}">
              <a16:creationId xmlns:a16="http://schemas.microsoft.com/office/drawing/2014/main" id="{44D17622-22D9-4157-BA46-F98911A57AC0}"/>
            </a:ext>
          </a:extLst>
        </xdr:cNvPr>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537" name="n_3mainValue【学校施設】&#10;有形固定資産減価償却率">
          <a:extLst>
            <a:ext uri="{FF2B5EF4-FFF2-40B4-BE49-F238E27FC236}">
              <a16:creationId xmlns:a16="http://schemas.microsoft.com/office/drawing/2014/main" id="{30DC4FBB-FA4D-484B-854C-A94879F5814D}"/>
            </a:ext>
          </a:extLst>
        </xdr:cNvPr>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38" name="n_4mainValue【学校施設】&#10;有形固定資産減価償却率">
          <a:extLst>
            <a:ext uri="{FF2B5EF4-FFF2-40B4-BE49-F238E27FC236}">
              <a16:creationId xmlns:a16="http://schemas.microsoft.com/office/drawing/2014/main" id="{0072A0C9-5840-45F9-9C48-7238B3B91ACA}"/>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B817D77D-24D5-4E0A-863E-46A56380B6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CEA4FFDB-4FE8-4119-A680-7222523E67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A0E2731F-C109-4431-B8C5-26169BA976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7D3FF005-F3A4-45F7-8C79-7AC3F5AB61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6C5DCD0B-FCDC-4340-94F5-1B3E97C13E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4395C15A-F76A-4BF1-89EC-CF156B5FA0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FD00C16C-2A96-49E4-AC97-A8004F8A79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88F298B5-B47E-4340-AA43-F183474ACE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7B511B22-A9EC-4563-B5E0-308932040F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322C4EAE-3B43-4F6B-ADE0-E5ED113F51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7D444A43-03C7-44D0-971C-22E2F4163B9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34E69A91-04AD-40C0-9B95-7C410A7A55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4D250AA3-137F-404A-9D8C-2848A07091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884619E8-674B-4E80-8B65-B7E5A3A22D9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59B139AF-A874-4F4A-B9F9-9BD8BE243B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7E054FB4-3925-4E7D-ACBE-8F3CAA8CFA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75293212-3500-4772-A773-8F5431D88B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C4FFF1D6-79AE-488F-9165-FC5541617D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4C879384-4F7F-4972-B90F-78FD1AE9E2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67014991-9D18-4D08-8C58-A25B4CDBBD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4954E28F-ED40-4C89-ACA0-EC072B2867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2B8C172C-74B0-4C8F-9853-641461B7616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923A83DB-315C-4AA9-8068-64B51CA0E3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6827DE16-1900-418A-9948-61B584D684C1}"/>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1B244FEF-4E7B-42BE-8023-E124064B7D14}"/>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89EF0D6B-D02A-4A59-BA43-DD44DAF7ED52}"/>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48BA3C45-C7CE-4F7B-93FB-A365F399F621}"/>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9D340AFF-2865-4C63-A71E-1DA557AA477E}"/>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a:extLst>
            <a:ext uri="{FF2B5EF4-FFF2-40B4-BE49-F238E27FC236}">
              <a16:creationId xmlns:a16="http://schemas.microsoft.com/office/drawing/2014/main" id="{FF704EC3-734C-4577-922C-F131600F969B}"/>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A24205B2-2805-47D3-B5A0-F19677081E8F}"/>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FC322FD2-C005-46A8-9EB9-82763892D63C}"/>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D7AF2E3A-0D78-457E-89D5-6F4D1528072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C37C0389-159B-4855-BA93-29CA66849F04}"/>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76BFD952-0FCE-4C91-B887-DEE9347615BC}"/>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522BBCE7-F432-4522-B14B-55920021F6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907584E6-93E5-45D3-981D-713B169959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F219F37E-05E5-462D-A5B7-4E4C7FFE3D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64EBED8-687D-4172-9145-23FF62D449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5CEFA50-E61A-4630-B0A7-D6F135779E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168084</xdr:rowOff>
    </xdr:from>
    <xdr:to>
      <xdr:col>112</xdr:col>
      <xdr:colOff>38100</xdr:colOff>
      <xdr:row>63</xdr:row>
      <xdr:rowOff>98234</xdr:rowOff>
    </xdr:to>
    <xdr:sp macro="" textlink="">
      <xdr:nvSpPr>
        <xdr:cNvPr id="578" name="楕円 577">
          <a:extLst>
            <a:ext uri="{FF2B5EF4-FFF2-40B4-BE49-F238E27FC236}">
              <a16:creationId xmlns:a16="http://schemas.microsoft.com/office/drawing/2014/main" id="{BFC5267F-2457-4C99-8F78-58D73EE20824}"/>
            </a:ext>
          </a:extLst>
        </xdr:cNvPr>
        <xdr:cNvSpPr/>
      </xdr:nvSpPr>
      <xdr:spPr>
        <a:xfrm>
          <a:off x="21272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167513</xdr:rowOff>
    </xdr:from>
    <xdr:to>
      <xdr:col>107</xdr:col>
      <xdr:colOff>101600</xdr:colOff>
      <xdr:row>63</xdr:row>
      <xdr:rowOff>97663</xdr:rowOff>
    </xdr:to>
    <xdr:sp macro="" textlink="">
      <xdr:nvSpPr>
        <xdr:cNvPr id="579" name="楕円 578">
          <a:extLst>
            <a:ext uri="{FF2B5EF4-FFF2-40B4-BE49-F238E27FC236}">
              <a16:creationId xmlns:a16="http://schemas.microsoft.com/office/drawing/2014/main" id="{403E4EE2-87F2-4490-BA0F-5AAA0BB58BA9}"/>
            </a:ext>
          </a:extLst>
        </xdr:cNvPr>
        <xdr:cNvSpPr/>
      </xdr:nvSpPr>
      <xdr:spPr>
        <a:xfrm>
          <a:off x="20383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63</xdr:row>
      <xdr:rowOff>47434</xdr:rowOff>
    </xdr:to>
    <xdr:cxnSp macro="">
      <xdr:nvCxnSpPr>
        <xdr:cNvPr id="580" name="直線コネクタ 579">
          <a:extLst>
            <a:ext uri="{FF2B5EF4-FFF2-40B4-BE49-F238E27FC236}">
              <a16:creationId xmlns:a16="http://schemas.microsoft.com/office/drawing/2014/main" id="{B00ED4CB-24CD-4271-AA80-E91556F49C28}"/>
            </a:ext>
          </a:extLst>
        </xdr:cNvPr>
        <xdr:cNvCxnSpPr/>
      </xdr:nvCxnSpPr>
      <xdr:spPr>
        <a:xfrm>
          <a:off x="20434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165798</xdr:rowOff>
    </xdr:from>
    <xdr:to>
      <xdr:col>102</xdr:col>
      <xdr:colOff>165100</xdr:colOff>
      <xdr:row>63</xdr:row>
      <xdr:rowOff>95948</xdr:rowOff>
    </xdr:to>
    <xdr:sp macro="" textlink="">
      <xdr:nvSpPr>
        <xdr:cNvPr id="581" name="楕円 580">
          <a:extLst>
            <a:ext uri="{FF2B5EF4-FFF2-40B4-BE49-F238E27FC236}">
              <a16:creationId xmlns:a16="http://schemas.microsoft.com/office/drawing/2014/main" id="{D812E31D-100E-49EE-91CE-5CC4999AE86B}"/>
            </a:ext>
          </a:extLst>
        </xdr:cNvPr>
        <xdr:cNvSpPr/>
      </xdr:nvSpPr>
      <xdr:spPr>
        <a:xfrm>
          <a:off x="19494500" y="107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45148</xdr:rowOff>
    </xdr:from>
    <xdr:to>
      <xdr:col>107</xdr:col>
      <xdr:colOff>50800</xdr:colOff>
      <xdr:row>63</xdr:row>
      <xdr:rowOff>46863</xdr:rowOff>
    </xdr:to>
    <xdr:cxnSp macro="">
      <xdr:nvCxnSpPr>
        <xdr:cNvPr id="582" name="直線コネクタ 581">
          <a:extLst>
            <a:ext uri="{FF2B5EF4-FFF2-40B4-BE49-F238E27FC236}">
              <a16:creationId xmlns:a16="http://schemas.microsoft.com/office/drawing/2014/main" id="{E94EC789-04B8-4FD1-9A12-82833366ABA2}"/>
            </a:ext>
          </a:extLst>
        </xdr:cNvPr>
        <xdr:cNvCxnSpPr/>
      </xdr:nvCxnSpPr>
      <xdr:spPr>
        <a:xfrm>
          <a:off x="19545300" y="108464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162369</xdr:rowOff>
    </xdr:from>
    <xdr:to>
      <xdr:col>98</xdr:col>
      <xdr:colOff>38100</xdr:colOff>
      <xdr:row>63</xdr:row>
      <xdr:rowOff>92519</xdr:rowOff>
    </xdr:to>
    <xdr:sp macro="" textlink="">
      <xdr:nvSpPr>
        <xdr:cNvPr id="583" name="楕円 582">
          <a:extLst>
            <a:ext uri="{FF2B5EF4-FFF2-40B4-BE49-F238E27FC236}">
              <a16:creationId xmlns:a16="http://schemas.microsoft.com/office/drawing/2014/main" id="{127A2CEB-BBB9-4667-A547-D49B1DF148BD}"/>
            </a:ext>
          </a:extLst>
        </xdr:cNvPr>
        <xdr:cNvSpPr/>
      </xdr:nvSpPr>
      <xdr:spPr>
        <a:xfrm>
          <a:off x="18605500" y="107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41719</xdr:rowOff>
    </xdr:from>
    <xdr:to>
      <xdr:col>102</xdr:col>
      <xdr:colOff>114300</xdr:colOff>
      <xdr:row>63</xdr:row>
      <xdr:rowOff>45148</xdr:rowOff>
    </xdr:to>
    <xdr:cxnSp macro="">
      <xdr:nvCxnSpPr>
        <xdr:cNvPr id="584" name="直線コネクタ 583">
          <a:extLst>
            <a:ext uri="{FF2B5EF4-FFF2-40B4-BE49-F238E27FC236}">
              <a16:creationId xmlns:a16="http://schemas.microsoft.com/office/drawing/2014/main" id="{ACC9D741-AFD2-4E35-8A65-6F691D0C0A98}"/>
            </a:ext>
          </a:extLst>
        </xdr:cNvPr>
        <xdr:cNvCxnSpPr/>
      </xdr:nvCxnSpPr>
      <xdr:spPr>
        <a:xfrm>
          <a:off x="18656300" y="108430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5" name="n_1aveValue【学校施設】&#10;一人当たり面積">
          <a:extLst>
            <a:ext uri="{FF2B5EF4-FFF2-40B4-BE49-F238E27FC236}">
              <a16:creationId xmlns:a16="http://schemas.microsoft.com/office/drawing/2014/main" id="{7F315221-B8C0-4ED4-B2FE-D6B606502053}"/>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6" name="n_2aveValue【学校施設】&#10;一人当たり面積">
          <a:extLst>
            <a:ext uri="{FF2B5EF4-FFF2-40B4-BE49-F238E27FC236}">
              <a16:creationId xmlns:a16="http://schemas.microsoft.com/office/drawing/2014/main" id="{A4AEA5AF-0351-4299-8E1D-9C4A43271E5B}"/>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7" name="n_3aveValue【学校施設】&#10;一人当たり面積">
          <a:extLst>
            <a:ext uri="{FF2B5EF4-FFF2-40B4-BE49-F238E27FC236}">
              <a16:creationId xmlns:a16="http://schemas.microsoft.com/office/drawing/2014/main" id="{49E509EC-ED3F-4ADD-BC9B-AC53075D8B0B}"/>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8" name="n_4aveValue【学校施設】&#10;一人当たり面積">
          <a:extLst>
            <a:ext uri="{FF2B5EF4-FFF2-40B4-BE49-F238E27FC236}">
              <a16:creationId xmlns:a16="http://schemas.microsoft.com/office/drawing/2014/main" id="{DE63244B-62C5-4BF7-90FB-4D21614EC219}"/>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89361</xdr:rowOff>
    </xdr:from>
    <xdr:ext cx="469744" cy="259045"/>
    <xdr:sp macro="" textlink="">
      <xdr:nvSpPr>
        <xdr:cNvPr id="589" name="n_1mainValue【学校施設】&#10;一人当たり面積">
          <a:extLst>
            <a:ext uri="{FF2B5EF4-FFF2-40B4-BE49-F238E27FC236}">
              <a16:creationId xmlns:a16="http://schemas.microsoft.com/office/drawing/2014/main" id="{0E351D42-BD0F-42A2-A622-181BED67BBAF}"/>
            </a:ext>
          </a:extLst>
        </xdr:cNvPr>
        <xdr:cNvSpPr txBox="1"/>
      </xdr:nvSpPr>
      <xdr:spPr>
        <a:xfrm>
          <a:off x="210757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88790</xdr:rowOff>
    </xdr:from>
    <xdr:ext cx="469744" cy="259045"/>
    <xdr:sp macro="" textlink="">
      <xdr:nvSpPr>
        <xdr:cNvPr id="590" name="n_2mainValue【学校施設】&#10;一人当たり面積">
          <a:extLst>
            <a:ext uri="{FF2B5EF4-FFF2-40B4-BE49-F238E27FC236}">
              <a16:creationId xmlns:a16="http://schemas.microsoft.com/office/drawing/2014/main" id="{E503640F-14E3-4747-BF71-B64E23DBC053}"/>
            </a:ext>
          </a:extLst>
        </xdr:cNvPr>
        <xdr:cNvSpPr txBox="1"/>
      </xdr:nvSpPr>
      <xdr:spPr>
        <a:xfrm>
          <a:off x="20199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87075</xdr:rowOff>
    </xdr:from>
    <xdr:ext cx="469744" cy="259045"/>
    <xdr:sp macro="" textlink="">
      <xdr:nvSpPr>
        <xdr:cNvPr id="591" name="n_3mainValue【学校施設】&#10;一人当たり面積">
          <a:extLst>
            <a:ext uri="{FF2B5EF4-FFF2-40B4-BE49-F238E27FC236}">
              <a16:creationId xmlns:a16="http://schemas.microsoft.com/office/drawing/2014/main" id="{0B166BBD-7F7A-4185-9511-540D7A1D37C3}"/>
            </a:ext>
          </a:extLst>
        </xdr:cNvPr>
        <xdr:cNvSpPr txBox="1"/>
      </xdr:nvSpPr>
      <xdr:spPr>
        <a:xfrm>
          <a:off x="19310427" y="108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83646</xdr:rowOff>
    </xdr:from>
    <xdr:ext cx="469744" cy="259045"/>
    <xdr:sp macro="" textlink="">
      <xdr:nvSpPr>
        <xdr:cNvPr id="592" name="n_4mainValue【学校施設】&#10;一人当たり面積">
          <a:extLst>
            <a:ext uri="{FF2B5EF4-FFF2-40B4-BE49-F238E27FC236}">
              <a16:creationId xmlns:a16="http://schemas.microsoft.com/office/drawing/2014/main" id="{7A510551-3A5D-413E-9456-4A79D0E0391D}"/>
            </a:ext>
          </a:extLst>
        </xdr:cNvPr>
        <xdr:cNvSpPr txBox="1"/>
      </xdr:nvSpPr>
      <xdr:spPr>
        <a:xfrm>
          <a:off x="18421427" y="1088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C1A53872-7732-4939-BBF3-705BCC8BF7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1F1D0843-088E-41B5-B7A9-DCB335421D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1CD88AA1-FFC5-42E3-9A8C-8B9497B9FB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5D6D7EF0-BBB7-48E4-A969-7FD9F8D892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C001EBA2-A0FC-4D37-9163-8B953BC6AB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1306B3C4-0A3B-4096-ACBB-CAB5F36177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84FA8C1B-108D-4AEE-BB20-748F95389B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5A6091E4-AD26-488B-9175-C86ECE882D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47270A4A-5EFA-40B3-A50A-5E1894E27C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6CCE00F3-E588-47E0-86F0-53D751D0B3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7BF2F850-A179-4324-948D-913EDBB1B3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BB9EF5CF-CDEE-459A-B240-40973D030A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168D60E8-E76A-4484-BA5E-3C1FA64832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3C34C37E-1F93-449A-8AC5-422529C0D4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75B06807-1B30-4AAF-8DCD-2D281DF21E8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D4B2E801-4749-43CD-B525-6C087765D7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72205213-9AA6-4E6E-807A-3D61E1428D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4B76AE29-38D1-4DCE-8DA6-E5DB9D47ED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74EE9FD1-51E0-4109-B423-480965E8B7B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AA3E83FB-50AB-4CA1-95A8-612A44D3BC8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B8D4541F-8BBA-41F6-83AD-977115227BD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80D0D2C-8F60-4884-8667-B1B4A39E57C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FB63DF5D-8F07-4A8D-85CB-E515624DA87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CFC8087F-7858-4BFF-92A9-4E162BCA6D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47352A72-D4BD-4A2A-B893-917D07F91B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0BF25E1F-10BC-4866-AEE7-EC06653B22D5}"/>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E1223835-E86A-4E99-A5A4-D9DC86ABEDC2}"/>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393AD849-926B-4292-A208-2394715775D2}"/>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C76238F4-BEE3-4266-B552-5D5739874466}"/>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B67615EF-5E7C-4C1A-AC7E-9DCD8FDD8A2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a:extLst>
            <a:ext uri="{FF2B5EF4-FFF2-40B4-BE49-F238E27FC236}">
              <a16:creationId xmlns:a16="http://schemas.microsoft.com/office/drawing/2014/main" id="{7EA29F6C-445B-4D56-B517-27150E9D860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CABC3445-674C-4115-B0EB-61FAA86415BD}"/>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900045AA-11FA-4611-94A3-0E134BF9491B}"/>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D4BA609C-6372-4629-A21C-7F6FDBF375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F4A6D444-E410-4E78-B732-B12744AFB121}"/>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a:extLst>
            <a:ext uri="{FF2B5EF4-FFF2-40B4-BE49-F238E27FC236}">
              <a16:creationId xmlns:a16="http://schemas.microsoft.com/office/drawing/2014/main" id="{B346616E-75BC-4946-84F1-DF16FB38F108}"/>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479DCAE-1B6E-4228-9FDE-974163CA09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B37C842-BB6B-4BDD-93A0-83F171DE54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CBB9BB6-69E7-4F8B-A162-1FE391C971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B180DCC-F45D-4D0D-93D2-A371342272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5F818A8-2254-417D-B8DA-1647C0BFAE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34" name="楕円 633">
          <a:extLst>
            <a:ext uri="{FF2B5EF4-FFF2-40B4-BE49-F238E27FC236}">
              <a16:creationId xmlns:a16="http://schemas.microsoft.com/office/drawing/2014/main" id="{2104A89C-CC65-470F-911E-A8297F01E32F}"/>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35" name="楕円 634">
          <a:extLst>
            <a:ext uri="{FF2B5EF4-FFF2-40B4-BE49-F238E27FC236}">
              <a16:creationId xmlns:a16="http://schemas.microsoft.com/office/drawing/2014/main" id="{A1E28B48-3FAA-48E3-A61D-4E69B15964B7}"/>
            </a:ext>
          </a:extLst>
        </xdr:cNvPr>
        <xdr:cNvSpPr/>
      </xdr:nvSpPr>
      <xdr:spPr>
        <a:xfrm>
          <a:off x="1454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81</xdr:row>
      <xdr:rowOff>95250</xdr:rowOff>
    </xdr:to>
    <xdr:cxnSp macro="">
      <xdr:nvCxnSpPr>
        <xdr:cNvPr id="636" name="直線コネクタ 635">
          <a:extLst>
            <a:ext uri="{FF2B5EF4-FFF2-40B4-BE49-F238E27FC236}">
              <a16:creationId xmlns:a16="http://schemas.microsoft.com/office/drawing/2014/main" id="{C3DA553C-0980-4EB1-BDE5-C4B1A44CA8F9}"/>
            </a:ext>
          </a:extLst>
        </xdr:cNvPr>
        <xdr:cNvCxnSpPr/>
      </xdr:nvCxnSpPr>
      <xdr:spPr>
        <a:xfrm>
          <a:off x="14592300" y="1395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59145</xdr:rowOff>
    </xdr:from>
    <xdr:to>
      <xdr:col>72</xdr:col>
      <xdr:colOff>38100</xdr:colOff>
      <xdr:row>82</xdr:row>
      <xdr:rowOff>160745</xdr:rowOff>
    </xdr:to>
    <xdr:sp macro="" textlink="">
      <xdr:nvSpPr>
        <xdr:cNvPr id="637" name="楕円 636">
          <a:extLst>
            <a:ext uri="{FF2B5EF4-FFF2-40B4-BE49-F238E27FC236}">
              <a16:creationId xmlns:a16="http://schemas.microsoft.com/office/drawing/2014/main" id="{3B64EE07-890E-4E94-AFC3-21874F125963}"/>
            </a:ext>
          </a:extLst>
        </xdr:cNvPr>
        <xdr:cNvSpPr/>
      </xdr:nvSpPr>
      <xdr:spPr>
        <a:xfrm>
          <a:off x="13652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82</xdr:row>
      <xdr:rowOff>109945</xdr:rowOff>
    </xdr:to>
    <xdr:cxnSp macro="">
      <xdr:nvCxnSpPr>
        <xdr:cNvPr id="638" name="直線コネクタ 637">
          <a:extLst>
            <a:ext uri="{FF2B5EF4-FFF2-40B4-BE49-F238E27FC236}">
              <a16:creationId xmlns:a16="http://schemas.microsoft.com/office/drawing/2014/main" id="{A9435853-ECF8-4196-80D2-2D3E85B29F77}"/>
            </a:ext>
          </a:extLst>
        </xdr:cNvPr>
        <xdr:cNvCxnSpPr/>
      </xdr:nvCxnSpPr>
      <xdr:spPr>
        <a:xfrm flipV="1">
          <a:off x="13703300" y="13950043"/>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26488</xdr:rowOff>
    </xdr:from>
    <xdr:to>
      <xdr:col>67</xdr:col>
      <xdr:colOff>101600</xdr:colOff>
      <xdr:row>82</xdr:row>
      <xdr:rowOff>128088</xdr:rowOff>
    </xdr:to>
    <xdr:sp macro="" textlink="">
      <xdr:nvSpPr>
        <xdr:cNvPr id="639" name="楕円 638">
          <a:extLst>
            <a:ext uri="{FF2B5EF4-FFF2-40B4-BE49-F238E27FC236}">
              <a16:creationId xmlns:a16="http://schemas.microsoft.com/office/drawing/2014/main" id="{78DEC757-3B3B-4F8E-8C85-60590A256CC7}"/>
            </a:ext>
          </a:extLst>
        </xdr:cNvPr>
        <xdr:cNvSpPr/>
      </xdr:nvSpPr>
      <xdr:spPr>
        <a:xfrm>
          <a:off x="12763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77288</xdr:rowOff>
    </xdr:from>
    <xdr:to>
      <xdr:col>71</xdr:col>
      <xdr:colOff>177800</xdr:colOff>
      <xdr:row>82</xdr:row>
      <xdr:rowOff>109945</xdr:rowOff>
    </xdr:to>
    <xdr:cxnSp macro="">
      <xdr:nvCxnSpPr>
        <xdr:cNvPr id="640" name="直線コネクタ 639">
          <a:extLst>
            <a:ext uri="{FF2B5EF4-FFF2-40B4-BE49-F238E27FC236}">
              <a16:creationId xmlns:a16="http://schemas.microsoft.com/office/drawing/2014/main" id="{E764B4C8-830F-4B05-A84C-FFC690AA1E41}"/>
            </a:ext>
          </a:extLst>
        </xdr:cNvPr>
        <xdr:cNvCxnSpPr/>
      </xdr:nvCxnSpPr>
      <xdr:spPr>
        <a:xfrm>
          <a:off x="12814300" y="141361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1" name="n_1aveValue【児童館】&#10;有形固定資産減価償却率">
          <a:extLst>
            <a:ext uri="{FF2B5EF4-FFF2-40B4-BE49-F238E27FC236}">
              <a16:creationId xmlns:a16="http://schemas.microsoft.com/office/drawing/2014/main" id="{20759340-A90D-4F3F-A1E2-6100CE8F253E}"/>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2" name="n_2aveValue【児童館】&#10;有形固定資産減価償却率">
          <a:extLst>
            <a:ext uri="{FF2B5EF4-FFF2-40B4-BE49-F238E27FC236}">
              <a16:creationId xmlns:a16="http://schemas.microsoft.com/office/drawing/2014/main" id="{2ACA0D0B-EFD7-42CF-A02F-54616F8635B1}"/>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3" name="n_3aveValue【児童館】&#10;有形固定資産減価償却率">
          <a:extLst>
            <a:ext uri="{FF2B5EF4-FFF2-40B4-BE49-F238E27FC236}">
              <a16:creationId xmlns:a16="http://schemas.microsoft.com/office/drawing/2014/main" id="{C1E9CC2D-7D1D-4761-B161-C76A1598B1C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4" name="n_4aveValue【児童館】&#10;有形固定資産減価償却率">
          <a:extLst>
            <a:ext uri="{FF2B5EF4-FFF2-40B4-BE49-F238E27FC236}">
              <a16:creationId xmlns:a16="http://schemas.microsoft.com/office/drawing/2014/main" id="{D2E1D82F-B12E-4F7D-B00D-210C0D5B248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645" name="n_1mainValue【児童館】&#10;有形固定資産減価償却率">
          <a:extLst>
            <a:ext uri="{FF2B5EF4-FFF2-40B4-BE49-F238E27FC236}">
              <a16:creationId xmlns:a16="http://schemas.microsoft.com/office/drawing/2014/main" id="{FA24EC62-347D-4C2E-957A-4D91B4481E9F}"/>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646" name="n_2mainValue【児童館】&#10;有形固定資産減価償却率">
          <a:extLst>
            <a:ext uri="{FF2B5EF4-FFF2-40B4-BE49-F238E27FC236}">
              <a16:creationId xmlns:a16="http://schemas.microsoft.com/office/drawing/2014/main" id="{AC185981-2663-415A-A93D-E22DACDCF36D}"/>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151872</xdr:rowOff>
    </xdr:from>
    <xdr:ext cx="405111" cy="259045"/>
    <xdr:sp macro="" textlink="">
      <xdr:nvSpPr>
        <xdr:cNvPr id="647" name="n_3mainValue【児童館】&#10;有形固定資産減価償却率">
          <a:extLst>
            <a:ext uri="{FF2B5EF4-FFF2-40B4-BE49-F238E27FC236}">
              <a16:creationId xmlns:a16="http://schemas.microsoft.com/office/drawing/2014/main" id="{BB3FCDB7-28BA-4739-94E1-F699F8A8FCC7}"/>
            </a:ext>
          </a:extLst>
        </xdr:cNvPr>
        <xdr:cNvSpPr txBox="1"/>
      </xdr:nvSpPr>
      <xdr:spPr>
        <a:xfrm>
          <a:off x="13500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119215</xdr:rowOff>
    </xdr:from>
    <xdr:ext cx="405111" cy="259045"/>
    <xdr:sp macro="" textlink="">
      <xdr:nvSpPr>
        <xdr:cNvPr id="648" name="n_4mainValue【児童館】&#10;有形固定資産減価償却率">
          <a:extLst>
            <a:ext uri="{FF2B5EF4-FFF2-40B4-BE49-F238E27FC236}">
              <a16:creationId xmlns:a16="http://schemas.microsoft.com/office/drawing/2014/main" id="{54A09E48-9905-4AFF-9103-7E37A1E4C3A6}"/>
            </a:ext>
          </a:extLst>
        </xdr:cNvPr>
        <xdr:cNvSpPr txBox="1"/>
      </xdr:nvSpPr>
      <xdr:spPr>
        <a:xfrm>
          <a:off x="12611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429CC457-2ACB-4609-869B-E743F552F1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140846F5-6713-44EE-ABF9-E663AD6EA1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BEC42C53-83D3-427F-8497-14021789B1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72557640-0072-46DF-A8AE-CF5541572B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30564879-41E7-4222-B68F-42D4C156C4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ECE210BC-C2CC-4DFA-A36E-05CADBE152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E81F4CDA-98CC-4F8C-832B-17C894D5B2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390763C8-A158-4FBF-B1D8-F9A792DBCC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484388C2-43F4-4C09-93BD-02F097CDF7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AC09091A-A718-46FC-801D-B88D6AA051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E0DBA65A-33DD-4B48-B9B9-A41B9EB352B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D1017A85-ACD4-4622-9F9D-1DD35234A4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88B3886F-1F58-429A-A1D0-32A116DFABE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DCC1AECF-9127-4188-B32A-301684F369F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DF684F62-E41A-4D05-9FF3-DF43464B5EA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E7DD4399-E904-4FF8-BCD1-2788887585E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7A8A3272-A7BC-4918-AFA5-A17CC084F0A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B966F946-089A-4260-B39C-D8D9DDF721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2FD64F06-D4BD-47D1-B830-3FA38FAD4A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6DD2D592-217F-4831-BC64-E267A238E9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42231057-E603-4941-976F-F48D390EE3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78A714C5-F50B-43A6-BAB6-CD90A3DEE05C}"/>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7292C00F-A0E9-4493-9F7C-2119174149EB}"/>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EAD960BF-016F-45A2-B332-BDF8D054B28E}"/>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26F2B398-9836-4AE8-9C45-A4F62F0EC16A}"/>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EBB34E58-9778-49BD-A728-93480A64CDD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a:extLst>
            <a:ext uri="{FF2B5EF4-FFF2-40B4-BE49-F238E27FC236}">
              <a16:creationId xmlns:a16="http://schemas.microsoft.com/office/drawing/2014/main" id="{C7AB3088-FA87-49C7-A01C-D5456B2DBD4E}"/>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0BA036BD-1973-4792-B30D-814921ECD3AC}"/>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6FF2B760-D259-47C3-B478-89116BEFBD57}"/>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0670DC78-F376-43BD-9093-655080603105}"/>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BFE6362D-E7B7-48F2-AC67-351EE097CC27}"/>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a:extLst>
            <a:ext uri="{FF2B5EF4-FFF2-40B4-BE49-F238E27FC236}">
              <a16:creationId xmlns:a16="http://schemas.microsoft.com/office/drawing/2014/main" id="{9796D0AC-F8CD-41E5-848F-A34B2F393634}"/>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20178AD8-0263-408D-BC2A-F304FF011A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271F94F-144B-40E7-A212-D4D13169CC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7FCDEFCD-55AF-4AA1-8761-E0EB0C0E85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8CD12D8-37E4-4E2E-B5B1-E4A51237D8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B1A44FE-C775-4E7E-9954-22C9C65347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86" name="楕円 685">
          <a:extLst>
            <a:ext uri="{FF2B5EF4-FFF2-40B4-BE49-F238E27FC236}">
              <a16:creationId xmlns:a16="http://schemas.microsoft.com/office/drawing/2014/main" id="{3B97202C-E60B-4033-AC34-7F2552DB1F1B}"/>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87" name="楕円 686">
          <a:extLst>
            <a:ext uri="{FF2B5EF4-FFF2-40B4-BE49-F238E27FC236}">
              <a16:creationId xmlns:a16="http://schemas.microsoft.com/office/drawing/2014/main" id="{E9E7AB6C-B183-4720-B798-942D85D6D864}"/>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95250</xdr:rowOff>
    </xdr:to>
    <xdr:cxnSp macro="">
      <xdr:nvCxnSpPr>
        <xdr:cNvPr id="688" name="直線コネクタ 687">
          <a:extLst>
            <a:ext uri="{FF2B5EF4-FFF2-40B4-BE49-F238E27FC236}">
              <a16:creationId xmlns:a16="http://schemas.microsoft.com/office/drawing/2014/main" id="{FE7ACBEC-EA5B-4C2D-BA9E-809BD065EB4D}"/>
            </a:ext>
          </a:extLst>
        </xdr:cNvPr>
        <xdr:cNvCxnSpPr/>
      </xdr:nvCxnSpPr>
      <xdr:spPr>
        <a:xfrm>
          <a:off x="20434300" y="14599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89" name="楕円 688">
          <a:extLst>
            <a:ext uri="{FF2B5EF4-FFF2-40B4-BE49-F238E27FC236}">
              <a16:creationId xmlns:a16="http://schemas.microsoft.com/office/drawing/2014/main" id="{31712B03-1725-4DDE-9124-B1B1F6F0C84B}"/>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90" name="直線コネクタ 689">
          <a:extLst>
            <a:ext uri="{FF2B5EF4-FFF2-40B4-BE49-F238E27FC236}">
              <a16:creationId xmlns:a16="http://schemas.microsoft.com/office/drawing/2014/main" id="{E6FB6454-1282-428B-AFBD-CA383FB0DB0F}"/>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91" name="楕円 690">
          <a:extLst>
            <a:ext uri="{FF2B5EF4-FFF2-40B4-BE49-F238E27FC236}">
              <a16:creationId xmlns:a16="http://schemas.microsoft.com/office/drawing/2014/main" id="{249EF068-CF82-43C0-9D39-05B27F039E6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26670</xdr:rowOff>
    </xdr:to>
    <xdr:cxnSp macro="">
      <xdr:nvCxnSpPr>
        <xdr:cNvPr id="692" name="直線コネクタ 691">
          <a:extLst>
            <a:ext uri="{FF2B5EF4-FFF2-40B4-BE49-F238E27FC236}">
              <a16:creationId xmlns:a16="http://schemas.microsoft.com/office/drawing/2014/main" id="{5655E05D-6636-42E7-A928-0A0D9557DC5B}"/>
            </a:ext>
          </a:extLst>
        </xdr:cNvPr>
        <xdr:cNvCxnSpPr/>
      </xdr:nvCxnSpPr>
      <xdr:spPr>
        <a:xfrm>
          <a:off x="18656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3" name="n_1aveValue【児童館】&#10;一人当たり面積">
          <a:extLst>
            <a:ext uri="{FF2B5EF4-FFF2-40B4-BE49-F238E27FC236}">
              <a16:creationId xmlns:a16="http://schemas.microsoft.com/office/drawing/2014/main" id="{4612CF18-813E-4E65-A3C1-DE4FFBCE59CE}"/>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4" name="n_2aveValue【児童館】&#10;一人当たり面積">
          <a:extLst>
            <a:ext uri="{FF2B5EF4-FFF2-40B4-BE49-F238E27FC236}">
              <a16:creationId xmlns:a16="http://schemas.microsoft.com/office/drawing/2014/main" id="{68B31A6D-8BB7-4C8A-816B-0D706B62542D}"/>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5" name="n_3aveValue【児童館】&#10;一人当たり面積">
          <a:extLst>
            <a:ext uri="{FF2B5EF4-FFF2-40B4-BE49-F238E27FC236}">
              <a16:creationId xmlns:a16="http://schemas.microsoft.com/office/drawing/2014/main" id="{518FCD68-12B7-4F5F-9A48-0E2637FE72B7}"/>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6" name="n_4aveValue【児童館】&#10;一人当たり面積">
          <a:extLst>
            <a:ext uri="{FF2B5EF4-FFF2-40B4-BE49-F238E27FC236}">
              <a16:creationId xmlns:a16="http://schemas.microsoft.com/office/drawing/2014/main" id="{4852267D-D737-40CC-B99D-5A5F781FF887}"/>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97" name="n_1mainValue【児童館】&#10;一人当たり面積">
          <a:extLst>
            <a:ext uri="{FF2B5EF4-FFF2-40B4-BE49-F238E27FC236}">
              <a16:creationId xmlns:a16="http://schemas.microsoft.com/office/drawing/2014/main" id="{C3B9F6D4-166C-4380-8767-D2A0F8568DFB}"/>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98" name="n_2mainValue【児童館】&#10;一人当たり面積">
          <a:extLst>
            <a:ext uri="{FF2B5EF4-FFF2-40B4-BE49-F238E27FC236}">
              <a16:creationId xmlns:a16="http://schemas.microsoft.com/office/drawing/2014/main" id="{27E89589-20F1-48C5-9E55-0C3AD94F16D5}"/>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99" name="n_3mainValue【児童館】&#10;一人当たり面積">
          <a:extLst>
            <a:ext uri="{FF2B5EF4-FFF2-40B4-BE49-F238E27FC236}">
              <a16:creationId xmlns:a16="http://schemas.microsoft.com/office/drawing/2014/main" id="{02B26449-C58D-4D2B-847E-8DFDAC60A9C7}"/>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00" name="n_4mainValue【児童館】&#10;一人当たり面積">
          <a:extLst>
            <a:ext uri="{FF2B5EF4-FFF2-40B4-BE49-F238E27FC236}">
              <a16:creationId xmlns:a16="http://schemas.microsoft.com/office/drawing/2014/main" id="{946370BA-B756-4935-9F72-7859B105617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A54380EF-63E5-4BEF-B4F0-DB23A064A1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4606E27B-BB2A-4647-B80E-B7BE99A497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D727F87F-90DE-49D8-9E86-B9968A0695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8419A8D-3922-4182-8F5D-5DF7F2470A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200EC7BD-BACF-4460-9C14-5799D70FC6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EC6ABE7C-D550-48DD-AB63-152AC572E3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A65A7A02-ADC3-4008-BB6C-B0D7A56E63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76A66325-1471-46FB-BAE8-DC36B31963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15AD007-CEB1-4ACC-A118-CE0DF51AA4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8204A762-498A-461C-AFBB-F2DAC22312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29247165-1B5C-44B7-946F-2BF84C617F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E7D4501D-9875-4F79-812B-6D7B309BF01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8713FF20-6734-42E4-8290-80208BF01D3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4E97DB85-10BB-4EB0-A102-1FC869D090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AD3A16EB-EDE8-45BB-91B9-543E7A01D5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DA5A3E8B-D6EE-47B1-A027-A79DB289B3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F0164AF3-B9FF-4907-BFD3-A26D38A4C3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69022D90-7699-42F1-BFFD-3BD8B0F965E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3864F017-ED34-4C6B-9F8D-1931D71FB6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A1035C02-BA69-4B51-A434-E8FF707610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3F2F094A-B527-45B9-A920-BB459896A02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ADC75BDB-3154-4BB1-B1CE-86C8E2FDBF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2086C161-48B5-4481-A71B-6CA23F4B64D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F2860BF9-2526-445D-9F78-6524BE1D97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C1B17C15-B2A0-4A82-9280-611E3A47DB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7816DABC-BACE-4DDD-8410-D6EF067B9C86}"/>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C6172D6F-E4AD-4287-961F-E2AD35B69F3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77D6FF26-6A50-4833-BAD4-74E391599AF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26A796BF-CB33-4D1F-9F75-B0EC9373078B}"/>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BFAE6CA7-F803-40AC-A43A-A8BBFACC1657}"/>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8AB8BBBD-4808-44BB-AAB9-DBB103BB9B84}"/>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AA25B44B-3B68-4252-BEEC-082CF10FAC17}"/>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FCF43B3F-9BEE-4712-A199-2B61CED073C2}"/>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C259C08C-B988-4614-A624-ACE5E7BEF495}"/>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8C56E77D-47CC-42C9-9277-85136D7246E7}"/>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a:extLst>
            <a:ext uri="{FF2B5EF4-FFF2-40B4-BE49-F238E27FC236}">
              <a16:creationId xmlns:a16="http://schemas.microsoft.com/office/drawing/2014/main" id="{D48E0BEF-BD8D-49D6-89A3-DE389BD8BE8D}"/>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C94D06A-5660-415A-8CF6-7B59477E32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6EC7402-3BD4-4082-8342-E4B5A5FA75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9889D99-114E-4ED3-9185-C1152CFEC8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B1A6B81-0935-432D-8AB5-C335382892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AF582EF-D800-4FDC-8F89-9A2E6D3C80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42" name="楕円 741">
          <a:extLst>
            <a:ext uri="{FF2B5EF4-FFF2-40B4-BE49-F238E27FC236}">
              <a16:creationId xmlns:a16="http://schemas.microsoft.com/office/drawing/2014/main" id="{1AD7CF67-ED29-491D-90CC-1DDA99A50AE8}"/>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43" name="楕円 742">
          <a:extLst>
            <a:ext uri="{FF2B5EF4-FFF2-40B4-BE49-F238E27FC236}">
              <a16:creationId xmlns:a16="http://schemas.microsoft.com/office/drawing/2014/main" id="{ED1D5446-E08E-48B9-A075-1D8A183D61C2}"/>
            </a:ext>
          </a:extLst>
        </xdr:cNvPr>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79466</xdr:rowOff>
    </xdr:to>
    <xdr:cxnSp macro="">
      <xdr:nvCxnSpPr>
        <xdr:cNvPr id="744" name="直線コネクタ 743">
          <a:extLst>
            <a:ext uri="{FF2B5EF4-FFF2-40B4-BE49-F238E27FC236}">
              <a16:creationId xmlns:a16="http://schemas.microsoft.com/office/drawing/2014/main" id="{6AE1D50E-B8FE-44AB-A661-3D27F458EBBD}"/>
            </a:ext>
          </a:extLst>
        </xdr:cNvPr>
        <xdr:cNvCxnSpPr/>
      </xdr:nvCxnSpPr>
      <xdr:spPr>
        <a:xfrm>
          <a:off x="14592300" y="17978845"/>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45" name="楕円 744">
          <a:extLst>
            <a:ext uri="{FF2B5EF4-FFF2-40B4-BE49-F238E27FC236}">
              <a16:creationId xmlns:a16="http://schemas.microsoft.com/office/drawing/2014/main" id="{A35AEF35-6AD2-42B9-8D00-534F8D4AA853}"/>
            </a:ext>
          </a:extLst>
        </xdr:cNvPr>
        <xdr:cNvSpPr/>
      </xdr:nvSpPr>
      <xdr:spPr>
        <a:xfrm>
          <a:off x="1365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148045</xdr:rowOff>
    </xdr:from>
    <xdr:to>
      <xdr:col>76</xdr:col>
      <xdr:colOff>114300</xdr:colOff>
      <xdr:row>105</xdr:row>
      <xdr:rowOff>139881</xdr:rowOff>
    </xdr:to>
    <xdr:cxnSp macro="">
      <xdr:nvCxnSpPr>
        <xdr:cNvPr id="746" name="直線コネクタ 745">
          <a:extLst>
            <a:ext uri="{FF2B5EF4-FFF2-40B4-BE49-F238E27FC236}">
              <a16:creationId xmlns:a16="http://schemas.microsoft.com/office/drawing/2014/main" id="{4590DCCF-CDE3-45F1-B2C6-B1E7D2645895}"/>
            </a:ext>
          </a:extLst>
        </xdr:cNvPr>
        <xdr:cNvCxnSpPr/>
      </xdr:nvCxnSpPr>
      <xdr:spPr>
        <a:xfrm flipV="1">
          <a:off x="13703300" y="17978845"/>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747" name="楕円 746">
          <a:extLst>
            <a:ext uri="{FF2B5EF4-FFF2-40B4-BE49-F238E27FC236}">
              <a16:creationId xmlns:a16="http://schemas.microsoft.com/office/drawing/2014/main" id="{20885B2B-7216-48F5-8136-2D3406505250}"/>
            </a:ext>
          </a:extLst>
        </xdr:cNvPr>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107</xdr:row>
      <xdr:rowOff>15784</xdr:rowOff>
    </xdr:to>
    <xdr:cxnSp macro="">
      <xdr:nvCxnSpPr>
        <xdr:cNvPr id="748" name="直線コネクタ 747">
          <a:extLst>
            <a:ext uri="{FF2B5EF4-FFF2-40B4-BE49-F238E27FC236}">
              <a16:creationId xmlns:a16="http://schemas.microsoft.com/office/drawing/2014/main" id="{937A23C1-00E2-4ADA-8EED-8CC2BA790037}"/>
            </a:ext>
          </a:extLst>
        </xdr:cNvPr>
        <xdr:cNvCxnSpPr/>
      </xdr:nvCxnSpPr>
      <xdr:spPr>
        <a:xfrm flipV="1">
          <a:off x="12814300" y="18142131"/>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49" name="n_1aveValue【公民館】&#10;有形固定資産減価償却率">
          <a:extLst>
            <a:ext uri="{FF2B5EF4-FFF2-40B4-BE49-F238E27FC236}">
              <a16:creationId xmlns:a16="http://schemas.microsoft.com/office/drawing/2014/main" id="{0B1F29B5-76CD-45CC-A2B8-4FF61BAFFC1A}"/>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50" name="n_2aveValue【公民館】&#10;有形固定資産減価償却率">
          <a:extLst>
            <a:ext uri="{FF2B5EF4-FFF2-40B4-BE49-F238E27FC236}">
              <a16:creationId xmlns:a16="http://schemas.microsoft.com/office/drawing/2014/main" id="{0FFD185C-B66C-4D4B-B7BB-3777C010B604}"/>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1" name="n_3aveValue【公民館】&#10;有形固定資産減価償却率">
          <a:extLst>
            <a:ext uri="{FF2B5EF4-FFF2-40B4-BE49-F238E27FC236}">
              <a16:creationId xmlns:a16="http://schemas.microsoft.com/office/drawing/2014/main" id="{A15AE4A9-B3F4-4011-8562-2C3A9EFEB632}"/>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2" name="n_4aveValue【公民館】&#10;有形固定資産減価償却率">
          <a:extLst>
            <a:ext uri="{FF2B5EF4-FFF2-40B4-BE49-F238E27FC236}">
              <a16:creationId xmlns:a16="http://schemas.microsoft.com/office/drawing/2014/main" id="{8391C915-1E29-4328-9F39-A7E612A41F74}"/>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753" name="n_1mainValue【公民館】&#10;有形固定資産減価償却率">
          <a:extLst>
            <a:ext uri="{FF2B5EF4-FFF2-40B4-BE49-F238E27FC236}">
              <a16:creationId xmlns:a16="http://schemas.microsoft.com/office/drawing/2014/main" id="{AA515B37-CE0C-41CE-8FD3-111A813ABB3B}"/>
            </a:ext>
          </a:extLst>
        </xdr:cNvPr>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54" name="n_2mainValue【公民館】&#10;有形固定資産減価償却率">
          <a:extLst>
            <a:ext uri="{FF2B5EF4-FFF2-40B4-BE49-F238E27FC236}">
              <a16:creationId xmlns:a16="http://schemas.microsoft.com/office/drawing/2014/main" id="{D06D8255-C08C-464D-A32E-DF513982D7BE}"/>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755" name="n_3mainValue【公民館】&#10;有形固定資産減価償却率">
          <a:extLst>
            <a:ext uri="{FF2B5EF4-FFF2-40B4-BE49-F238E27FC236}">
              <a16:creationId xmlns:a16="http://schemas.microsoft.com/office/drawing/2014/main" id="{E48268EF-97B4-4779-90FD-762042069CE1}"/>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756" name="n_4mainValue【公民館】&#10;有形固定資産減価償却率">
          <a:extLst>
            <a:ext uri="{FF2B5EF4-FFF2-40B4-BE49-F238E27FC236}">
              <a16:creationId xmlns:a16="http://schemas.microsoft.com/office/drawing/2014/main" id="{D8C15DF5-619A-499F-8021-11AE76EEA9EB}"/>
            </a:ext>
          </a:extLst>
        </xdr:cNvPr>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E4A8F8A6-4084-4957-BA6F-12F48FF588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9E27CD0C-378A-4A88-9852-0881EE817E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29ED17B-C60B-45E0-970D-96CA31921D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84EA818B-0CCB-4245-B002-0FB6D0A87E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57DAE50A-5F23-4E7C-ABBB-56C414C757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D7491321-C219-46FC-9541-0352BC15BE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B0042DD4-D342-4EE2-85B3-40217C23CB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84D18164-F7E7-4B6C-A462-1B0EFC3C13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7DFD1448-A87C-4C2E-AE56-1834F38428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EDC777E3-07FD-4946-952C-D09885AFC3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92F01C4C-AEFB-49EE-ABF3-7990FB86D1C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D090603C-ABEF-4E03-8A38-321595EA5DD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CD5F117B-7830-4CCC-A9ED-DB039408FE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5FF8AD0A-5A10-4A4D-BA31-02D07F560D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517FEB87-36B6-4222-8A38-58AE23961FE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8A32B0C8-786E-443B-A4C0-57DC9888868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A2E36082-8DB3-4009-AC50-591F3E4ED9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CF7DE98C-24C1-472B-9DA7-62428F3EA86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A24B81BE-6CEA-49A4-AB70-F249495854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1DCC644-3C02-4C63-9142-DD013A96D79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D6B15955-851A-4B7C-89F7-D01B1EA956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7A74ADBB-09D9-4FEB-8C2A-6F555F7D1A0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3B5E2C86-5D42-4228-9A13-DE45ACC469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AF00061E-C0AE-4697-AB87-1B1CABEB3F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6071B22C-BDA8-4EE9-9269-2ABB052CA7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E276F650-7DCE-42AA-86FD-7BD751393952}"/>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C0598AAB-B12F-461F-BC1B-3441A814C285}"/>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159F7656-D223-4E5A-9B17-316AE0F6709E}"/>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268BB742-4174-4A02-8FBE-0D24B2559BE1}"/>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491AD42A-0447-4824-AAF7-E27187D7722F}"/>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a:extLst>
            <a:ext uri="{FF2B5EF4-FFF2-40B4-BE49-F238E27FC236}">
              <a16:creationId xmlns:a16="http://schemas.microsoft.com/office/drawing/2014/main" id="{38AC34A7-5AC6-4363-9926-020D126DF331}"/>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1F391E27-2D69-442D-84CE-9F9BA2091A5E}"/>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76FB6472-13CF-440D-BB56-F2CA2E09D9BD}"/>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25FB5E8C-DE95-4BB9-B41B-5CB4705847C4}"/>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B8E6F932-CC24-4FED-888A-E4FEC9996A57}"/>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a:extLst>
            <a:ext uri="{FF2B5EF4-FFF2-40B4-BE49-F238E27FC236}">
              <a16:creationId xmlns:a16="http://schemas.microsoft.com/office/drawing/2014/main" id="{CC0B4E06-6827-4355-AF78-C44688DD2F1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9CB6A42-3B20-4856-B2DF-0D02490B85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572DDEF6-71B8-48FA-AAF0-1B289EF67A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4B67EF0E-4AA2-4515-8179-94DFE7EE75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973D2D47-FBA5-452F-8347-D35CD1E154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DCDFED0-C5CD-4680-8AFE-2B3E555358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798" name="楕円 797">
          <a:extLst>
            <a:ext uri="{FF2B5EF4-FFF2-40B4-BE49-F238E27FC236}">
              <a16:creationId xmlns:a16="http://schemas.microsoft.com/office/drawing/2014/main" id="{390A88F3-3489-4E47-9550-C046AA9CD214}"/>
            </a:ext>
          </a:extLst>
        </xdr:cNvPr>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64588</xdr:rowOff>
    </xdr:from>
    <xdr:to>
      <xdr:col>107</xdr:col>
      <xdr:colOff>101600</xdr:colOff>
      <xdr:row>108</xdr:row>
      <xdr:rowOff>166188</xdr:rowOff>
    </xdr:to>
    <xdr:sp macro="" textlink="">
      <xdr:nvSpPr>
        <xdr:cNvPr id="799" name="楕円 798">
          <a:extLst>
            <a:ext uri="{FF2B5EF4-FFF2-40B4-BE49-F238E27FC236}">
              <a16:creationId xmlns:a16="http://schemas.microsoft.com/office/drawing/2014/main" id="{6C648EF8-9392-4D5D-A314-C7069A8D4EB7}"/>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128451</xdr:rowOff>
    </xdr:to>
    <xdr:cxnSp macro="">
      <xdr:nvCxnSpPr>
        <xdr:cNvPr id="800" name="直線コネクタ 799">
          <a:extLst>
            <a:ext uri="{FF2B5EF4-FFF2-40B4-BE49-F238E27FC236}">
              <a16:creationId xmlns:a16="http://schemas.microsoft.com/office/drawing/2014/main" id="{AA0EAB9D-6449-43E9-B5CA-017FB2D0EE90}"/>
            </a:ext>
          </a:extLst>
        </xdr:cNvPr>
        <xdr:cNvCxnSpPr/>
      </xdr:nvCxnSpPr>
      <xdr:spPr>
        <a:xfrm>
          <a:off x="20434300" y="186319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801" name="楕円 800">
          <a:extLst>
            <a:ext uri="{FF2B5EF4-FFF2-40B4-BE49-F238E27FC236}">
              <a16:creationId xmlns:a16="http://schemas.microsoft.com/office/drawing/2014/main" id="{14A171F9-945B-4EE6-9E2C-63A48742A663}"/>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115388</xdr:rowOff>
    </xdr:to>
    <xdr:cxnSp macro="">
      <xdr:nvCxnSpPr>
        <xdr:cNvPr id="802" name="直線コネクタ 801">
          <a:extLst>
            <a:ext uri="{FF2B5EF4-FFF2-40B4-BE49-F238E27FC236}">
              <a16:creationId xmlns:a16="http://schemas.microsoft.com/office/drawing/2014/main" id="{353E8FAC-DE4B-4152-B744-23F28E14BD82}"/>
            </a:ext>
          </a:extLst>
        </xdr:cNvPr>
        <xdr:cNvCxnSpPr/>
      </xdr:nvCxnSpPr>
      <xdr:spPr>
        <a:xfrm>
          <a:off x="19545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113574</xdr:rowOff>
    </xdr:from>
    <xdr:to>
      <xdr:col>98</xdr:col>
      <xdr:colOff>38100</xdr:colOff>
      <xdr:row>109</xdr:row>
      <xdr:rowOff>43724</xdr:rowOff>
    </xdr:to>
    <xdr:sp macro="" textlink="">
      <xdr:nvSpPr>
        <xdr:cNvPr id="803" name="楕円 802">
          <a:extLst>
            <a:ext uri="{FF2B5EF4-FFF2-40B4-BE49-F238E27FC236}">
              <a16:creationId xmlns:a16="http://schemas.microsoft.com/office/drawing/2014/main" id="{D24D5E8F-9018-426C-A968-21D9383D475A}"/>
            </a:ext>
          </a:extLst>
        </xdr:cNvPr>
        <xdr:cNvSpPr/>
      </xdr:nvSpPr>
      <xdr:spPr>
        <a:xfrm>
          <a:off x="18605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164374</xdr:rowOff>
    </xdr:to>
    <xdr:cxnSp macro="">
      <xdr:nvCxnSpPr>
        <xdr:cNvPr id="804" name="直線コネクタ 803">
          <a:extLst>
            <a:ext uri="{FF2B5EF4-FFF2-40B4-BE49-F238E27FC236}">
              <a16:creationId xmlns:a16="http://schemas.microsoft.com/office/drawing/2014/main" id="{F7CD71DB-A359-4DB8-8EDB-2A682001D830}"/>
            </a:ext>
          </a:extLst>
        </xdr:cNvPr>
        <xdr:cNvCxnSpPr/>
      </xdr:nvCxnSpPr>
      <xdr:spPr>
        <a:xfrm flipV="1">
          <a:off x="18656300" y="186319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5" name="n_1aveValue【公民館】&#10;一人当たり面積">
          <a:extLst>
            <a:ext uri="{FF2B5EF4-FFF2-40B4-BE49-F238E27FC236}">
              <a16:creationId xmlns:a16="http://schemas.microsoft.com/office/drawing/2014/main" id="{415532D9-A104-4EDD-AC38-3C4422216604}"/>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6" name="n_2aveValue【公民館】&#10;一人当たり面積">
          <a:extLst>
            <a:ext uri="{FF2B5EF4-FFF2-40B4-BE49-F238E27FC236}">
              <a16:creationId xmlns:a16="http://schemas.microsoft.com/office/drawing/2014/main" id="{204899BA-4CA8-41FD-8281-5077D138CD18}"/>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7" name="n_3aveValue【公民館】&#10;一人当たり面積">
          <a:extLst>
            <a:ext uri="{FF2B5EF4-FFF2-40B4-BE49-F238E27FC236}">
              <a16:creationId xmlns:a16="http://schemas.microsoft.com/office/drawing/2014/main" id="{9F5186A2-473E-489C-B43E-0E78DDB52443}"/>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8" name="n_4aveValue【公民館】&#10;一人当たり面積">
          <a:extLst>
            <a:ext uri="{FF2B5EF4-FFF2-40B4-BE49-F238E27FC236}">
              <a16:creationId xmlns:a16="http://schemas.microsoft.com/office/drawing/2014/main" id="{86197BB3-5938-4CE9-8F7C-889260935084}"/>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809" name="n_1mainValue【公民館】&#10;一人当たり面積">
          <a:extLst>
            <a:ext uri="{FF2B5EF4-FFF2-40B4-BE49-F238E27FC236}">
              <a16:creationId xmlns:a16="http://schemas.microsoft.com/office/drawing/2014/main" id="{5F3EB3A2-D497-4B96-AC6D-5BC6FA04C65C}"/>
            </a:ext>
          </a:extLst>
        </xdr:cNvPr>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10" name="n_2mainValue【公民館】&#10;一人当たり面積">
          <a:extLst>
            <a:ext uri="{FF2B5EF4-FFF2-40B4-BE49-F238E27FC236}">
              <a16:creationId xmlns:a16="http://schemas.microsoft.com/office/drawing/2014/main" id="{E3143B87-E762-417A-AF74-B91FA1EF3E8F}"/>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811" name="n_3mainValue【公民館】&#10;一人当たり面積">
          <a:extLst>
            <a:ext uri="{FF2B5EF4-FFF2-40B4-BE49-F238E27FC236}">
              <a16:creationId xmlns:a16="http://schemas.microsoft.com/office/drawing/2014/main" id="{4476D40B-2FDA-40EE-BCBE-283D8AFB5746}"/>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34851</xdr:rowOff>
    </xdr:from>
    <xdr:ext cx="469744" cy="259045"/>
    <xdr:sp macro="" textlink="">
      <xdr:nvSpPr>
        <xdr:cNvPr id="812" name="n_4mainValue【公民館】&#10;一人当たり面積">
          <a:extLst>
            <a:ext uri="{FF2B5EF4-FFF2-40B4-BE49-F238E27FC236}">
              <a16:creationId xmlns:a16="http://schemas.microsoft.com/office/drawing/2014/main" id="{963B76C0-0CF2-47FC-948A-98DEE3ACB1AA}"/>
            </a:ext>
          </a:extLst>
        </xdr:cNvPr>
        <xdr:cNvSpPr txBox="1"/>
      </xdr:nvSpPr>
      <xdr:spPr>
        <a:xfrm>
          <a:off x="18421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9F143CA-A9C6-48FD-964D-FBDD1CB2F3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13A7B10C-43FE-48D1-B386-B0A932DB2C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F65F25DF-2294-47DC-A64E-FBCFAE36FF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については、舗装工事や改修工事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等の施工</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有形固定資産額が</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増加しているものの</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減価償却が進んでいることにより</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増加傾向にあ</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については、減価償却が進んだことにより、平成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年度に比べて有形固定資産減価償却率が増加傾向である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、類似団体内平均と比べても減価償却率は低い状況である。</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、減価償却が進んだことにより、有形固定資産減価償却率は増加傾向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については、減価償却が進んだことにより、有形固定資産減価償却率は増加傾向であり、類似団体内平均と比べても減価償却率が高い状況である。</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については、計画的に校舎や体育館の大規模改修を進めており、</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志木第三小学校体育館大規模改修</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などを行ったことにより、有形固定資産減価償却率は横ばいを維持している。</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608F21-2342-4C3B-9F4C-9F251CB5EA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4A3DAB-3A0E-44C1-A2FF-DE30A03C10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453022-D3AF-4C2B-815B-27F1879AB6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51A457-34EC-4171-BFAC-6A030C9E6E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591AA0-DFAF-44A6-A3C9-D414E90087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7E00DD-006D-425A-8C88-35937EC504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F78224-C6AE-4F41-85BE-10D979D6EF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E87DAF-B3C5-4978-8CC3-70FF2AEF84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00C20D-E311-43A5-8AF3-DC66CA974A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A55CA6-87AA-4B88-A4C6-A38E71EF87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76,474
74,549
9.05
25,834,592
23,970,528
1,717,550
14,200,650
16,535,717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32BFEE-6573-4964-8DDA-8CE89AC401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0178A7-3919-4E84-A931-D2EE57F63D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096985-D747-48D2-98F8-41E64D2343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C7AA40-418D-46A7-BF03-D7974D509D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AD7C16-C55C-40C9-A761-109E61D73D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11A450-E992-413E-BEAC-4635120B0A2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8C2B35-1CE4-47E6-BB9A-3370091690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CFAEEF-026B-4875-8BDB-AC437A96F8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AA482A-5ADA-4747-B6BD-0F35C92EB7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445BAF-9E41-4F89-952C-DD45379F24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4EEB65-E0FD-41C6-8C37-F22E022547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D22CF5-2129-41F3-981C-5F3D90DBE8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D8821C-0C75-4882-A76F-E9B6F5BD3D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35940C-C50E-467D-B69D-4D6A1C4634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6F178B-2B1E-444A-8585-68C1B76A3F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27D9CB-B88A-4960-A37E-45DEA771D8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B5A91C-38CC-4DD1-91F6-41F70D7B275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4DD26A-3307-4E62-ACE8-FD488D3D2D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3F002B-E188-4D02-AA83-4176CD6930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6485776-C0E6-41B8-818B-0329ABD8B01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9416FF-317A-4A4A-8881-5DC3D52D0F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F96411-2898-437B-9E8C-328070A587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4EFE82-28D0-4D17-B868-BC32D79B7B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1037F0-19E6-427F-BD1A-1698ACEF96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F4234F-5E80-4BDE-805E-0E4F8AFCBF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E2DC9C-8576-46AB-BDF7-417A8DA709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EAC35A-5DDB-4CF2-A200-E8EDDEE387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A0154D-0B9F-482F-B18E-7A7888FFEE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F88564-8F34-4248-9B8D-858C296420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9D7038-5EAA-45E8-B4CE-95DBD9F517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1860B1-8937-4DAE-B018-9EBCF7DE2F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97AD8D-22E0-434F-8F4D-49B46E7DB5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FBA2EBA-FEC2-4A59-8D86-6AA72659C02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8D3BA69-1C12-4F1B-A56D-E0E0613E3B3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072E530-D545-4E71-9FBB-80DC53FC84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65007A0-1C33-4008-A9CD-54063F2192A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18CC2E-53D2-4749-A65A-B7460FBD78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68CE24D-4FCE-4DB8-ADC4-2F8D6FA1A0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0A2F8E-CCF9-4BF8-8C1A-E155024537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EF9C7F-DFDA-4F3F-ADE6-9B9E03299A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D527ABF-0E2A-4683-B157-0D0B936418E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857F64-3494-461C-B2BA-C746191FED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73358A0-61FD-4049-BF12-13BE06B8C37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76361A-562E-4F38-81AC-0EE77D46A85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0A26CD4-4F9E-4BC4-8D6C-12D7A3A127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30386E-449E-43BA-9171-E3C44AC956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6B9A235D-C892-4A1A-A439-0A1D093C1F07}"/>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4D806FA0-98E4-4DA4-B149-6F12CE6D168A}"/>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5EC61E4A-52DD-40B3-BF5E-D293FDC57F3D}"/>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4A9AED72-5929-433F-9D60-9D10912F6591}"/>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37F9094D-4654-467D-95B5-3FF9794E455F}"/>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58129779-1A26-48D4-BAB6-7301019BFF7D}"/>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C776E163-04D9-40F9-B5A3-E2880B65FE8A}"/>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45958C6F-E2F3-4F95-B2B9-8395CA20D018}"/>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934AF5D2-7280-44FA-A704-7D03E812DF81}"/>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35BFE671-FD8F-45AF-8EB8-5F52D46BA31F}"/>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D1C22533-B378-404E-BBDF-B36E999D00DA}"/>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405E2E-EC31-44BD-B2AC-D1CA40C6D0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BF87AC-7AAE-4B2D-8DB1-09D1785295E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7E36AC-ED27-4607-9DD9-06AC4B1265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4A67E9-6937-4375-8224-4818A0EEE2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65F54F-2CE5-4948-8EAC-14BAFB611E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4" name="楕円 73">
          <a:extLst>
            <a:ext uri="{FF2B5EF4-FFF2-40B4-BE49-F238E27FC236}">
              <a16:creationId xmlns:a16="http://schemas.microsoft.com/office/drawing/2014/main" id="{9BC1D0B0-8D22-44FB-B958-AC504FE5257F}"/>
            </a:ext>
          </a:extLst>
        </xdr:cNvPr>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59690</xdr:rowOff>
    </xdr:from>
    <xdr:to>
      <xdr:col>15</xdr:col>
      <xdr:colOff>101600</xdr:colOff>
      <xdr:row>36</xdr:row>
      <xdr:rowOff>161290</xdr:rowOff>
    </xdr:to>
    <xdr:sp macro="" textlink="">
      <xdr:nvSpPr>
        <xdr:cNvPr id="75" name="楕円 74">
          <a:extLst>
            <a:ext uri="{FF2B5EF4-FFF2-40B4-BE49-F238E27FC236}">
              <a16:creationId xmlns:a16="http://schemas.microsoft.com/office/drawing/2014/main" id="{57525591-DCBA-454D-A06F-71965B879018}"/>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143147</xdr:rowOff>
    </xdr:to>
    <xdr:cxnSp macro="">
      <xdr:nvCxnSpPr>
        <xdr:cNvPr id="76" name="直線コネクタ 75">
          <a:extLst>
            <a:ext uri="{FF2B5EF4-FFF2-40B4-BE49-F238E27FC236}">
              <a16:creationId xmlns:a16="http://schemas.microsoft.com/office/drawing/2014/main" id="{547FABDA-E32F-4D29-B83D-F0951E444405}"/>
            </a:ext>
          </a:extLst>
        </xdr:cNvPr>
        <xdr:cNvCxnSpPr/>
      </xdr:nvCxnSpPr>
      <xdr:spPr>
        <a:xfrm>
          <a:off x="2908300" y="628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77" name="楕円 76">
          <a:extLst>
            <a:ext uri="{FF2B5EF4-FFF2-40B4-BE49-F238E27FC236}">
              <a16:creationId xmlns:a16="http://schemas.microsoft.com/office/drawing/2014/main" id="{9E7F758F-14BB-4B4D-87B0-D6839FE134A5}"/>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37</xdr:row>
      <xdr:rowOff>136616</xdr:rowOff>
    </xdr:to>
    <xdr:cxnSp macro="">
      <xdr:nvCxnSpPr>
        <xdr:cNvPr id="78" name="直線コネクタ 77">
          <a:extLst>
            <a:ext uri="{FF2B5EF4-FFF2-40B4-BE49-F238E27FC236}">
              <a16:creationId xmlns:a16="http://schemas.microsoft.com/office/drawing/2014/main" id="{4EF4F264-56C5-49AE-B1AE-BD0C9360681B}"/>
            </a:ext>
          </a:extLst>
        </xdr:cNvPr>
        <xdr:cNvCxnSpPr/>
      </xdr:nvCxnSpPr>
      <xdr:spPr>
        <a:xfrm flipV="1">
          <a:off x="2019300" y="628269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53158</xdr:rowOff>
    </xdr:from>
    <xdr:to>
      <xdr:col>6</xdr:col>
      <xdr:colOff>38100</xdr:colOff>
      <xdr:row>37</xdr:row>
      <xdr:rowOff>154758</xdr:rowOff>
    </xdr:to>
    <xdr:sp macro="" textlink="">
      <xdr:nvSpPr>
        <xdr:cNvPr id="79" name="楕円 78">
          <a:extLst>
            <a:ext uri="{FF2B5EF4-FFF2-40B4-BE49-F238E27FC236}">
              <a16:creationId xmlns:a16="http://schemas.microsoft.com/office/drawing/2014/main" id="{C9FB5BA8-D48B-4716-A21F-C056345E2AA6}"/>
            </a:ext>
          </a:extLst>
        </xdr:cNvPr>
        <xdr:cNvSpPr/>
      </xdr:nvSpPr>
      <xdr:spPr>
        <a:xfrm>
          <a:off x="1079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103958</xdr:rowOff>
    </xdr:from>
    <xdr:to>
      <xdr:col>10</xdr:col>
      <xdr:colOff>114300</xdr:colOff>
      <xdr:row>37</xdr:row>
      <xdr:rowOff>136616</xdr:rowOff>
    </xdr:to>
    <xdr:cxnSp macro="">
      <xdr:nvCxnSpPr>
        <xdr:cNvPr id="80" name="直線コネクタ 79">
          <a:extLst>
            <a:ext uri="{FF2B5EF4-FFF2-40B4-BE49-F238E27FC236}">
              <a16:creationId xmlns:a16="http://schemas.microsoft.com/office/drawing/2014/main" id="{1BD669D8-ADA7-437B-9346-BA2F66F357BC}"/>
            </a:ext>
          </a:extLst>
        </xdr:cNvPr>
        <xdr:cNvCxnSpPr/>
      </xdr:nvCxnSpPr>
      <xdr:spPr>
        <a:xfrm>
          <a:off x="1130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1" name="n_1aveValue【図書館】&#10;有形固定資産減価償却率">
          <a:extLst>
            <a:ext uri="{FF2B5EF4-FFF2-40B4-BE49-F238E27FC236}">
              <a16:creationId xmlns:a16="http://schemas.microsoft.com/office/drawing/2014/main" id="{715FD044-7E9B-45AB-A170-4DECC7506F9A}"/>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2" name="n_2aveValue【図書館】&#10;有形固定資産減価償却率">
          <a:extLst>
            <a:ext uri="{FF2B5EF4-FFF2-40B4-BE49-F238E27FC236}">
              <a16:creationId xmlns:a16="http://schemas.microsoft.com/office/drawing/2014/main" id="{45CB5305-C68E-45DB-AC54-E8C23F9BBCA4}"/>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3" name="n_3aveValue【図書館】&#10;有形固定資産減価償却率">
          <a:extLst>
            <a:ext uri="{FF2B5EF4-FFF2-40B4-BE49-F238E27FC236}">
              <a16:creationId xmlns:a16="http://schemas.microsoft.com/office/drawing/2014/main" id="{6B70E0E1-D3DC-46CE-9069-5B9AC1EE8A4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4" name="n_4aveValue【図書館】&#10;有形固定資産減価償却率">
          <a:extLst>
            <a:ext uri="{FF2B5EF4-FFF2-40B4-BE49-F238E27FC236}">
              <a16:creationId xmlns:a16="http://schemas.microsoft.com/office/drawing/2014/main" id="{473E4DA2-4A5E-4AC4-87A2-3D2F7B356FE5}"/>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85" name="n_1mainValue【図書館】&#10;有形固定資産減価償却率">
          <a:extLst>
            <a:ext uri="{FF2B5EF4-FFF2-40B4-BE49-F238E27FC236}">
              <a16:creationId xmlns:a16="http://schemas.microsoft.com/office/drawing/2014/main" id="{0BFAB710-BFB2-4F7E-8987-31A29294215E}"/>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6" name="n_2mainValue【図書館】&#10;有形固定資産減価償却率">
          <a:extLst>
            <a:ext uri="{FF2B5EF4-FFF2-40B4-BE49-F238E27FC236}">
              <a16:creationId xmlns:a16="http://schemas.microsoft.com/office/drawing/2014/main" id="{14FC0480-065A-48AE-939C-E270E4ED2C2B}"/>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7" name="n_3mainValue【図書館】&#10;有形固定資産減価償却率">
          <a:extLst>
            <a:ext uri="{FF2B5EF4-FFF2-40B4-BE49-F238E27FC236}">
              <a16:creationId xmlns:a16="http://schemas.microsoft.com/office/drawing/2014/main" id="{A32EBC59-DA34-4D93-AF95-98C3096CC24E}"/>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145886</xdr:rowOff>
    </xdr:from>
    <xdr:ext cx="405111" cy="259045"/>
    <xdr:sp macro="" textlink="">
      <xdr:nvSpPr>
        <xdr:cNvPr id="88" name="n_4mainValue【図書館】&#10;有形固定資産減価償却率">
          <a:extLst>
            <a:ext uri="{FF2B5EF4-FFF2-40B4-BE49-F238E27FC236}">
              <a16:creationId xmlns:a16="http://schemas.microsoft.com/office/drawing/2014/main" id="{5B05EC70-C452-4CD8-A20E-42465F4C5471}"/>
            </a:ext>
          </a:extLst>
        </xdr:cNvPr>
        <xdr:cNvSpPr txBox="1"/>
      </xdr:nvSpPr>
      <xdr:spPr>
        <a:xfrm>
          <a:off x="927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78EAFC2-5077-4278-94A2-B84B8ED61E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EF7DC42-F187-464D-9F40-7E7BB82788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D5B9BB9-A159-404A-A2F1-5307E912D2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8D96465-B6BF-4A87-95B8-B4373AC866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612CD22-4D66-43D3-A00C-C8B381C5DC0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7BD84D3-6D9C-4A6E-98F6-8DA1D300EE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756E07B-EC5F-4F50-9751-93505E9239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A38F9D0-8751-4EB8-A2F6-BAAE2A094F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470960F-00EF-4F6E-9036-E351621EE1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9D9D785-FDD1-46AD-8E02-30D42A31E4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5F79B225-1595-489F-91F7-68D1B437E48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2557C65B-87A2-426F-B40B-A95BF1B417D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F413640-74CF-472C-A4A5-D56685B2D2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93D416C-7571-4DAF-808B-0FB15E8C6A5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66C5247-0DFA-4944-B72D-1AC65FB8C17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2338F097-DAEF-4DD8-8E64-F79AD3164A1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481B6591-DB08-4108-9502-F845DF64CB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8413B545-0BB5-4463-A6E5-9F65E9ADBC7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D592EF08-B1FB-4C7E-9C23-F672F8BAE7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56E04991-359B-47AD-BDCC-F05F50B1C3DF}"/>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52782F-5EF6-4892-8445-E50ABF7A1E11}"/>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CDB10A9E-30F6-43B9-A3C8-906FA8544C9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5E91DE2A-FC62-4E89-9AA5-4AFFF0FFC2BB}"/>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9B88034D-FEBE-4AEC-9989-971EC75340E4}"/>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a:extLst>
            <a:ext uri="{FF2B5EF4-FFF2-40B4-BE49-F238E27FC236}">
              <a16:creationId xmlns:a16="http://schemas.microsoft.com/office/drawing/2014/main" id="{BBF0EB22-A44A-412B-8A33-59682A05F6BF}"/>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B0CFB9E1-9ACB-4566-B352-A7D9CA449C68}"/>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99795557-1243-4A2A-AA60-6FB88978800E}"/>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D9A6CAA9-9709-4668-833D-1506E313E86D}"/>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1235766B-2D21-4A22-BCFA-9361E6002E16}"/>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5925DD4F-B5A7-40BB-BDB5-05C1C4A599D1}"/>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9591710-DD0A-423E-AC68-CBD6AEB72B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05DC8A7-E22D-4EE2-92F5-BF54403B73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28B13FA-4EA1-418C-AE0B-050F7C7AA8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8E45CF7-578D-40AA-B9AE-A982403B75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C235677-58D4-41C4-863E-375277F582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4" name="楕円 123">
          <a:extLst>
            <a:ext uri="{FF2B5EF4-FFF2-40B4-BE49-F238E27FC236}">
              <a16:creationId xmlns:a16="http://schemas.microsoft.com/office/drawing/2014/main" id="{6C14D0FF-FAA4-481D-B119-D4837AAC3A9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5" name="楕円 124">
          <a:extLst>
            <a:ext uri="{FF2B5EF4-FFF2-40B4-BE49-F238E27FC236}">
              <a16:creationId xmlns:a16="http://schemas.microsoft.com/office/drawing/2014/main" id="{F764673B-F944-4F34-847C-A69E45A57D25}"/>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26" name="直線コネクタ 125">
          <a:extLst>
            <a:ext uri="{FF2B5EF4-FFF2-40B4-BE49-F238E27FC236}">
              <a16:creationId xmlns:a16="http://schemas.microsoft.com/office/drawing/2014/main" id="{4A253893-A8F2-4916-9A26-42D297207A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27" name="楕円 126">
          <a:extLst>
            <a:ext uri="{FF2B5EF4-FFF2-40B4-BE49-F238E27FC236}">
              <a16:creationId xmlns:a16="http://schemas.microsoft.com/office/drawing/2014/main" id="{ED6F73F8-298C-454C-9D5A-36C52905DDF1}"/>
            </a:ext>
          </a:extLst>
        </xdr:cNvPr>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110490</xdr:rowOff>
    </xdr:to>
    <xdr:cxnSp macro="">
      <xdr:nvCxnSpPr>
        <xdr:cNvPr id="128" name="直線コネクタ 127">
          <a:extLst>
            <a:ext uri="{FF2B5EF4-FFF2-40B4-BE49-F238E27FC236}">
              <a16:creationId xmlns:a16="http://schemas.microsoft.com/office/drawing/2014/main" id="{8E7C9705-8A95-4336-A680-159D83A61C87}"/>
            </a:ext>
          </a:extLst>
        </xdr:cNvPr>
        <xdr:cNvCxnSpPr/>
      </xdr:nvCxnSpPr>
      <xdr:spPr>
        <a:xfrm>
          <a:off x="7861300" y="6791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29" name="楕円 128">
          <a:extLst>
            <a:ext uri="{FF2B5EF4-FFF2-40B4-BE49-F238E27FC236}">
              <a16:creationId xmlns:a16="http://schemas.microsoft.com/office/drawing/2014/main" id="{5928A20B-5FA6-43D5-9FF3-74A8F8ECF398}"/>
            </a:ext>
          </a:extLst>
        </xdr:cNvPr>
        <xdr:cNvSpPr/>
      </xdr:nvSpPr>
      <xdr:spPr>
        <a:xfrm>
          <a:off x="692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104775</xdr:rowOff>
    </xdr:to>
    <xdr:cxnSp macro="">
      <xdr:nvCxnSpPr>
        <xdr:cNvPr id="130" name="直線コネクタ 129">
          <a:extLst>
            <a:ext uri="{FF2B5EF4-FFF2-40B4-BE49-F238E27FC236}">
              <a16:creationId xmlns:a16="http://schemas.microsoft.com/office/drawing/2014/main" id="{42675FD2-E6AB-4B75-BB4E-1B4ED7A95A26}"/>
            </a:ext>
          </a:extLst>
        </xdr:cNvPr>
        <xdr:cNvCxnSpPr/>
      </xdr:nvCxnSpPr>
      <xdr:spPr>
        <a:xfrm>
          <a:off x="6972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1" name="n_1aveValue【図書館】&#10;一人当たり面積">
          <a:extLst>
            <a:ext uri="{FF2B5EF4-FFF2-40B4-BE49-F238E27FC236}">
              <a16:creationId xmlns:a16="http://schemas.microsoft.com/office/drawing/2014/main" id="{46B4E435-73F6-4321-82F8-2A906FA5D4B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2" name="n_2aveValue【図書館】&#10;一人当たり面積">
          <a:extLst>
            <a:ext uri="{FF2B5EF4-FFF2-40B4-BE49-F238E27FC236}">
              <a16:creationId xmlns:a16="http://schemas.microsoft.com/office/drawing/2014/main" id="{2BCA2C8D-112A-4E68-826C-4949548E328F}"/>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3" name="n_3aveValue【図書館】&#10;一人当たり面積">
          <a:extLst>
            <a:ext uri="{FF2B5EF4-FFF2-40B4-BE49-F238E27FC236}">
              <a16:creationId xmlns:a16="http://schemas.microsoft.com/office/drawing/2014/main" id="{9479BCDF-D3B4-4480-B77A-D0F878714E3D}"/>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34" name="n_4aveValue【図書館】&#10;一人当たり面積">
          <a:extLst>
            <a:ext uri="{FF2B5EF4-FFF2-40B4-BE49-F238E27FC236}">
              <a16:creationId xmlns:a16="http://schemas.microsoft.com/office/drawing/2014/main" id="{E496F8A0-1158-486C-B00B-DBCDD31EF9CB}"/>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35" name="n_1mainValue【図書館】&#10;一人当たり面積">
          <a:extLst>
            <a:ext uri="{FF2B5EF4-FFF2-40B4-BE49-F238E27FC236}">
              <a16:creationId xmlns:a16="http://schemas.microsoft.com/office/drawing/2014/main" id="{3884FAAC-E2E2-419F-B0CF-113483EBDCB6}"/>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36" name="n_2mainValue【図書館】&#10;一人当たり面積">
          <a:extLst>
            <a:ext uri="{FF2B5EF4-FFF2-40B4-BE49-F238E27FC236}">
              <a16:creationId xmlns:a16="http://schemas.microsoft.com/office/drawing/2014/main" id="{09E402E7-438F-48DA-A71F-493E18ACC189}"/>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xdr:rowOff>
    </xdr:from>
    <xdr:ext cx="469744" cy="259045"/>
    <xdr:sp macro="" textlink="">
      <xdr:nvSpPr>
        <xdr:cNvPr id="137" name="n_3mainValue【図書館】&#10;一人当たり面積">
          <a:extLst>
            <a:ext uri="{FF2B5EF4-FFF2-40B4-BE49-F238E27FC236}">
              <a16:creationId xmlns:a16="http://schemas.microsoft.com/office/drawing/2014/main" id="{EBA09E9B-4677-4E83-9BA2-3C0D6F5DAA0B}"/>
            </a:ext>
          </a:extLst>
        </xdr:cNvPr>
        <xdr:cNvSpPr txBox="1"/>
      </xdr:nvSpPr>
      <xdr:spPr>
        <a:xfrm>
          <a:off x="7626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652</xdr:rowOff>
    </xdr:from>
    <xdr:ext cx="469744" cy="259045"/>
    <xdr:sp macro="" textlink="">
      <xdr:nvSpPr>
        <xdr:cNvPr id="138" name="n_4mainValue【図書館】&#10;一人当たり面積">
          <a:extLst>
            <a:ext uri="{FF2B5EF4-FFF2-40B4-BE49-F238E27FC236}">
              <a16:creationId xmlns:a16="http://schemas.microsoft.com/office/drawing/2014/main" id="{66CDB18B-BBB0-4543-A13B-E7FCFAD7EECC}"/>
            </a:ext>
          </a:extLst>
        </xdr:cNvPr>
        <xdr:cNvSpPr txBox="1"/>
      </xdr:nvSpPr>
      <xdr:spPr>
        <a:xfrm>
          <a:off x="6737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A25402F-5144-499E-B028-9BF92E7E4A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BB05615-4DE4-416E-B6AC-A3C5B32B91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31C7C08E-F7D2-468D-8C40-D33358401E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35B291B-80AC-4153-BB9A-C954AB69AD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898D9FEE-C3BE-4BC3-BEAE-6A82FB5332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F3E46E96-126E-4175-9E36-5FBDE9EB86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DB0676D3-1798-4CDB-A111-4DA5B8D608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5965492-9332-46E5-958A-3F75EABD94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1BB32ACE-73ED-4056-8D71-E897FCEFAC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2F8461C4-E37D-4713-A2FA-26AEDC675D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87A7E40F-841C-4FA2-A25A-CD9CAAE4B68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F2F24D4C-7480-4874-9FBE-E48E6FDD14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5C08A68E-EF15-4220-A20F-E73DB8F59E5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EC5B3C02-5961-4332-A358-E54FE8C205E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689FE852-DD0A-4A9D-947C-D59300D9A69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486F5E1F-BA04-4424-9DD4-1194D68A9F7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E9AE3E28-69F4-4647-ADF6-1A89A0108F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8384FD9D-8836-4068-9386-E909B9E4CCA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5A25E4F6-3C8D-4571-BB6F-B671261329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A9D1607E-B514-48DB-92D9-E187D46F971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CF31C70A-3B7D-4DAB-869E-139C1BF7D2D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9BF6985-3E1F-4B5F-AEEF-38D8261F10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18F0BBD8-441C-41B4-927E-7DE7E955A15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FCE31AC8-0FEE-4C1A-B15F-6B47CA5028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79E09060-AC0B-46DC-9DC1-8499BD25F8B4}"/>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59C87010-65C5-4C18-9DFF-A49440E14BD8}"/>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F320B793-C213-4DA7-9578-0C1CFFCA09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763BEDC8-50D0-4AF1-8250-1FE6BC34EEDE}"/>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1F12B4AF-5885-4795-974E-A4EACD071151}"/>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07A98E6-E054-4C3A-9A4D-14DC6DFEF431}"/>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B6B46932-4C59-4EBD-954D-35753F1FF4FD}"/>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55346835-90D6-4970-8796-63CEA34A294A}"/>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23762BCD-200E-4F77-B029-BF30ABCBAB8D}"/>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ACBC9737-C277-4ADA-A13E-0256366FD2F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BBD6154F-43F6-48FD-97F1-30AE7080CE15}"/>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CC8BEA7-C4F5-43A4-A55D-4F3A4A3F59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8C72758-9693-445B-9F41-CD5271CB4D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CC79177-A610-4D01-8595-D2C40D6EBF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70DCD78-2781-487A-8CC8-AFDC156A2B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86DDAE6-954C-4766-B0AC-8268DE2BAB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42545</xdr:rowOff>
    </xdr:from>
    <xdr:to>
      <xdr:col>20</xdr:col>
      <xdr:colOff>38100</xdr:colOff>
      <xdr:row>62</xdr:row>
      <xdr:rowOff>144145</xdr:rowOff>
    </xdr:to>
    <xdr:sp macro="" textlink="">
      <xdr:nvSpPr>
        <xdr:cNvPr id="179" name="楕円 178">
          <a:extLst>
            <a:ext uri="{FF2B5EF4-FFF2-40B4-BE49-F238E27FC236}">
              <a16:creationId xmlns:a16="http://schemas.microsoft.com/office/drawing/2014/main" id="{770A08A6-1DBD-49DD-B257-723180A7BC46}"/>
            </a:ext>
          </a:extLst>
        </xdr:cNvPr>
        <xdr:cNvSpPr/>
      </xdr:nvSpPr>
      <xdr:spPr>
        <a:xfrm>
          <a:off x="3746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170180</xdr:rowOff>
    </xdr:from>
    <xdr:to>
      <xdr:col>15</xdr:col>
      <xdr:colOff>101600</xdr:colOff>
      <xdr:row>62</xdr:row>
      <xdr:rowOff>100330</xdr:rowOff>
    </xdr:to>
    <xdr:sp macro="" textlink="">
      <xdr:nvSpPr>
        <xdr:cNvPr id="180" name="楕円 179">
          <a:extLst>
            <a:ext uri="{FF2B5EF4-FFF2-40B4-BE49-F238E27FC236}">
              <a16:creationId xmlns:a16="http://schemas.microsoft.com/office/drawing/2014/main" id="{E822A8ED-9C54-464D-93F8-57A41818915A}"/>
            </a:ext>
          </a:extLst>
        </xdr:cNvPr>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93345</xdr:rowOff>
    </xdr:to>
    <xdr:cxnSp macro="">
      <xdr:nvCxnSpPr>
        <xdr:cNvPr id="181" name="直線コネクタ 180">
          <a:extLst>
            <a:ext uri="{FF2B5EF4-FFF2-40B4-BE49-F238E27FC236}">
              <a16:creationId xmlns:a16="http://schemas.microsoft.com/office/drawing/2014/main" id="{43187642-834E-4940-83B0-4E35EF8856D8}"/>
            </a:ext>
          </a:extLst>
        </xdr:cNvPr>
        <xdr:cNvCxnSpPr/>
      </xdr:nvCxnSpPr>
      <xdr:spPr>
        <a:xfrm>
          <a:off x="2908300" y="10679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82" name="楕円 181">
          <a:extLst>
            <a:ext uri="{FF2B5EF4-FFF2-40B4-BE49-F238E27FC236}">
              <a16:creationId xmlns:a16="http://schemas.microsoft.com/office/drawing/2014/main" id="{0614AD45-926E-40DD-8B99-098C1BDBFC8D}"/>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49530</xdr:rowOff>
    </xdr:to>
    <xdr:cxnSp macro="">
      <xdr:nvCxnSpPr>
        <xdr:cNvPr id="183" name="直線コネクタ 182">
          <a:extLst>
            <a:ext uri="{FF2B5EF4-FFF2-40B4-BE49-F238E27FC236}">
              <a16:creationId xmlns:a16="http://schemas.microsoft.com/office/drawing/2014/main" id="{05A2C255-0C3A-4310-BC0D-AD13A6E64232}"/>
            </a:ext>
          </a:extLst>
        </xdr:cNvPr>
        <xdr:cNvCxnSpPr/>
      </xdr:nvCxnSpPr>
      <xdr:spPr>
        <a:xfrm>
          <a:off x="2019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84" name="楕円 183">
          <a:extLst>
            <a:ext uri="{FF2B5EF4-FFF2-40B4-BE49-F238E27FC236}">
              <a16:creationId xmlns:a16="http://schemas.microsoft.com/office/drawing/2014/main" id="{6C8621BD-A201-4002-9941-01A47482664F}"/>
            </a:ext>
          </a:extLst>
        </xdr:cNvPr>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26670</xdr:rowOff>
    </xdr:to>
    <xdr:cxnSp macro="">
      <xdr:nvCxnSpPr>
        <xdr:cNvPr id="185" name="直線コネクタ 184">
          <a:extLst>
            <a:ext uri="{FF2B5EF4-FFF2-40B4-BE49-F238E27FC236}">
              <a16:creationId xmlns:a16="http://schemas.microsoft.com/office/drawing/2014/main" id="{A8FD970B-A152-420C-B55D-B4F952AED4BE}"/>
            </a:ext>
          </a:extLst>
        </xdr:cNvPr>
        <xdr:cNvCxnSpPr/>
      </xdr:nvCxnSpPr>
      <xdr:spPr>
        <a:xfrm flipV="1">
          <a:off x="1130300" y="10641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6" name="n_1aveValue【体育館・プール】&#10;有形固定資産減価償却率">
          <a:extLst>
            <a:ext uri="{FF2B5EF4-FFF2-40B4-BE49-F238E27FC236}">
              <a16:creationId xmlns:a16="http://schemas.microsoft.com/office/drawing/2014/main" id="{4108DBCC-6FB6-47DE-AC60-555DFE2A340B}"/>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7" name="n_2aveValue【体育館・プール】&#10;有形固定資産減価償却率">
          <a:extLst>
            <a:ext uri="{FF2B5EF4-FFF2-40B4-BE49-F238E27FC236}">
              <a16:creationId xmlns:a16="http://schemas.microsoft.com/office/drawing/2014/main" id="{8B651366-7BD8-4632-9A5D-99256ED6DDE8}"/>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8" name="n_3aveValue【体育館・プール】&#10;有形固定資産減価償却率">
          <a:extLst>
            <a:ext uri="{FF2B5EF4-FFF2-40B4-BE49-F238E27FC236}">
              <a16:creationId xmlns:a16="http://schemas.microsoft.com/office/drawing/2014/main" id="{E00871A1-347A-4F5B-9666-44C6D3594CBF}"/>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89" name="n_4aveValue【体育館・プール】&#10;有形固定資産減価償却率">
          <a:extLst>
            <a:ext uri="{FF2B5EF4-FFF2-40B4-BE49-F238E27FC236}">
              <a16:creationId xmlns:a16="http://schemas.microsoft.com/office/drawing/2014/main" id="{07B4957B-BE07-491C-A2EC-8395DBB4A3D2}"/>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135272</xdr:rowOff>
    </xdr:from>
    <xdr:ext cx="405111" cy="259045"/>
    <xdr:sp macro="" textlink="">
      <xdr:nvSpPr>
        <xdr:cNvPr id="190" name="n_1mainValue【体育館・プール】&#10;有形固定資産減価償却率">
          <a:extLst>
            <a:ext uri="{FF2B5EF4-FFF2-40B4-BE49-F238E27FC236}">
              <a16:creationId xmlns:a16="http://schemas.microsoft.com/office/drawing/2014/main" id="{9C6E5C37-5F88-4A40-8AFA-FCBEC1BA3227}"/>
            </a:ext>
          </a:extLst>
        </xdr:cNvPr>
        <xdr:cNvSpPr txBox="1"/>
      </xdr:nvSpPr>
      <xdr:spPr>
        <a:xfrm>
          <a:off x="3582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191" name="n_2mainValue【体育館・プール】&#10;有形固定資産減価償却率">
          <a:extLst>
            <a:ext uri="{FF2B5EF4-FFF2-40B4-BE49-F238E27FC236}">
              <a16:creationId xmlns:a16="http://schemas.microsoft.com/office/drawing/2014/main" id="{D0977B46-55BC-456B-9B20-A30951C9FCD3}"/>
            </a:ext>
          </a:extLst>
        </xdr:cNvPr>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192" name="n_3mainValue【体育館・プール】&#10;有形固定資産減価償却率">
          <a:extLst>
            <a:ext uri="{FF2B5EF4-FFF2-40B4-BE49-F238E27FC236}">
              <a16:creationId xmlns:a16="http://schemas.microsoft.com/office/drawing/2014/main" id="{2024C5E6-88AA-4BF5-8B1D-8EA5A369DC93}"/>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193" name="n_4mainValue【体育館・プール】&#10;有形固定資産減価償却率">
          <a:extLst>
            <a:ext uri="{FF2B5EF4-FFF2-40B4-BE49-F238E27FC236}">
              <a16:creationId xmlns:a16="http://schemas.microsoft.com/office/drawing/2014/main" id="{8AC1D232-D832-4703-9DB7-6B9C7CA97BB7}"/>
            </a:ext>
          </a:extLst>
        </xdr:cNvPr>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9556692C-B13D-4329-9A1B-4F71CAC35D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A799A502-AEEA-443A-B4CD-5A39D1BEF4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11A21D30-128B-45FF-A5A2-9443C87008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6607E2CA-81E3-41B2-8D38-E56C1C8DB7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2F7D5DEF-AED7-46B1-907A-FE652984F4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86D2E558-C8E7-439D-B89E-502F82EA7F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A9422346-7F69-4C1C-99E7-EA6D1FC8E6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9D404178-D897-40FF-99A0-EEC06C1929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3FB9AB9F-93FB-4537-B669-E3298728CE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D0FDD7C5-2E6E-40D0-B3EE-271BF3F409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14918DC7-F9C9-4F25-BDB0-F6D7BC656AF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738A9212-7EE3-4EDF-A197-C31349BFC6E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2CDBDAC5-F5AD-4DB9-B28B-BBABE0B654A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86A2B4D0-B028-4AE5-9DFB-9FCB54C2277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B8CAF395-32D8-43BB-AD61-EE4F9712AE6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943080FA-2EE9-409C-A817-5FA2D71C86D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7FDE1B76-5B0B-4E9C-8977-5943B5AD94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67264877-E996-46DB-A981-59405C3365B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3E0F0C75-16D7-4AA3-8973-CD5235CE8C1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EB0FAB66-92DB-4A99-8BB9-2ED7C339CA3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30C70EC2-2067-4819-B652-63F69AA5C9A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3A3A866C-DAA4-4BD4-9E9D-2D76B011B9B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A7C400A0-7935-4591-9A0B-FAF3B51222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A5E0F8D2-A72C-4D10-9806-02A6D33A213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88C6A401-3D23-4C15-AD69-FB8C21103B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C15BE71A-8E56-4024-AE31-47765528DC16}"/>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155462B-A563-4466-9E25-04AFC485886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100BF649-618E-4B7F-B1BA-DB89F65BD8C2}"/>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B01EC06F-6159-478C-B578-FA6CA0BDC029}"/>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F68EA8E3-1D45-4DEA-968D-60949D2221C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a:extLst>
            <a:ext uri="{FF2B5EF4-FFF2-40B4-BE49-F238E27FC236}">
              <a16:creationId xmlns:a16="http://schemas.microsoft.com/office/drawing/2014/main" id="{B095E549-BE42-4382-8398-8101EC907AF9}"/>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E1BD8739-6D56-43B2-98F5-82CD9984F97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46D05BF1-5511-4EB0-B2A9-8502FBA9F866}"/>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17108F85-0C27-4306-BCAF-56449FDE156C}"/>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5263157A-96E8-4E47-805D-1A88001C1F47}"/>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8F8B7FB8-A354-46B9-B0AD-3E2265A1EE43}"/>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CD7B35E-0DB9-47F4-B9F1-8E265D75B0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CC203AF-6CD2-4BB2-81D4-C9F843B2A2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907958F-40A1-4EA5-A479-80AF8CAF1A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272980F-91D5-4076-9BFC-8BA7D0051C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8669B10-388A-4485-A6AF-7A99576563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123916</xdr:rowOff>
    </xdr:from>
    <xdr:to>
      <xdr:col>50</xdr:col>
      <xdr:colOff>165100</xdr:colOff>
      <xdr:row>64</xdr:row>
      <xdr:rowOff>54066</xdr:rowOff>
    </xdr:to>
    <xdr:sp macro="" textlink="">
      <xdr:nvSpPr>
        <xdr:cNvPr id="235" name="楕円 234">
          <a:extLst>
            <a:ext uri="{FF2B5EF4-FFF2-40B4-BE49-F238E27FC236}">
              <a16:creationId xmlns:a16="http://schemas.microsoft.com/office/drawing/2014/main" id="{1D6A9E7D-4A7A-4495-9078-371A111CD5F6}"/>
            </a:ext>
          </a:extLst>
        </xdr:cNvPr>
        <xdr:cNvSpPr/>
      </xdr:nvSpPr>
      <xdr:spPr>
        <a:xfrm>
          <a:off x="9588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122283</xdr:rowOff>
    </xdr:from>
    <xdr:to>
      <xdr:col>46</xdr:col>
      <xdr:colOff>38100</xdr:colOff>
      <xdr:row>64</xdr:row>
      <xdr:rowOff>52433</xdr:rowOff>
    </xdr:to>
    <xdr:sp macro="" textlink="">
      <xdr:nvSpPr>
        <xdr:cNvPr id="236" name="楕円 235">
          <a:extLst>
            <a:ext uri="{FF2B5EF4-FFF2-40B4-BE49-F238E27FC236}">
              <a16:creationId xmlns:a16="http://schemas.microsoft.com/office/drawing/2014/main" id="{C7CFFE03-35BB-45F9-B1E8-5AF6AA162D75}"/>
            </a:ext>
          </a:extLst>
        </xdr:cNvPr>
        <xdr:cNvSpPr/>
      </xdr:nvSpPr>
      <xdr:spPr>
        <a:xfrm>
          <a:off x="8699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1633</xdr:rowOff>
    </xdr:from>
    <xdr:to>
      <xdr:col>50</xdr:col>
      <xdr:colOff>114300</xdr:colOff>
      <xdr:row>64</xdr:row>
      <xdr:rowOff>3266</xdr:rowOff>
    </xdr:to>
    <xdr:cxnSp macro="">
      <xdr:nvCxnSpPr>
        <xdr:cNvPr id="237" name="直線コネクタ 236">
          <a:extLst>
            <a:ext uri="{FF2B5EF4-FFF2-40B4-BE49-F238E27FC236}">
              <a16:creationId xmlns:a16="http://schemas.microsoft.com/office/drawing/2014/main" id="{6E358522-540B-4D10-BD80-36130294D0BF}"/>
            </a:ext>
          </a:extLst>
        </xdr:cNvPr>
        <xdr:cNvCxnSpPr/>
      </xdr:nvCxnSpPr>
      <xdr:spPr>
        <a:xfrm>
          <a:off x="8750300" y="109744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122283</xdr:rowOff>
    </xdr:from>
    <xdr:to>
      <xdr:col>41</xdr:col>
      <xdr:colOff>101600</xdr:colOff>
      <xdr:row>64</xdr:row>
      <xdr:rowOff>52433</xdr:rowOff>
    </xdr:to>
    <xdr:sp macro="" textlink="">
      <xdr:nvSpPr>
        <xdr:cNvPr id="238" name="楕円 237">
          <a:extLst>
            <a:ext uri="{FF2B5EF4-FFF2-40B4-BE49-F238E27FC236}">
              <a16:creationId xmlns:a16="http://schemas.microsoft.com/office/drawing/2014/main" id="{699DE70D-B3F9-4B6F-A3B0-2260ED827FFF}"/>
            </a:ext>
          </a:extLst>
        </xdr:cNvPr>
        <xdr:cNvSpPr/>
      </xdr:nvSpPr>
      <xdr:spPr>
        <a:xfrm>
          <a:off x="7810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1633</xdr:rowOff>
    </xdr:from>
    <xdr:to>
      <xdr:col>45</xdr:col>
      <xdr:colOff>177800</xdr:colOff>
      <xdr:row>64</xdr:row>
      <xdr:rowOff>1633</xdr:rowOff>
    </xdr:to>
    <xdr:cxnSp macro="">
      <xdr:nvCxnSpPr>
        <xdr:cNvPr id="239" name="直線コネクタ 238">
          <a:extLst>
            <a:ext uri="{FF2B5EF4-FFF2-40B4-BE49-F238E27FC236}">
              <a16:creationId xmlns:a16="http://schemas.microsoft.com/office/drawing/2014/main" id="{FAEF19BB-976B-445C-9346-1DA91EBCD6EE}"/>
            </a:ext>
          </a:extLst>
        </xdr:cNvPr>
        <xdr:cNvCxnSpPr/>
      </xdr:nvCxnSpPr>
      <xdr:spPr>
        <a:xfrm>
          <a:off x="7861300" y="10974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119017</xdr:rowOff>
    </xdr:from>
    <xdr:to>
      <xdr:col>36</xdr:col>
      <xdr:colOff>165100</xdr:colOff>
      <xdr:row>64</xdr:row>
      <xdr:rowOff>49167</xdr:rowOff>
    </xdr:to>
    <xdr:sp macro="" textlink="">
      <xdr:nvSpPr>
        <xdr:cNvPr id="240" name="楕円 239">
          <a:extLst>
            <a:ext uri="{FF2B5EF4-FFF2-40B4-BE49-F238E27FC236}">
              <a16:creationId xmlns:a16="http://schemas.microsoft.com/office/drawing/2014/main" id="{77EE5C4D-6F94-40EC-802F-C87ED596AAC9}"/>
            </a:ext>
          </a:extLst>
        </xdr:cNvPr>
        <xdr:cNvSpPr/>
      </xdr:nvSpPr>
      <xdr:spPr>
        <a:xfrm>
          <a:off x="6921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169817</xdr:rowOff>
    </xdr:from>
    <xdr:to>
      <xdr:col>41</xdr:col>
      <xdr:colOff>50800</xdr:colOff>
      <xdr:row>64</xdr:row>
      <xdr:rowOff>1633</xdr:rowOff>
    </xdr:to>
    <xdr:cxnSp macro="">
      <xdr:nvCxnSpPr>
        <xdr:cNvPr id="241" name="直線コネクタ 240">
          <a:extLst>
            <a:ext uri="{FF2B5EF4-FFF2-40B4-BE49-F238E27FC236}">
              <a16:creationId xmlns:a16="http://schemas.microsoft.com/office/drawing/2014/main" id="{FE4FFADA-AB13-40E4-822A-97A0C6E8BA81}"/>
            </a:ext>
          </a:extLst>
        </xdr:cNvPr>
        <xdr:cNvCxnSpPr/>
      </xdr:nvCxnSpPr>
      <xdr:spPr>
        <a:xfrm>
          <a:off x="6972300" y="109711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2" name="n_1aveValue【体育館・プール】&#10;一人当たり面積">
          <a:extLst>
            <a:ext uri="{FF2B5EF4-FFF2-40B4-BE49-F238E27FC236}">
              <a16:creationId xmlns:a16="http://schemas.microsoft.com/office/drawing/2014/main" id="{1A3ACEF4-8B55-429B-8A16-B14717743924}"/>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3" name="n_2aveValue【体育館・プール】&#10;一人当たり面積">
          <a:extLst>
            <a:ext uri="{FF2B5EF4-FFF2-40B4-BE49-F238E27FC236}">
              <a16:creationId xmlns:a16="http://schemas.microsoft.com/office/drawing/2014/main" id="{B0797C59-998A-4A15-895A-9C9368F3B27A}"/>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4" name="n_3aveValue【体育館・プール】&#10;一人当たり面積">
          <a:extLst>
            <a:ext uri="{FF2B5EF4-FFF2-40B4-BE49-F238E27FC236}">
              <a16:creationId xmlns:a16="http://schemas.microsoft.com/office/drawing/2014/main" id="{FD09289B-7C41-444D-818D-679D170F63F7}"/>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5" name="n_4aveValue【体育館・プール】&#10;一人当たり面積">
          <a:extLst>
            <a:ext uri="{FF2B5EF4-FFF2-40B4-BE49-F238E27FC236}">
              <a16:creationId xmlns:a16="http://schemas.microsoft.com/office/drawing/2014/main" id="{F2CCEDB8-2DF8-4531-8180-FACBAB5083F3}"/>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45193</xdr:rowOff>
    </xdr:from>
    <xdr:ext cx="469744" cy="259045"/>
    <xdr:sp macro="" textlink="">
      <xdr:nvSpPr>
        <xdr:cNvPr id="246" name="n_1mainValue【体育館・プール】&#10;一人当たり面積">
          <a:extLst>
            <a:ext uri="{FF2B5EF4-FFF2-40B4-BE49-F238E27FC236}">
              <a16:creationId xmlns:a16="http://schemas.microsoft.com/office/drawing/2014/main" id="{47590AE0-F5A5-4766-992C-9BC1F54D363C}"/>
            </a:ext>
          </a:extLst>
        </xdr:cNvPr>
        <xdr:cNvSpPr txBox="1"/>
      </xdr:nvSpPr>
      <xdr:spPr>
        <a:xfrm>
          <a:off x="9391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43560</xdr:rowOff>
    </xdr:from>
    <xdr:ext cx="469744" cy="259045"/>
    <xdr:sp macro="" textlink="">
      <xdr:nvSpPr>
        <xdr:cNvPr id="247" name="n_2mainValue【体育館・プール】&#10;一人当たり面積">
          <a:extLst>
            <a:ext uri="{FF2B5EF4-FFF2-40B4-BE49-F238E27FC236}">
              <a16:creationId xmlns:a16="http://schemas.microsoft.com/office/drawing/2014/main" id="{5A67E008-AA06-4ED1-BB15-32BEC1516A07}"/>
            </a:ext>
          </a:extLst>
        </xdr:cNvPr>
        <xdr:cNvSpPr txBox="1"/>
      </xdr:nvSpPr>
      <xdr:spPr>
        <a:xfrm>
          <a:off x="8515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43560</xdr:rowOff>
    </xdr:from>
    <xdr:ext cx="469744" cy="259045"/>
    <xdr:sp macro="" textlink="">
      <xdr:nvSpPr>
        <xdr:cNvPr id="248" name="n_3mainValue【体育館・プール】&#10;一人当たり面積">
          <a:extLst>
            <a:ext uri="{FF2B5EF4-FFF2-40B4-BE49-F238E27FC236}">
              <a16:creationId xmlns:a16="http://schemas.microsoft.com/office/drawing/2014/main" id="{D16EC69B-5F32-4E4B-BD02-FCAD3040EA20}"/>
            </a:ext>
          </a:extLst>
        </xdr:cNvPr>
        <xdr:cNvSpPr txBox="1"/>
      </xdr:nvSpPr>
      <xdr:spPr>
        <a:xfrm>
          <a:off x="7626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40294</xdr:rowOff>
    </xdr:from>
    <xdr:ext cx="469744" cy="259045"/>
    <xdr:sp macro="" textlink="">
      <xdr:nvSpPr>
        <xdr:cNvPr id="249" name="n_4mainValue【体育館・プール】&#10;一人当たり面積">
          <a:extLst>
            <a:ext uri="{FF2B5EF4-FFF2-40B4-BE49-F238E27FC236}">
              <a16:creationId xmlns:a16="http://schemas.microsoft.com/office/drawing/2014/main" id="{52A597E4-CEE3-4CD1-A46D-5C11B6CC9896}"/>
            </a:ext>
          </a:extLst>
        </xdr:cNvPr>
        <xdr:cNvSpPr txBox="1"/>
      </xdr:nvSpPr>
      <xdr:spPr>
        <a:xfrm>
          <a:off x="6737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BAED2015-D876-4830-BF90-2340B9DB07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3F828221-EA0C-43DF-B4DD-35E11EB07E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4240448F-A0CE-452B-A508-D4385242E3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FB794328-7209-4B10-B4E4-956D4ACB3E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89CE524-3C23-4F87-8056-DD2E17791E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2DA85AE5-E3E3-43FB-A108-DE462C6C64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2384A434-47EC-4EC8-B1D5-CDB4607595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E6345308-6D43-486B-825D-C56B938544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3F7A483B-2D72-4F51-BDD6-91D9F7A367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5F6DBA0-5F5A-45F1-A21F-A383996342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77854643-6149-47F1-8F6F-B6C25CB33E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763F7F63-4A21-48BC-8BE8-ED4606360EB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898AF356-6351-492B-A33E-674A6C9B767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D42F3B1F-F114-44A9-B995-10CD9118744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1B07F61-9094-46D3-9BA7-C0BDF44531A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EAD343F7-CDEA-4B15-919A-A7E253F662B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1026BA35-31AF-4FBC-8743-2550E7B2EC0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5549981B-CE6A-4187-B642-C83E79EE0B0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69367DFD-06C8-4380-9BA1-3A9DD1A653A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21C6DF45-8FF3-414F-B4B5-2F87C99A44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CC64DA30-8A0E-407E-B585-748127B7FFE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5C48A87D-0671-404D-8975-803BB16D42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B099AE21-85F9-444B-8E55-63D4CBF27F98}"/>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D1D82F12-2A88-41D9-BB3B-03A9EECD192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971C7DA-19DE-4BAD-A34E-0BDF72330C4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947B46B4-D94D-4AF1-9BD6-11AA5AA9C792}"/>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3A9033B0-8827-4A87-BCAD-98951B3AD34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EFDEB836-11D4-40F2-B9DB-CD42021B0214}"/>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9BDCEE82-B977-4DC0-8D22-0A31771B008F}"/>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3B512B66-76D9-4BEB-95C8-24E40CE393EA}"/>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8F620C8D-6374-49D1-8786-7836F71286FA}"/>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B9D66E70-C912-48A7-9CF6-B42F6ABE39C4}"/>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362CEFCA-1DA1-4A52-9CE8-9D35C4421A4C}"/>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2C38D88-8D51-4CD8-B211-FE546503CA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DB58999-3505-4C64-9D71-1384CFF835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B913666-F7A8-426E-B2F5-23C6CA29E3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681A9CB-12B3-4867-8262-A78874BFF4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C33708B-1DFB-494C-B43C-CD1684E420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288" name="楕円 287">
          <a:extLst>
            <a:ext uri="{FF2B5EF4-FFF2-40B4-BE49-F238E27FC236}">
              <a16:creationId xmlns:a16="http://schemas.microsoft.com/office/drawing/2014/main" id="{DC49BB1D-1D17-4CB5-B1B5-C153B273AA1B}"/>
            </a:ext>
          </a:extLst>
        </xdr:cNvPr>
        <xdr:cNvSpPr/>
      </xdr:nvSpPr>
      <xdr:spPr>
        <a:xfrm>
          <a:off x="3746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55880</xdr:rowOff>
    </xdr:from>
    <xdr:to>
      <xdr:col>15</xdr:col>
      <xdr:colOff>101600</xdr:colOff>
      <xdr:row>79</xdr:row>
      <xdr:rowOff>157480</xdr:rowOff>
    </xdr:to>
    <xdr:sp macro="" textlink="">
      <xdr:nvSpPr>
        <xdr:cNvPr id="289" name="楕円 288">
          <a:extLst>
            <a:ext uri="{FF2B5EF4-FFF2-40B4-BE49-F238E27FC236}">
              <a16:creationId xmlns:a16="http://schemas.microsoft.com/office/drawing/2014/main" id="{477DCD78-06B0-4D1F-B3CC-B77AB001EBCD}"/>
            </a:ext>
          </a:extLst>
        </xdr:cNvPr>
        <xdr:cNvSpPr/>
      </xdr:nvSpPr>
      <xdr:spPr>
        <a:xfrm>
          <a:off x="285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106680</xdr:rowOff>
    </xdr:to>
    <xdr:cxnSp macro="">
      <xdr:nvCxnSpPr>
        <xdr:cNvPr id="290" name="直線コネクタ 289">
          <a:extLst>
            <a:ext uri="{FF2B5EF4-FFF2-40B4-BE49-F238E27FC236}">
              <a16:creationId xmlns:a16="http://schemas.microsoft.com/office/drawing/2014/main" id="{71C5D56C-8975-4193-ACF9-86C360D74851}"/>
            </a:ext>
          </a:extLst>
        </xdr:cNvPr>
        <xdr:cNvCxnSpPr/>
      </xdr:nvCxnSpPr>
      <xdr:spPr>
        <a:xfrm flipV="1">
          <a:off x="2908300" y="1354378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85598</xdr:rowOff>
    </xdr:from>
    <xdr:to>
      <xdr:col>10</xdr:col>
      <xdr:colOff>165100</xdr:colOff>
      <xdr:row>81</xdr:row>
      <xdr:rowOff>15748</xdr:rowOff>
    </xdr:to>
    <xdr:sp macro="" textlink="">
      <xdr:nvSpPr>
        <xdr:cNvPr id="291" name="楕円 290">
          <a:extLst>
            <a:ext uri="{FF2B5EF4-FFF2-40B4-BE49-F238E27FC236}">
              <a16:creationId xmlns:a16="http://schemas.microsoft.com/office/drawing/2014/main" id="{49170B42-F429-48D1-99D9-B8F45D3200AB}"/>
            </a:ext>
          </a:extLst>
        </xdr:cNvPr>
        <xdr:cNvSpPr/>
      </xdr:nvSpPr>
      <xdr:spPr>
        <a:xfrm>
          <a:off x="1968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80</xdr:row>
      <xdr:rowOff>136398</xdr:rowOff>
    </xdr:to>
    <xdr:cxnSp macro="">
      <xdr:nvCxnSpPr>
        <xdr:cNvPr id="292" name="直線コネクタ 291">
          <a:extLst>
            <a:ext uri="{FF2B5EF4-FFF2-40B4-BE49-F238E27FC236}">
              <a16:creationId xmlns:a16="http://schemas.microsoft.com/office/drawing/2014/main" id="{5CC8635F-95B5-49D1-A5FF-2AEA101150C6}"/>
            </a:ext>
          </a:extLst>
        </xdr:cNvPr>
        <xdr:cNvCxnSpPr/>
      </xdr:nvCxnSpPr>
      <xdr:spPr>
        <a:xfrm flipV="1">
          <a:off x="2019300" y="1365123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39878</xdr:rowOff>
    </xdr:from>
    <xdr:to>
      <xdr:col>6</xdr:col>
      <xdr:colOff>38100</xdr:colOff>
      <xdr:row>80</xdr:row>
      <xdr:rowOff>141478</xdr:rowOff>
    </xdr:to>
    <xdr:sp macro="" textlink="">
      <xdr:nvSpPr>
        <xdr:cNvPr id="293" name="楕円 292">
          <a:extLst>
            <a:ext uri="{FF2B5EF4-FFF2-40B4-BE49-F238E27FC236}">
              <a16:creationId xmlns:a16="http://schemas.microsoft.com/office/drawing/2014/main" id="{CB774181-A822-4115-8D4F-F294FC3AD520}"/>
            </a:ext>
          </a:extLst>
        </xdr:cNvPr>
        <xdr:cNvSpPr/>
      </xdr:nvSpPr>
      <xdr:spPr>
        <a:xfrm>
          <a:off x="1079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90678</xdr:rowOff>
    </xdr:from>
    <xdr:to>
      <xdr:col>10</xdr:col>
      <xdr:colOff>114300</xdr:colOff>
      <xdr:row>80</xdr:row>
      <xdr:rowOff>136398</xdr:rowOff>
    </xdr:to>
    <xdr:cxnSp macro="">
      <xdr:nvCxnSpPr>
        <xdr:cNvPr id="294" name="直線コネクタ 293">
          <a:extLst>
            <a:ext uri="{FF2B5EF4-FFF2-40B4-BE49-F238E27FC236}">
              <a16:creationId xmlns:a16="http://schemas.microsoft.com/office/drawing/2014/main" id="{D59DDC17-5804-41B5-A002-85E86E075F76}"/>
            </a:ext>
          </a:extLst>
        </xdr:cNvPr>
        <xdr:cNvCxnSpPr/>
      </xdr:nvCxnSpPr>
      <xdr:spPr>
        <a:xfrm>
          <a:off x="1130300" y="13806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5" name="n_1aveValue【福祉施設】&#10;有形固定資産減価償却率">
          <a:extLst>
            <a:ext uri="{FF2B5EF4-FFF2-40B4-BE49-F238E27FC236}">
              <a16:creationId xmlns:a16="http://schemas.microsoft.com/office/drawing/2014/main" id="{7E8261B6-1A4F-45ED-A413-FC5932B8D24A}"/>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6" name="n_2aveValue【福祉施設】&#10;有形固定資産減価償却率">
          <a:extLst>
            <a:ext uri="{FF2B5EF4-FFF2-40B4-BE49-F238E27FC236}">
              <a16:creationId xmlns:a16="http://schemas.microsoft.com/office/drawing/2014/main" id="{1B65CD8D-164A-450B-BE22-02AE485B36D2}"/>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7" name="n_3aveValue【福祉施設】&#10;有形固定資産減価償却率">
          <a:extLst>
            <a:ext uri="{FF2B5EF4-FFF2-40B4-BE49-F238E27FC236}">
              <a16:creationId xmlns:a16="http://schemas.microsoft.com/office/drawing/2014/main" id="{8685F4FF-1037-468E-A15B-C51DA1BA465A}"/>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8" name="n_4aveValue【福祉施設】&#10;有形固定資産減価償却率">
          <a:extLst>
            <a:ext uri="{FF2B5EF4-FFF2-40B4-BE49-F238E27FC236}">
              <a16:creationId xmlns:a16="http://schemas.microsoft.com/office/drawing/2014/main" id="{206CE897-D4BE-432E-8D8E-1E19AB52DC45}"/>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299" name="n_1mainValue【福祉施設】&#10;有形固定資産減価償却率">
          <a:extLst>
            <a:ext uri="{FF2B5EF4-FFF2-40B4-BE49-F238E27FC236}">
              <a16:creationId xmlns:a16="http://schemas.microsoft.com/office/drawing/2014/main" id="{890F26DA-94A5-4394-B1F8-1DEE94E4178E}"/>
            </a:ext>
          </a:extLst>
        </xdr:cNvPr>
        <xdr:cNvSpPr txBox="1"/>
      </xdr:nvSpPr>
      <xdr:spPr>
        <a:xfrm>
          <a:off x="35820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2557</xdr:rowOff>
    </xdr:from>
    <xdr:ext cx="405111" cy="259045"/>
    <xdr:sp macro="" textlink="">
      <xdr:nvSpPr>
        <xdr:cNvPr id="300" name="n_2mainValue【福祉施設】&#10;有形固定資産減価償却率">
          <a:extLst>
            <a:ext uri="{FF2B5EF4-FFF2-40B4-BE49-F238E27FC236}">
              <a16:creationId xmlns:a16="http://schemas.microsoft.com/office/drawing/2014/main" id="{17CF4C19-08AF-4097-8B5F-92F2604384FF}"/>
            </a:ext>
          </a:extLst>
        </xdr:cNvPr>
        <xdr:cNvSpPr txBox="1"/>
      </xdr:nvSpPr>
      <xdr:spPr>
        <a:xfrm>
          <a:off x="2705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6875</xdr:rowOff>
    </xdr:from>
    <xdr:ext cx="405111" cy="259045"/>
    <xdr:sp macro="" textlink="">
      <xdr:nvSpPr>
        <xdr:cNvPr id="301" name="n_3mainValue【福祉施設】&#10;有形固定資産減価償却率">
          <a:extLst>
            <a:ext uri="{FF2B5EF4-FFF2-40B4-BE49-F238E27FC236}">
              <a16:creationId xmlns:a16="http://schemas.microsoft.com/office/drawing/2014/main" id="{BFB05EA1-49D0-4365-A94F-2C67DA0C3CB0}"/>
            </a:ext>
          </a:extLst>
        </xdr:cNvPr>
        <xdr:cNvSpPr txBox="1"/>
      </xdr:nvSpPr>
      <xdr:spPr>
        <a:xfrm>
          <a:off x="1816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132605</xdr:rowOff>
    </xdr:from>
    <xdr:ext cx="405111" cy="259045"/>
    <xdr:sp macro="" textlink="">
      <xdr:nvSpPr>
        <xdr:cNvPr id="302" name="n_4mainValue【福祉施設】&#10;有形固定資産減価償却率">
          <a:extLst>
            <a:ext uri="{FF2B5EF4-FFF2-40B4-BE49-F238E27FC236}">
              <a16:creationId xmlns:a16="http://schemas.microsoft.com/office/drawing/2014/main" id="{7CAE55D0-E720-4A0E-9221-74EE16AB2B52}"/>
            </a:ext>
          </a:extLst>
        </xdr:cNvPr>
        <xdr:cNvSpPr txBox="1"/>
      </xdr:nvSpPr>
      <xdr:spPr>
        <a:xfrm>
          <a:off x="927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C7323197-041B-46E9-836F-6996DB1184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807CCE12-0D81-4F5C-9333-4B65A8C2A0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A46A5835-FFE6-4C39-908B-94276F3C13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F8C4BECF-9BA0-408B-846D-263450D062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C61234AC-4BBA-452E-9EBC-42FD2BF65B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AD28444E-A6AF-4B11-92CA-96D34E2816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AD2CA46C-AC1E-49AF-84DF-8083574AB2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44F6C70A-E839-4023-9439-900D3FBCFD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AC62D9BD-BBBE-41A4-8E8C-AF451D1FB6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E3C0DF9F-5A7C-4E38-B245-21465D8F73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EFFEFCE7-3014-408F-B2ED-2979B76EDA8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B17BFFAB-F7A5-4CF0-92A7-E470DD1E910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7824EF3F-21C9-4576-8DCB-82EB800276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96C9EAF6-D8E1-4DB8-95AC-768C3271583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27CF3B7D-E679-49D1-B816-3C4D5EC8550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61013AEE-D1F5-4012-A490-20344C4CB3A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81682F1A-7463-4D75-8780-22D36366AD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983EE676-3C50-4730-BBB8-889A5BEE0C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7452C125-3DBF-4311-B7F5-6C44D7ED6C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9F43DA90-8AE5-4029-9EB3-115A88EF0B46}"/>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BEF10CB1-1014-40FF-BFA5-6C02444BB961}"/>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C419163-942F-404B-8FAA-B481D1F711D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599081AA-DC19-4C1A-8BD7-22754B2F4B0F}"/>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6D5C7FAA-E3ED-4809-A260-B6FFAEDE4041}"/>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a:extLst>
            <a:ext uri="{FF2B5EF4-FFF2-40B4-BE49-F238E27FC236}">
              <a16:creationId xmlns:a16="http://schemas.microsoft.com/office/drawing/2014/main" id="{10AF8B84-C6AE-4FFE-8072-83076F392BAD}"/>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E4ABDB6E-A1CC-4658-BB18-AEC70D7A47C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37C72E63-0B40-452A-888C-63F6642F06AA}"/>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A286B154-9912-4774-81FA-F55458BD203E}"/>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7E7CBC4B-DBD9-4366-AED6-5DDD58800DFF}"/>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37E9DDA4-D972-476E-A55F-E4585D8461A1}"/>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ADF3ED2-CD73-4A05-94F0-DB13DBACBD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F80A8FD-810E-41BF-A3C9-32AC10F1F9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6C07C09-E710-4E38-A57B-B6AD37CC1E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A48454C-D595-4AB9-8841-D09ECB5D83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114E7E4-5A76-434C-BB6F-49116FECA9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38" name="楕円 337">
          <a:extLst>
            <a:ext uri="{FF2B5EF4-FFF2-40B4-BE49-F238E27FC236}">
              <a16:creationId xmlns:a16="http://schemas.microsoft.com/office/drawing/2014/main" id="{4107179B-963C-4F38-98AB-ABA8C0AE8A70}"/>
            </a:ext>
          </a:extLst>
        </xdr:cNvPr>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39" name="楕円 338">
          <a:extLst>
            <a:ext uri="{FF2B5EF4-FFF2-40B4-BE49-F238E27FC236}">
              <a16:creationId xmlns:a16="http://schemas.microsoft.com/office/drawing/2014/main" id="{4C2706E7-C9FF-4C5A-AD78-DCB76FF1BBDB}"/>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118111</xdr:rowOff>
    </xdr:to>
    <xdr:cxnSp macro="">
      <xdr:nvCxnSpPr>
        <xdr:cNvPr id="340" name="直線コネクタ 339">
          <a:extLst>
            <a:ext uri="{FF2B5EF4-FFF2-40B4-BE49-F238E27FC236}">
              <a16:creationId xmlns:a16="http://schemas.microsoft.com/office/drawing/2014/main" id="{8CDC15B7-7B12-4617-89FB-168649EA0A7D}"/>
            </a:ext>
          </a:extLst>
        </xdr:cNvPr>
        <xdr:cNvCxnSpPr/>
      </xdr:nvCxnSpPr>
      <xdr:spPr>
        <a:xfrm>
          <a:off x="8750300" y="14474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41" name="楕円 340">
          <a:extLst>
            <a:ext uri="{FF2B5EF4-FFF2-40B4-BE49-F238E27FC236}">
              <a16:creationId xmlns:a16="http://schemas.microsoft.com/office/drawing/2014/main" id="{4AFB45BA-3908-424D-BC6E-FA280784A3EF}"/>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72389</xdr:rowOff>
    </xdr:to>
    <xdr:cxnSp macro="">
      <xdr:nvCxnSpPr>
        <xdr:cNvPr id="342" name="直線コネクタ 341">
          <a:extLst>
            <a:ext uri="{FF2B5EF4-FFF2-40B4-BE49-F238E27FC236}">
              <a16:creationId xmlns:a16="http://schemas.microsoft.com/office/drawing/2014/main" id="{9D1C8689-15FC-43F5-B1AD-B9F1C90754DB}"/>
            </a:ext>
          </a:extLst>
        </xdr:cNvPr>
        <xdr:cNvCxnSpPr/>
      </xdr:nvCxnSpPr>
      <xdr:spPr>
        <a:xfrm>
          <a:off x="7861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15875</xdr:rowOff>
    </xdr:from>
    <xdr:to>
      <xdr:col>36</xdr:col>
      <xdr:colOff>165100</xdr:colOff>
      <xdr:row>84</xdr:row>
      <xdr:rowOff>117475</xdr:rowOff>
    </xdr:to>
    <xdr:sp macro="" textlink="">
      <xdr:nvSpPr>
        <xdr:cNvPr id="343" name="楕円 342">
          <a:extLst>
            <a:ext uri="{FF2B5EF4-FFF2-40B4-BE49-F238E27FC236}">
              <a16:creationId xmlns:a16="http://schemas.microsoft.com/office/drawing/2014/main" id="{1C24905F-62BA-47BE-8CB9-AF2C83B6E130}"/>
            </a:ext>
          </a:extLst>
        </xdr:cNvPr>
        <xdr:cNvSpPr/>
      </xdr:nvSpPr>
      <xdr:spPr>
        <a:xfrm>
          <a:off x="6921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66675</xdr:rowOff>
    </xdr:from>
    <xdr:to>
      <xdr:col>41</xdr:col>
      <xdr:colOff>50800</xdr:colOff>
      <xdr:row>84</xdr:row>
      <xdr:rowOff>72389</xdr:rowOff>
    </xdr:to>
    <xdr:cxnSp macro="">
      <xdr:nvCxnSpPr>
        <xdr:cNvPr id="344" name="直線コネクタ 343">
          <a:extLst>
            <a:ext uri="{FF2B5EF4-FFF2-40B4-BE49-F238E27FC236}">
              <a16:creationId xmlns:a16="http://schemas.microsoft.com/office/drawing/2014/main" id="{59AC41CB-1188-4DE6-8B4A-5123C29714C5}"/>
            </a:ext>
          </a:extLst>
        </xdr:cNvPr>
        <xdr:cNvCxnSpPr/>
      </xdr:nvCxnSpPr>
      <xdr:spPr>
        <a:xfrm>
          <a:off x="6972300" y="14468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5" name="n_1aveValue【福祉施設】&#10;一人当たり面積">
          <a:extLst>
            <a:ext uri="{FF2B5EF4-FFF2-40B4-BE49-F238E27FC236}">
              <a16:creationId xmlns:a16="http://schemas.microsoft.com/office/drawing/2014/main" id="{E2F356E3-7A64-4C7E-838E-A96B1B88C9CA}"/>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6" name="n_2aveValue【福祉施設】&#10;一人当たり面積">
          <a:extLst>
            <a:ext uri="{FF2B5EF4-FFF2-40B4-BE49-F238E27FC236}">
              <a16:creationId xmlns:a16="http://schemas.microsoft.com/office/drawing/2014/main" id="{D4752130-FCF9-44E9-B614-AED75026F205}"/>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7" name="n_3aveValue【福祉施設】&#10;一人当たり面積">
          <a:extLst>
            <a:ext uri="{FF2B5EF4-FFF2-40B4-BE49-F238E27FC236}">
              <a16:creationId xmlns:a16="http://schemas.microsoft.com/office/drawing/2014/main" id="{A14F67EA-2FF8-4691-825A-A37802A0CA61}"/>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8" name="n_4aveValue【福祉施設】&#10;一人当たり面積">
          <a:extLst>
            <a:ext uri="{FF2B5EF4-FFF2-40B4-BE49-F238E27FC236}">
              <a16:creationId xmlns:a16="http://schemas.microsoft.com/office/drawing/2014/main" id="{E3E5069E-F27D-4B78-8224-B6641AEB9CD4}"/>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160038</xdr:rowOff>
    </xdr:from>
    <xdr:ext cx="469744" cy="259045"/>
    <xdr:sp macro="" textlink="">
      <xdr:nvSpPr>
        <xdr:cNvPr id="349" name="n_1mainValue【福祉施設】&#10;一人当たり面積">
          <a:extLst>
            <a:ext uri="{FF2B5EF4-FFF2-40B4-BE49-F238E27FC236}">
              <a16:creationId xmlns:a16="http://schemas.microsoft.com/office/drawing/2014/main" id="{8C46CE31-403A-4B0F-9E30-56FC5B8938A3}"/>
            </a:ext>
          </a:extLst>
        </xdr:cNvPr>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50" name="n_2mainValue【福祉施設】&#10;一人当たり面積">
          <a:extLst>
            <a:ext uri="{FF2B5EF4-FFF2-40B4-BE49-F238E27FC236}">
              <a16:creationId xmlns:a16="http://schemas.microsoft.com/office/drawing/2014/main" id="{5B6956C8-065D-423F-B144-98D68635A743}"/>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51" name="n_3mainValue【福祉施設】&#10;一人当たり面積">
          <a:extLst>
            <a:ext uri="{FF2B5EF4-FFF2-40B4-BE49-F238E27FC236}">
              <a16:creationId xmlns:a16="http://schemas.microsoft.com/office/drawing/2014/main" id="{AD8AC667-9EB0-4F4C-8C67-4ADE41E45A82}"/>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108602</xdr:rowOff>
    </xdr:from>
    <xdr:ext cx="469744" cy="259045"/>
    <xdr:sp macro="" textlink="">
      <xdr:nvSpPr>
        <xdr:cNvPr id="352" name="n_4mainValue【福祉施設】&#10;一人当たり面積">
          <a:extLst>
            <a:ext uri="{FF2B5EF4-FFF2-40B4-BE49-F238E27FC236}">
              <a16:creationId xmlns:a16="http://schemas.microsoft.com/office/drawing/2014/main" id="{53470529-946F-474A-9E76-682C31AB59A3}"/>
            </a:ext>
          </a:extLst>
        </xdr:cNvPr>
        <xdr:cNvSpPr txBox="1"/>
      </xdr:nvSpPr>
      <xdr:spPr>
        <a:xfrm>
          <a:off x="6737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6A11B5DB-8973-4AA8-B788-D4CC2CB996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921D41C6-14AF-4B21-B8AE-8EDE3E2BF6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96F7BAAE-1FE7-4F9D-B9B2-10798D69AA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287510B3-107E-4B7C-BF0F-54C7BBA916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ED24759B-5614-48CB-B80A-6DB02AF499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3B89159E-1E7F-4578-B6C8-2F928F36A4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56064833-A35F-415F-B460-DF1A9E2714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4EAF3AD5-5D9F-40B2-A641-B8243D1721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F17D0BE2-8C09-4DB3-B802-5CA89C1093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18C5EAA8-3D0D-4DFF-B16D-082CE43E39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846A1A1C-C071-4476-BA2E-A395D2BF5D8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CAF7DE57-ACB4-4F27-B7BB-A4D8382E888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BB3C618E-AB1E-4712-89AB-ED858A75916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9E23E230-86AD-4FE4-8CBD-8C47F0A7E2C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BC3C2B4D-A394-4D1E-9939-FEC79BF6A4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CCC339CC-CCC5-4BD7-84AE-B222754DEDD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CE8E5C95-9157-4EC2-AA6F-F4BF0105276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99173FC7-DA0A-45EA-8106-F33AF80BAE5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6E29D222-5CD6-4A11-AD23-EFAA4274C80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ACA417FB-34EA-4D8F-8810-A701A82DFD8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D9801B41-FAFC-4694-82A1-94D05FEF123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59A03AEE-84E5-4317-9DA5-3F67977A2F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2F7F0092-224D-4CDD-BF11-E2B2C1A73B4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964F7CE2-402C-4220-9CA4-AE3DB71EEB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5BC77DF6-4347-46B0-8707-4B095055F7E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C955326A-CC61-4999-8C99-6CDC19FE1745}"/>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3BB66990-04DA-408A-AC70-6877F10B724E}"/>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ABB8577E-919F-48DD-B2C8-449DFBCC5657}"/>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1B1BB40A-9967-4FC1-88AC-2E55E7629094}"/>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136B822E-B86C-41D7-BF81-234A8F507FEE}"/>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A8FE7768-E4D0-46E8-80EB-098B7C39CF05}"/>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62F3B310-5088-416B-A3F8-73B8CC27259D}"/>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2C75FFF2-E217-4B44-B1EF-7BCC15381136}"/>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A05F94F3-97F9-41C2-A92B-7E616C420B5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252065F4-37DF-4859-B7D8-021AED94214A}"/>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94F1FD57-11EB-4813-9EB5-B068DC891AC5}"/>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E2BCFD32-CC00-406D-BED5-E11A212001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4FB0F1F-5A68-46BD-A167-3D9096E0E7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C5518D89-B52C-4C60-89D6-8B7822C829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DF14699E-5001-409E-97A2-F07AB0C471A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E0D662D3-B0D1-4503-8C20-877892419B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66221</xdr:rowOff>
    </xdr:from>
    <xdr:to>
      <xdr:col>20</xdr:col>
      <xdr:colOff>38100</xdr:colOff>
      <xdr:row>107</xdr:row>
      <xdr:rowOff>167821</xdr:rowOff>
    </xdr:to>
    <xdr:sp macro="" textlink="">
      <xdr:nvSpPr>
        <xdr:cNvPr id="394" name="楕円 393">
          <a:extLst>
            <a:ext uri="{FF2B5EF4-FFF2-40B4-BE49-F238E27FC236}">
              <a16:creationId xmlns:a16="http://schemas.microsoft.com/office/drawing/2014/main" id="{2D5721A4-60F8-419E-96AF-0032A415E79A}"/>
            </a:ext>
          </a:extLst>
        </xdr:cNvPr>
        <xdr:cNvSpPr/>
      </xdr:nvSpPr>
      <xdr:spPr>
        <a:xfrm>
          <a:off x="3746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28666</xdr:rowOff>
    </xdr:from>
    <xdr:to>
      <xdr:col>15</xdr:col>
      <xdr:colOff>101600</xdr:colOff>
      <xdr:row>107</xdr:row>
      <xdr:rowOff>130266</xdr:rowOff>
    </xdr:to>
    <xdr:sp macro="" textlink="">
      <xdr:nvSpPr>
        <xdr:cNvPr id="395" name="楕円 394">
          <a:extLst>
            <a:ext uri="{FF2B5EF4-FFF2-40B4-BE49-F238E27FC236}">
              <a16:creationId xmlns:a16="http://schemas.microsoft.com/office/drawing/2014/main" id="{D12EF8AF-1CFC-4779-8474-4CC009DE511E}"/>
            </a:ext>
          </a:extLst>
        </xdr:cNvPr>
        <xdr:cNvSpPr/>
      </xdr:nvSpPr>
      <xdr:spPr>
        <a:xfrm>
          <a:off x="2857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79466</xdr:rowOff>
    </xdr:from>
    <xdr:to>
      <xdr:col>19</xdr:col>
      <xdr:colOff>177800</xdr:colOff>
      <xdr:row>107</xdr:row>
      <xdr:rowOff>117021</xdr:rowOff>
    </xdr:to>
    <xdr:cxnSp macro="">
      <xdr:nvCxnSpPr>
        <xdr:cNvPr id="396" name="直線コネクタ 395">
          <a:extLst>
            <a:ext uri="{FF2B5EF4-FFF2-40B4-BE49-F238E27FC236}">
              <a16:creationId xmlns:a16="http://schemas.microsoft.com/office/drawing/2014/main" id="{5CE6E8D8-2DFF-429E-9304-7322269F6060}"/>
            </a:ext>
          </a:extLst>
        </xdr:cNvPr>
        <xdr:cNvCxnSpPr/>
      </xdr:nvCxnSpPr>
      <xdr:spPr>
        <a:xfrm>
          <a:off x="2908300" y="184246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169092</xdr:rowOff>
    </xdr:from>
    <xdr:to>
      <xdr:col>10</xdr:col>
      <xdr:colOff>165100</xdr:colOff>
      <xdr:row>107</xdr:row>
      <xdr:rowOff>99242</xdr:rowOff>
    </xdr:to>
    <xdr:sp macro="" textlink="">
      <xdr:nvSpPr>
        <xdr:cNvPr id="397" name="楕円 396">
          <a:extLst>
            <a:ext uri="{FF2B5EF4-FFF2-40B4-BE49-F238E27FC236}">
              <a16:creationId xmlns:a16="http://schemas.microsoft.com/office/drawing/2014/main" id="{18F35687-A759-4E46-B65F-DA4264FD494B}"/>
            </a:ext>
          </a:extLst>
        </xdr:cNvPr>
        <xdr:cNvSpPr/>
      </xdr:nvSpPr>
      <xdr:spPr>
        <a:xfrm>
          <a:off x="196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48442</xdr:rowOff>
    </xdr:from>
    <xdr:to>
      <xdr:col>15</xdr:col>
      <xdr:colOff>50800</xdr:colOff>
      <xdr:row>107</xdr:row>
      <xdr:rowOff>79466</xdr:rowOff>
    </xdr:to>
    <xdr:cxnSp macro="">
      <xdr:nvCxnSpPr>
        <xdr:cNvPr id="398" name="直線コネクタ 397">
          <a:extLst>
            <a:ext uri="{FF2B5EF4-FFF2-40B4-BE49-F238E27FC236}">
              <a16:creationId xmlns:a16="http://schemas.microsoft.com/office/drawing/2014/main" id="{8593D23F-D3FE-4825-BFF8-ADB07010D72B}"/>
            </a:ext>
          </a:extLst>
        </xdr:cNvPr>
        <xdr:cNvCxnSpPr/>
      </xdr:nvCxnSpPr>
      <xdr:spPr>
        <a:xfrm>
          <a:off x="2019300" y="183935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134801</xdr:rowOff>
    </xdr:from>
    <xdr:to>
      <xdr:col>6</xdr:col>
      <xdr:colOff>38100</xdr:colOff>
      <xdr:row>107</xdr:row>
      <xdr:rowOff>64951</xdr:rowOff>
    </xdr:to>
    <xdr:sp macro="" textlink="">
      <xdr:nvSpPr>
        <xdr:cNvPr id="399" name="楕円 398">
          <a:extLst>
            <a:ext uri="{FF2B5EF4-FFF2-40B4-BE49-F238E27FC236}">
              <a16:creationId xmlns:a16="http://schemas.microsoft.com/office/drawing/2014/main" id="{9CE16072-79A8-46BC-A689-E53D019381CE}"/>
            </a:ext>
          </a:extLst>
        </xdr:cNvPr>
        <xdr:cNvSpPr/>
      </xdr:nvSpPr>
      <xdr:spPr>
        <a:xfrm>
          <a:off x="1079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14151</xdr:rowOff>
    </xdr:from>
    <xdr:to>
      <xdr:col>10</xdr:col>
      <xdr:colOff>114300</xdr:colOff>
      <xdr:row>107</xdr:row>
      <xdr:rowOff>48442</xdr:rowOff>
    </xdr:to>
    <xdr:cxnSp macro="">
      <xdr:nvCxnSpPr>
        <xdr:cNvPr id="400" name="直線コネクタ 399">
          <a:extLst>
            <a:ext uri="{FF2B5EF4-FFF2-40B4-BE49-F238E27FC236}">
              <a16:creationId xmlns:a16="http://schemas.microsoft.com/office/drawing/2014/main" id="{43042951-ECD3-4638-972A-53222296073C}"/>
            </a:ext>
          </a:extLst>
        </xdr:cNvPr>
        <xdr:cNvCxnSpPr/>
      </xdr:nvCxnSpPr>
      <xdr:spPr>
        <a:xfrm>
          <a:off x="1130300" y="183593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1" name="n_1aveValue【市民会館】&#10;有形固定資産減価償却率">
          <a:extLst>
            <a:ext uri="{FF2B5EF4-FFF2-40B4-BE49-F238E27FC236}">
              <a16:creationId xmlns:a16="http://schemas.microsoft.com/office/drawing/2014/main" id="{058C830F-15DB-44E8-B2CF-1D12DA9E352C}"/>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2" name="n_2aveValue【市民会館】&#10;有形固定資産減価償却率">
          <a:extLst>
            <a:ext uri="{FF2B5EF4-FFF2-40B4-BE49-F238E27FC236}">
              <a16:creationId xmlns:a16="http://schemas.microsoft.com/office/drawing/2014/main" id="{CFF18928-5E74-4675-9525-B2AA5FB0C63D}"/>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3" name="n_3aveValue【市民会館】&#10;有形固定資産減価償却率">
          <a:extLst>
            <a:ext uri="{FF2B5EF4-FFF2-40B4-BE49-F238E27FC236}">
              <a16:creationId xmlns:a16="http://schemas.microsoft.com/office/drawing/2014/main" id="{3F4446B6-C02E-4E66-A20F-41BB1895FEBA}"/>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4" name="n_4aveValue【市民会館】&#10;有形固定資産減価償却率">
          <a:extLst>
            <a:ext uri="{FF2B5EF4-FFF2-40B4-BE49-F238E27FC236}">
              <a16:creationId xmlns:a16="http://schemas.microsoft.com/office/drawing/2014/main" id="{BBEF0E05-C01E-414F-AD9A-EBD6DD1103B9}"/>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158948</xdr:rowOff>
    </xdr:from>
    <xdr:ext cx="405111" cy="259045"/>
    <xdr:sp macro="" textlink="">
      <xdr:nvSpPr>
        <xdr:cNvPr id="405" name="n_1mainValue【市民会館】&#10;有形固定資産減価償却率">
          <a:extLst>
            <a:ext uri="{FF2B5EF4-FFF2-40B4-BE49-F238E27FC236}">
              <a16:creationId xmlns:a16="http://schemas.microsoft.com/office/drawing/2014/main" id="{67B7993C-BE94-4FA2-8270-42B8E4C2B551}"/>
            </a:ext>
          </a:extLst>
        </xdr:cNvPr>
        <xdr:cNvSpPr txBox="1"/>
      </xdr:nvSpPr>
      <xdr:spPr>
        <a:xfrm>
          <a:off x="3582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121393</xdr:rowOff>
    </xdr:from>
    <xdr:ext cx="405111" cy="259045"/>
    <xdr:sp macro="" textlink="">
      <xdr:nvSpPr>
        <xdr:cNvPr id="406" name="n_2mainValue【市民会館】&#10;有形固定資産減価償却率">
          <a:extLst>
            <a:ext uri="{FF2B5EF4-FFF2-40B4-BE49-F238E27FC236}">
              <a16:creationId xmlns:a16="http://schemas.microsoft.com/office/drawing/2014/main" id="{5313988D-5C78-4C4A-AEC0-93B5EC201D78}"/>
            </a:ext>
          </a:extLst>
        </xdr:cNvPr>
        <xdr:cNvSpPr txBox="1"/>
      </xdr:nvSpPr>
      <xdr:spPr>
        <a:xfrm>
          <a:off x="2705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90369</xdr:rowOff>
    </xdr:from>
    <xdr:ext cx="405111" cy="259045"/>
    <xdr:sp macro="" textlink="">
      <xdr:nvSpPr>
        <xdr:cNvPr id="407" name="n_3mainValue【市民会館】&#10;有形固定資産減価償却率">
          <a:extLst>
            <a:ext uri="{FF2B5EF4-FFF2-40B4-BE49-F238E27FC236}">
              <a16:creationId xmlns:a16="http://schemas.microsoft.com/office/drawing/2014/main" id="{9CDDB116-42BA-40BB-8C94-82C2AB53348F}"/>
            </a:ext>
          </a:extLst>
        </xdr:cNvPr>
        <xdr:cNvSpPr txBox="1"/>
      </xdr:nvSpPr>
      <xdr:spPr>
        <a:xfrm>
          <a:off x="1816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56078</xdr:rowOff>
    </xdr:from>
    <xdr:ext cx="405111" cy="259045"/>
    <xdr:sp macro="" textlink="">
      <xdr:nvSpPr>
        <xdr:cNvPr id="408" name="n_4mainValue【市民会館】&#10;有形固定資産減価償却率">
          <a:extLst>
            <a:ext uri="{FF2B5EF4-FFF2-40B4-BE49-F238E27FC236}">
              <a16:creationId xmlns:a16="http://schemas.microsoft.com/office/drawing/2014/main" id="{C4BFEB65-6E7C-4E4D-B85F-68C6DEA91E18}"/>
            </a:ext>
          </a:extLst>
        </xdr:cNvPr>
        <xdr:cNvSpPr txBox="1"/>
      </xdr:nvSpPr>
      <xdr:spPr>
        <a:xfrm>
          <a:off x="927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85F5A5CD-BEAD-41FC-A00E-74CEF83BD3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6ED41599-B719-4F0C-BABA-B71CBB9F3E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E117098E-DD90-4481-B5D2-1DD28B5F75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C0C2A014-110B-477B-B00C-820BCC1580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931A5776-AE00-4F32-8385-C5BD4755FD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139290CF-1A32-41B6-81A4-1B988B9031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66D4C239-EA97-4893-8FE7-9DB3A3ECBC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E359A49A-1C92-4647-8CC6-ED47E9913D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B2CABDF2-B95B-4CB6-8D1B-44D36C77887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4C67AE45-ECA2-4A4E-883B-132739C7981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7A5092E4-409C-4BE1-B622-536867BD253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88675B28-DA35-4A85-A2B2-1DC5ADDBAD1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F3E84C98-0ABA-408F-888B-6872B5C7EBD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5297D94C-E73C-40CA-B98E-9F109B19F88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29606752-9B23-45EF-826E-D314E2E7E9E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9A65BEEB-B266-419B-9FB6-5D9A73C9B41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95736A29-C488-4FE7-85EB-612C2F9F0E6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60E3B977-5916-48FE-ACA1-D346947D94D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73D4C18-6556-46A9-869A-FF0B722C933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71BF5166-046B-4F3C-8AB7-C439E1EE7CC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31903436-8CFA-44AE-B426-F5D2F04D15D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894BF5FC-F7FE-4320-9FF4-70B99B67271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F6B1F675-6BCD-442D-B3CE-BC518451EB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47695900-12BB-4942-8431-3FA51F128C1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EA6610C1-456A-4794-BC84-204541B475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1FDE3523-89DD-4AFC-9357-CF81D0EA751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518ACA92-2C40-473E-BD2A-E1AFE4ED435C}"/>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2EC20DF4-059C-457D-B731-A085A99902E1}"/>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6FD94F73-8FE9-4097-9629-4A96FA735193}"/>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F0D0220F-080F-40FA-ACDC-2C5F1B3D453C}"/>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a:extLst>
            <a:ext uri="{FF2B5EF4-FFF2-40B4-BE49-F238E27FC236}">
              <a16:creationId xmlns:a16="http://schemas.microsoft.com/office/drawing/2014/main" id="{5A3647A7-B324-482C-B6D8-C567EC909363}"/>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4D3F9882-6A11-4323-84EE-8515B68F123E}"/>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B6B9B0D6-7F8E-4FE1-88DC-BA747003095E}"/>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4279332D-14F2-432D-B70F-A3639A0F405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447AA6B0-CABF-4C56-901F-BB3B4506DD66}"/>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1078A26D-7361-4E40-8CAC-6D491272B9AD}"/>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384BF944-59CA-4B99-A597-88261F2220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B487A4BE-111F-40BB-92DD-9832D9AF1E6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BC8C275-574C-41EA-AFB1-8886300E92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25D2F6BA-6D2F-4FE6-8B2A-85B426648E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50499B8-DC9B-495C-B5BE-6F8989ED05E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92348</xdr:rowOff>
    </xdr:from>
    <xdr:to>
      <xdr:col>50</xdr:col>
      <xdr:colOff>165100</xdr:colOff>
      <xdr:row>108</xdr:row>
      <xdr:rowOff>22498</xdr:rowOff>
    </xdr:to>
    <xdr:sp macro="" textlink="">
      <xdr:nvSpPr>
        <xdr:cNvPr id="450" name="楕円 449">
          <a:extLst>
            <a:ext uri="{FF2B5EF4-FFF2-40B4-BE49-F238E27FC236}">
              <a16:creationId xmlns:a16="http://schemas.microsoft.com/office/drawing/2014/main" id="{16D200A0-DC98-4D6F-9768-EA9EDF8C2CC8}"/>
            </a:ext>
          </a:extLst>
        </xdr:cNvPr>
        <xdr:cNvSpPr/>
      </xdr:nvSpPr>
      <xdr:spPr>
        <a:xfrm>
          <a:off x="9588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451" name="楕円 450">
          <a:extLst>
            <a:ext uri="{FF2B5EF4-FFF2-40B4-BE49-F238E27FC236}">
              <a16:creationId xmlns:a16="http://schemas.microsoft.com/office/drawing/2014/main" id="{23DE4E90-88A0-48EE-8EBB-736902EE8A55}"/>
            </a:ext>
          </a:extLst>
        </xdr:cNvPr>
        <xdr:cNvSpPr/>
      </xdr:nvSpPr>
      <xdr:spPr>
        <a:xfrm>
          <a:off x="8699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143148</xdr:rowOff>
    </xdr:from>
    <xdr:to>
      <xdr:col>50</xdr:col>
      <xdr:colOff>114300</xdr:colOff>
      <xdr:row>107</xdr:row>
      <xdr:rowOff>143148</xdr:rowOff>
    </xdr:to>
    <xdr:cxnSp macro="">
      <xdr:nvCxnSpPr>
        <xdr:cNvPr id="452" name="直線コネクタ 451">
          <a:extLst>
            <a:ext uri="{FF2B5EF4-FFF2-40B4-BE49-F238E27FC236}">
              <a16:creationId xmlns:a16="http://schemas.microsoft.com/office/drawing/2014/main" id="{632B7420-1B2C-4621-95AF-33E2F065F4BA}"/>
            </a:ext>
          </a:extLst>
        </xdr:cNvPr>
        <xdr:cNvCxnSpPr/>
      </xdr:nvCxnSpPr>
      <xdr:spPr>
        <a:xfrm>
          <a:off x="8750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453" name="楕円 452">
          <a:extLst>
            <a:ext uri="{FF2B5EF4-FFF2-40B4-BE49-F238E27FC236}">
              <a16:creationId xmlns:a16="http://schemas.microsoft.com/office/drawing/2014/main" id="{C2B26D6E-BEE3-4580-A74F-94EEE1557E43}"/>
            </a:ext>
          </a:extLst>
        </xdr:cNvPr>
        <xdr:cNvSpPr/>
      </xdr:nvSpPr>
      <xdr:spPr>
        <a:xfrm>
          <a:off x="781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143148</xdr:rowOff>
    </xdr:from>
    <xdr:to>
      <xdr:col>45</xdr:col>
      <xdr:colOff>177800</xdr:colOff>
      <xdr:row>107</xdr:row>
      <xdr:rowOff>143148</xdr:rowOff>
    </xdr:to>
    <xdr:cxnSp macro="">
      <xdr:nvCxnSpPr>
        <xdr:cNvPr id="454" name="直線コネクタ 453">
          <a:extLst>
            <a:ext uri="{FF2B5EF4-FFF2-40B4-BE49-F238E27FC236}">
              <a16:creationId xmlns:a16="http://schemas.microsoft.com/office/drawing/2014/main" id="{2CA2DF92-7DD6-48E8-AE58-CECEB37FE837}"/>
            </a:ext>
          </a:extLst>
        </xdr:cNvPr>
        <xdr:cNvCxnSpPr/>
      </xdr:nvCxnSpPr>
      <xdr:spPr>
        <a:xfrm>
          <a:off x="7861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85816</xdr:rowOff>
    </xdr:from>
    <xdr:to>
      <xdr:col>36</xdr:col>
      <xdr:colOff>165100</xdr:colOff>
      <xdr:row>108</xdr:row>
      <xdr:rowOff>15966</xdr:rowOff>
    </xdr:to>
    <xdr:sp macro="" textlink="">
      <xdr:nvSpPr>
        <xdr:cNvPr id="455" name="楕円 454">
          <a:extLst>
            <a:ext uri="{FF2B5EF4-FFF2-40B4-BE49-F238E27FC236}">
              <a16:creationId xmlns:a16="http://schemas.microsoft.com/office/drawing/2014/main" id="{9C399BEC-CFA7-4FA4-9C1B-8B2D4671F753}"/>
            </a:ext>
          </a:extLst>
        </xdr:cNvPr>
        <xdr:cNvSpPr/>
      </xdr:nvSpPr>
      <xdr:spPr>
        <a:xfrm>
          <a:off x="6921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136616</xdr:rowOff>
    </xdr:from>
    <xdr:to>
      <xdr:col>41</xdr:col>
      <xdr:colOff>50800</xdr:colOff>
      <xdr:row>107</xdr:row>
      <xdr:rowOff>143148</xdr:rowOff>
    </xdr:to>
    <xdr:cxnSp macro="">
      <xdr:nvCxnSpPr>
        <xdr:cNvPr id="456" name="直線コネクタ 455">
          <a:extLst>
            <a:ext uri="{FF2B5EF4-FFF2-40B4-BE49-F238E27FC236}">
              <a16:creationId xmlns:a16="http://schemas.microsoft.com/office/drawing/2014/main" id="{73015DC6-EBDB-4768-92C6-34CA11124CF0}"/>
            </a:ext>
          </a:extLst>
        </xdr:cNvPr>
        <xdr:cNvCxnSpPr/>
      </xdr:nvCxnSpPr>
      <xdr:spPr>
        <a:xfrm>
          <a:off x="6972300" y="184817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7" name="n_1aveValue【市民会館】&#10;一人当たり面積">
          <a:extLst>
            <a:ext uri="{FF2B5EF4-FFF2-40B4-BE49-F238E27FC236}">
              <a16:creationId xmlns:a16="http://schemas.microsoft.com/office/drawing/2014/main" id="{9B5E314C-E4E7-4555-B28D-A1F4EDFB7F8D}"/>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8" name="n_2aveValue【市民会館】&#10;一人当たり面積">
          <a:extLst>
            <a:ext uri="{FF2B5EF4-FFF2-40B4-BE49-F238E27FC236}">
              <a16:creationId xmlns:a16="http://schemas.microsoft.com/office/drawing/2014/main" id="{64B7379D-4B16-4DE5-8304-3405132D43B8}"/>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59" name="n_3aveValue【市民会館】&#10;一人当たり面積">
          <a:extLst>
            <a:ext uri="{FF2B5EF4-FFF2-40B4-BE49-F238E27FC236}">
              <a16:creationId xmlns:a16="http://schemas.microsoft.com/office/drawing/2014/main" id="{F2656B9C-06AB-4721-BE2C-5356CABA40A2}"/>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0" name="n_4aveValue【市民会館】&#10;一人当たり面積">
          <a:extLst>
            <a:ext uri="{FF2B5EF4-FFF2-40B4-BE49-F238E27FC236}">
              <a16:creationId xmlns:a16="http://schemas.microsoft.com/office/drawing/2014/main" id="{4D7EA332-7934-4A95-86E9-3BFA6DE99563}"/>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13625</xdr:rowOff>
    </xdr:from>
    <xdr:ext cx="469744" cy="259045"/>
    <xdr:sp macro="" textlink="">
      <xdr:nvSpPr>
        <xdr:cNvPr id="461" name="n_1mainValue【市民会館】&#10;一人当たり面積">
          <a:extLst>
            <a:ext uri="{FF2B5EF4-FFF2-40B4-BE49-F238E27FC236}">
              <a16:creationId xmlns:a16="http://schemas.microsoft.com/office/drawing/2014/main" id="{78618EF5-9049-4228-BBA4-0D80CE27917A}"/>
            </a:ext>
          </a:extLst>
        </xdr:cNvPr>
        <xdr:cNvSpPr txBox="1"/>
      </xdr:nvSpPr>
      <xdr:spPr>
        <a:xfrm>
          <a:off x="9391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462" name="n_2mainValue【市民会館】&#10;一人当たり面積">
          <a:extLst>
            <a:ext uri="{FF2B5EF4-FFF2-40B4-BE49-F238E27FC236}">
              <a16:creationId xmlns:a16="http://schemas.microsoft.com/office/drawing/2014/main" id="{C44B7F00-186E-442C-B705-4EFBB953859F}"/>
            </a:ext>
          </a:extLst>
        </xdr:cNvPr>
        <xdr:cNvSpPr txBox="1"/>
      </xdr:nvSpPr>
      <xdr:spPr>
        <a:xfrm>
          <a:off x="8515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13625</xdr:rowOff>
    </xdr:from>
    <xdr:ext cx="469744" cy="259045"/>
    <xdr:sp macro="" textlink="">
      <xdr:nvSpPr>
        <xdr:cNvPr id="463" name="n_3mainValue【市民会館】&#10;一人当たり面積">
          <a:extLst>
            <a:ext uri="{FF2B5EF4-FFF2-40B4-BE49-F238E27FC236}">
              <a16:creationId xmlns:a16="http://schemas.microsoft.com/office/drawing/2014/main" id="{008DD95C-C8B0-4F3F-80B9-63B9C206CAB1}"/>
            </a:ext>
          </a:extLst>
        </xdr:cNvPr>
        <xdr:cNvSpPr txBox="1"/>
      </xdr:nvSpPr>
      <xdr:spPr>
        <a:xfrm>
          <a:off x="7626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7093</xdr:rowOff>
    </xdr:from>
    <xdr:ext cx="469744" cy="259045"/>
    <xdr:sp macro="" textlink="">
      <xdr:nvSpPr>
        <xdr:cNvPr id="464" name="n_4mainValue【市民会館】&#10;一人当たり面積">
          <a:extLst>
            <a:ext uri="{FF2B5EF4-FFF2-40B4-BE49-F238E27FC236}">
              <a16:creationId xmlns:a16="http://schemas.microsoft.com/office/drawing/2014/main" id="{DAC210D4-769A-4A75-B326-374C15406DB7}"/>
            </a:ext>
          </a:extLst>
        </xdr:cNvPr>
        <xdr:cNvSpPr txBox="1"/>
      </xdr:nvSpPr>
      <xdr:spPr>
        <a:xfrm>
          <a:off x="6737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132A384A-552A-4763-B9EF-E544043957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F05EE906-59EB-492D-9AA1-A62EBFB372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88A8FA30-D026-434F-9D46-DA475D25781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A23AD144-4191-485A-AA78-D285FD3B2C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19D95986-FF99-46A2-B759-6AD814C509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D1F77D5-588E-44E9-889C-C29154F237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649BD796-4B29-4FA1-BF5F-9A55E7649E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D12752C6-2CBE-4E9A-8624-EB618CB7E3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5EFD48AD-969D-4AC5-A433-CA67A48059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20D95D60-5E50-4A0F-AD4E-547A1A4B2D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D128C715-7FCD-434C-8908-300F1FBD66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9439BB00-EE05-426D-918A-65862D3715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5875E6D6-6F62-47B2-8A12-BB02E28A21E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9F12FBE8-0C8F-4B12-BB2A-0660E04774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F0132300-0965-4FCC-9592-89C2483A33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ABC82C19-D14C-4B80-BEF9-6DB55CB4F4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F8B22EA8-A18D-4CD0-9630-482FCFFED92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78A081F4-4F9E-4A34-875F-D7E9F28360B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6D2778A9-AD3A-449B-B488-D5B947F7B4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93FFA5E5-6603-4868-B1E4-78D665739A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475EAF43-90CA-4A25-854D-523E53FF83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7B6690AA-A602-4BE6-9F03-B546569B9F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262B41F1-097B-4025-A9C1-56EFBEEA42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94888CFA-D2FA-4898-B829-17D1980A2E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3D4236D5-512A-428B-B77A-C03C80C5D3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0C495753-028E-4F53-83C2-CABE82C28C74}"/>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1D194B30-6ECF-430B-B947-ADCAD4436D81}"/>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4874A6E5-6BB6-47E1-BA00-6AA88D0AD66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45BF7D0D-FFAA-4DD8-8C19-56083FCB4A0E}"/>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6F719E30-BC6C-4C80-8DDA-F4406DE31AB7}"/>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A320A3A1-59E5-4076-8D42-CB968CCC6970}"/>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3F236239-9D45-4428-BCCF-68FD18D19099}"/>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47D39EDA-1A0F-47B8-AD02-E7D0A92147CA}"/>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62C101A5-6951-4A26-AF09-EFA0C7C9C4ED}"/>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94DCBD8E-DBB2-4B79-BBEC-940C7FEC1271}"/>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85893110-F6D6-485B-AAE7-9703D894414C}"/>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B727C9EA-F089-454C-BD43-B1BC40F3A4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5F02DFCF-A26B-4024-B650-6A6D276EB7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2498EB6B-4AA9-492C-AF71-4CEF25C56F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95A7D77B-1A3C-4DC5-B43A-739EC72248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1E050388-0401-448F-92DF-6DBDC6D004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506" name="楕円 505">
          <a:extLst>
            <a:ext uri="{FF2B5EF4-FFF2-40B4-BE49-F238E27FC236}">
              <a16:creationId xmlns:a16="http://schemas.microsoft.com/office/drawing/2014/main" id="{84AD91CF-CA6B-4BAB-B06B-DB2BFFA6E648}"/>
            </a:ext>
          </a:extLst>
        </xdr:cNvPr>
        <xdr:cNvSpPr/>
      </xdr:nvSpPr>
      <xdr:spPr>
        <a:xfrm>
          <a:off x="15430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07" name="楕円 506">
          <a:extLst>
            <a:ext uri="{FF2B5EF4-FFF2-40B4-BE49-F238E27FC236}">
              <a16:creationId xmlns:a16="http://schemas.microsoft.com/office/drawing/2014/main" id="{526F0E66-9BE8-4C3A-87E6-9D60CFA049C0}"/>
            </a:ext>
          </a:extLst>
        </xdr:cNvPr>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35378</xdr:rowOff>
    </xdr:to>
    <xdr:cxnSp macro="">
      <xdr:nvCxnSpPr>
        <xdr:cNvPr id="508" name="直線コネクタ 507">
          <a:extLst>
            <a:ext uri="{FF2B5EF4-FFF2-40B4-BE49-F238E27FC236}">
              <a16:creationId xmlns:a16="http://schemas.microsoft.com/office/drawing/2014/main" id="{1A49FBB0-F34D-4EA8-843D-C83BACF5EBD9}"/>
            </a:ext>
          </a:extLst>
        </xdr:cNvPr>
        <xdr:cNvCxnSpPr/>
      </xdr:nvCxnSpPr>
      <xdr:spPr>
        <a:xfrm flipV="1">
          <a:off x="14592300" y="6715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09" name="楕円 508">
          <a:extLst>
            <a:ext uri="{FF2B5EF4-FFF2-40B4-BE49-F238E27FC236}">
              <a16:creationId xmlns:a16="http://schemas.microsoft.com/office/drawing/2014/main" id="{66E170DB-AE67-492B-A9FC-141CF9E62267}"/>
            </a:ext>
          </a:extLst>
        </xdr:cNvPr>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35378</xdr:rowOff>
    </xdr:to>
    <xdr:cxnSp macro="">
      <xdr:nvCxnSpPr>
        <xdr:cNvPr id="510" name="直線コネクタ 509">
          <a:extLst>
            <a:ext uri="{FF2B5EF4-FFF2-40B4-BE49-F238E27FC236}">
              <a16:creationId xmlns:a16="http://schemas.microsoft.com/office/drawing/2014/main" id="{BBC4B73F-D8F5-412B-956E-F6C985E2FCFE}"/>
            </a:ext>
          </a:extLst>
        </xdr:cNvPr>
        <xdr:cNvCxnSpPr/>
      </xdr:nvCxnSpPr>
      <xdr:spPr>
        <a:xfrm>
          <a:off x="13703300" y="6682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33C8029B-E1A8-40B4-BB78-BCCA983681B9}"/>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5B86F868-E7A9-4CC8-A991-47579BE58F12}"/>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58602942-FA37-421A-B133-EF7575A85F80}"/>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693AF753-A60A-4BA2-B2DE-EC220B6AFFA4}"/>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480436C0-D36F-4E9A-A416-B445D0C1D263}"/>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98BEC72B-7D79-4E70-9C22-524771497C85}"/>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17" name="n_3mainValue【一般廃棄物処理施設】&#10;有形固定資産減価償却率">
          <a:extLst>
            <a:ext uri="{FF2B5EF4-FFF2-40B4-BE49-F238E27FC236}">
              <a16:creationId xmlns:a16="http://schemas.microsoft.com/office/drawing/2014/main" id="{14BB42A5-4335-4DA6-AF3D-FAA44971CF19}"/>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90467004-8E91-415F-B3A1-E3BB5ECAAB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95B7B7E7-02DB-4A37-A5BD-84A2F63E2B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25B99FB3-9E8A-48E2-8253-A696375789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80DCBBFF-FAB5-4920-B2F1-AE23ED8EEB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4854D553-A288-4164-9B43-4BD587CB9F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03734BC3-C0B9-4BCE-A0C1-5FC9BD0C6E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7977C933-015F-47DC-A068-1FCDF88195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3142ECF4-09C4-44E4-B211-BCC61DEE54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A3007BFB-D58B-4E74-BF90-3E662436E0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EBABD389-6421-4201-A747-5A3C767873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8" name="直線コネクタ 527">
          <a:extLst>
            <a:ext uri="{FF2B5EF4-FFF2-40B4-BE49-F238E27FC236}">
              <a16:creationId xmlns:a16="http://schemas.microsoft.com/office/drawing/2014/main" id="{BAD33470-0198-460B-B261-44D82C315F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9" name="テキスト ボックス 528">
          <a:extLst>
            <a:ext uri="{FF2B5EF4-FFF2-40B4-BE49-F238E27FC236}">
              <a16:creationId xmlns:a16="http://schemas.microsoft.com/office/drawing/2014/main" id="{84FBD7D8-EAD9-4792-BB3C-9A73BD7FD1E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0" name="直線コネクタ 529">
          <a:extLst>
            <a:ext uri="{FF2B5EF4-FFF2-40B4-BE49-F238E27FC236}">
              <a16:creationId xmlns:a16="http://schemas.microsoft.com/office/drawing/2014/main" id="{D58D4A69-4E12-424C-BBF4-17C91F7348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1" name="テキスト ボックス 530">
          <a:extLst>
            <a:ext uri="{FF2B5EF4-FFF2-40B4-BE49-F238E27FC236}">
              <a16:creationId xmlns:a16="http://schemas.microsoft.com/office/drawing/2014/main" id="{C5F89CFE-B96D-46D7-B9B9-1F6EB0DD46E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a:extLst>
            <a:ext uri="{FF2B5EF4-FFF2-40B4-BE49-F238E27FC236}">
              <a16:creationId xmlns:a16="http://schemas.microsoft.com/office/drawing/2014/main" id="{79BDAB00-A48C-452B-B7A3-BAFB6B918C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3" name="テキスト ボックス 532">
          <a:extLst>
            <a:ext uri="{FF2B5EF4-FFF2-40B4-BE49-F238E27FC236}">
              <a16:creationId xmlns:a16="http://schemas.microsoft.com/office/drawing/2014/main" id="{B2DAC5F6-4FBF-4CB3-91AB-063EC3C475A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4" name="直線コネクタ 533">
          <a:extLst>
            <a:ext uri="{FF2B5EF4-FFF2-40B4-BE49-F238E27FC236}">
              <a16:creationId xmlns:a16="http://schemas.microsoft.com/office/drawing/2014/main" id="{7C479EB1-F8C8-455E-9896-235F2C7289A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5" name="テキスト ボックス 534">
          <a:extLst>
            <a:ext uri="{FF2B5EF4-FFF2-40B4-BE49-F238E27FC236}">
              <a16:creationId xmlns:a16="http://schemas.microsoft.com/office/drawing/2014/main" id="{D2397BF3-F019-4DBB-AD59-EB8B8D1844C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6" name="直線コネクタ 535">
          <a:extLst>
            <a:ext uri="{FF2B5EF4-FFF2-40B4-BE49-F238E27FC236}">
              <a16:creationId xmlns:a16="http://schemas.microsoft.com/office/drawing/2014/main" id="{231916AC-6DB3-43E4-BDC0-1BB212C4827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7" name="テキスト ボックス 536">
          <a:extLst>
            <a:ext uri="{FF2B5EF4-FFF2-40B4-BE49-F238E27FC236}">
              <a16:creationId xmlns:a16="http://schemas.microsoft.com/office/drawing/2014/main" id="{5955873F-DA95-4365-A978-4469FEC8091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3C92C044-BC33-4F10-8E7B-FF02E624EA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C586A8CB-501C-40CE-85D7-5F7A01A68AF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9DCF0F91-E40F-489C-998C-D334CB1AB0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1" name="直線コネクタ 540">
          <a:extLst>
            <a:ext uri="{FF2B5EF4-FFF2-40B4-BE49-F238E27FC236}">
              <a16:creationId xmlns:a16="http://schemas.microsoft.com/office/drawing/2014/main" id="{98D9A00E-6DCC-4650-A0A1-E43918A2F77A}"/>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DBE39399-6527-4390-980C-2B8844B5F372}"/>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3" name="直線コネクタ 542">
          <a:extLst>
            <a:ext uri="{FF2B5EF4-FFF2-40B4-BE49-F238E27FC236}">
              <a16:creationId xmlns:a16="http://schemas.microsoft.com/office/drawing/2014/main" id="{5AEC6F4D-F2EF-47B6-A291-13C04F77D4D7}"/>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4D1E327E-2508-4752-BFED-9D16B4920207}"/>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5" name="直線コネクタ 544">
          <a:extLst>
            <a:ext uri="{FF2B5EF4-FFF2-40B4-BE49-F238E27FC236}">
              <a16:creationId xmlns:a16="http://schemas.microsoft.com/office/drawing/2014/main" id="{A99EF78A-AFDE-43A8-A386-56F5D36092FE}"/>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6" name="【一般廃棄物処理施設】&#10;一人当たり有形固定資産（償却資産）額平均値テキスト">
          <a:extLst>
            <a:ext uri="{FF2B5EF4-FFF2-40B4-BE49-F238E27FC236}">
              <a16:creationId xmlns:a16="http://schemas.microsoft.com/office/drawing/2014/main" id="{33678F82-5754-4C9F-9ED5-8B64599EF6C2}"/>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47" name="フローチャート: 判断 546">
          <a:extLst>
            <a:ext uri="{FF2B5EF4-FFF2-40B4-BE49-F238E27FC236}">
              <a16:creationId xmlns:a16="http://schemas.microsoft.com/office/drawing/2014/main" id="{99D3E9CA-55F1-4A50-B020-EC981251853F}"/>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48" name="フローチャート: 判断 547">
          <a:extLst>
            <a:ext uri="{FF2B5EF4-FFF2-40B4-BE49-F238E27FC236}">
              <a16:creationId xmlns:a16="http://schemas.microsoft.com/office/drawing/2014/main" id="{3CB9DE9A-91A6-4EF5-B774-6B0AD515958C}"/>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49" name="フローチャート: 判断 548">
          <a:extLst>
            <a:ext uri="{FF2B5EF4-FFF2-40B4-BE49-F238E27FC236}">
              <a16:creationId xmlns:a16="http://schemas.microsoft.com/office/drawing/2014/main" id="{98920A78-1911-4B33-861F-2DC118DA5CE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0" name="フローチャート: 判断 549">
          <a:extLst>
            <a:ext uri="{FF2B5EF4-FFF2-40B4-BE49-F238E27FC236}">
              <a16:creationId xmlns:a16="http://schemas.microsoft.com/office/drawing/2014/main" id="{A264DEEA-0087-4583-8AB7-9DFDB13927F2}"/>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1" name="フローチャート: 判断 550">
          <a:extLst>
            <a:ext uri="{FF2B5EF4-FFF2-40B4-BE49-F238E27FC236}">
              <a16:creationId xmlns:a16="http://schemas.microsoft.com/office/drawing/2014/main" id="{ECE71BCD-F646-4CDF-8168-92E4510147CB}"/>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EF582C9C-A3CF-4A79-B8C6-5A5B5917E4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91D0BB86-D3CE-434E-875A-9AD819160C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963FC08E-457B-4394-8F5D-01E7959C18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D591E0F6-3EFC-4F85-83B2-C017194CDF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B65D3F80-6ECE-4671-8695-681144CF9F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5154</xdr:rowOff>
    </xdr:from>
    <xdr:to>
      <xdr:col>112</xdr:col>
      <xdr:colOff>38100</xdr:colOff>
      <xdr:row>41</xdr:row>
      <xdr:rowOff>106754</xdr:rowOff>
    </xdr:to>
    <xdr:sp macro="" textlink="">
      <xdr:nvSpPr>
        <xdr:cNvPr id="557" name="楕円 556">
          <a:extLst>
            <a:ext uri="{FF2B5EF4-FFF2-40B4-BE49-F238E27FC236}">
              <a16:creationId xmlns:a16="http://schemas.microsoft.com/office/drawing/2014/main" id="{246B4F9F-02B1-485E-AC9E-9A039A415941}"/>
            </a:ext>
          </a:extLst>
        </xdr:cNvPr>
        <xdr:cNvSpPr/>
      </xdr:nvSpPr>
      <xdr:spPr>
        <a:xfrm>
          <a:off x="21272500" y="703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9230</xdr:rowOff>
    </xdr:from>
    <xdr:to>
      <xdr:col>107</xdr:col>
      <xdr:colOff>101600</xdr:colOff>
      <xdr:row>41</xdr:row>
      <xdr:rowOff>110830</xdr:rowOff>
    </xdr:to>
    <xdr:sp macro="" textlink="">
      <xdr:nvSpPr>
        <xdr:cNvPr id="558" name="楕円 557">
          <a:extLst>
            <a:ext uri="{FF2B5EF4-FFF2-40B4-BE49-F238E27FC236}">
              <a16:creationId xmlns:a16="http://schemas.microsoft.com/office/drawing/2014/main" id="{E7C385CE-8A9A-440D-AA6E-2990CF50B9F4}"/>
            </a:ext>
          </a:extLst>
        </xdr:cNvPr>
        <xdr:cNvSpPr/>
      </xdr:nvSpPr>
      <xdr:spPr>
        <a:xfrm>
          <a:off x="20383500" y="70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55954</xdr:rowOff>
    </xdr:from>
    <xdr:to>
      <xdr:col>111</xdr:col>
      <xdr:colOff>177800</xdr:colOff>
      <xdr:row>41</xdr:row>
      <xdr:rowOff>60030</xdr:rowOff>
    </xdr:to>
    <xdr:cxnSp macro="">
      <xdr:nvCxnSpPr>
        <xdr:cNvPr id="559" name="直線コネクタ 558">
          <a:extLst>
            <a:ext uri="{FF2B5EF4-FFF2-40B4-BE49-F238E27FC236}">
              <a16:creationId xmlns:a16="http://schemas.microsoft.com/office/drawing/2014/main" id="{BCAD62E4-0A63-400E-9A33-848D8A4FAF11}"/>
            </a:ext>
          </a:extLst>
        </xdr:cNvPr>
        <xdr:cNvCxnSpPr/>
      </xdr:nvCxnSpPr>
      <xdr:spPr>
        <a:xfrm flipV="1">
          <a:off x="20434300" y="708540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9619</xdr:rowOff>
    </xdr:from>
    <xdr:to>
      <xdr:col>102</xdr:col>
      <xdr:colOff>165100</xdr:colOff>
      <xdr:row>41</xdr:row>
      <xdr:rowOff>111219</xdr:rowOff>
    </xdr:to>
    <xdr:sp macro="" textlink="">
      <xdr:nvSpPr>
        <xdr:cNvPr id="560" name="楕円 559">
          <a:extLst>
            <a:ext uri="{FF2B5EF4-FFF2-40B4-BE49-F238E27FC236}">
              <a16:creationId xmlns:a16="http://schemas.microsoft.com/office/drawing/2014/main" id="{37D6E79D-FC22-4D20-B114-3352A60030A2}"/>
            </a:ext>
          </a:extLst>
        </xdr:cNvPr>
        <xdr:cNvSpPr/>
      </xdr:nvSpPr>
      <xdr:spPr>
        <a:xfrm>
          <a:off x="19494500" y="70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60030</xdr:rowOff>
    </xdr:from>
    <xdr:to>
      <xdr:col>107</xdr:col>
      <xdr:colOff>50800</xdr:colOff>
      <xdr:row>41</xdr:row>
      <xdr:rowOff>60419</xdr:rowOff>
    </xdr:to>
    <xdr:cxnSp macro="">
      <xdr:nvCxnSpPr>
        <xdr:cNvPr id="561" name="直線コネクタ 560">
          <a:extLst>
            <a:ext uri="{FF2B5EF4-FFF2-40B4-BE49-F238E27FC236}">
              <a16:creationId xmlns:a16="http://schemas.microsoft.com/office/drawing/2014/main" id="{0770B71C-256D-4EA1-B603-563E1A9458D8}"/>
            </a:ext>
          </a:extLst>
        </xdr:cNvPr>
        <xdr:cNvCxnSpPr/>
      </xdr:nvCxnSpPr>
      <xdr:spPr>
        <a:xfrm flipV="1">
          <a:off x="19545300" y="708948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2" name="n_1aveValue【一般廃棄物処理施設】&#10;一人当たり有形固定資産（償却資産）額">
          <a:extLst>
            <a:ext uri="{FF2B5EF4-FFF2-40B4-BE49-F238E27FC236}">
              <a16:creationId xmlns:a16="http://schemas.microsoft.com/office/drawing/2014/main" id="{615A8ECF-E012-4B51-9BB2-5B24926A62DF}"/>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3" name="n_2aveValue【一般廃棄物処理施設】&#10;一人当たり有形固定資産（償却資産）額">
          <a:extLst>
            <a:ext uri="{FF2B5EF4-FFF2-40B4-BE49-F238E27FC236}">
              <a16:creationId xmlns:a16="http://schemas.microsoft.com/office/drawing/2014/main" id="{AF05912A-1751-49BE-990D-CC94A6E5F446}"/>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64" name="n_3aveValue【一般廃棄物処理施設】&#10;一人当たり有形固定資産（償却資産）額">
          <a:extLst>
            <a:ext uri="{FF2B5EF4-FFF2-40B4-BE49-F238E27FC236}">
              <a16:creationId xmlns:a16="http://schemas.microsoft.com/office/drawing/2014/main" id="{9B9A1C8E-B1E6-40A0-85F3-C87A387F2FAC}"/>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65" name="n_4aveValue【一般廃棄物処理施設】&#10;一人当たり有形固定資産（償却資産）額">
          <a:extLst>
            <a:ext uri="{FF2B5EF4-FFF2-40B4-BE49-F238E27FC236}">
              <a16:creationId xmlns:a16="http://schemas.microsoft.com/office/drawing/2014/main" id="{9DD53935-EFF4-4D36-961C-B8BA106D104E}"/>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97881</xdr:rowOff>
    </xdr:from>
    <xdr:ext cx="534377" cy="259045"/>
    <xdr:sp macro="" textlink="">
      <xdr:nvSpPr>
        <xdr:cNvPr id="566" name="n_1mainValue【一般廃棄物処理施設】&#10;一人当たり有形固定資産（償却資産）額">
          <a:extLst>
            <a:ext uri="{FF2B5EF4-FFF2-40B4-BE49-F238E27FC236}">
              <a16:creationId xmlns:a16="http://schemas.microsoft.com/office/drawing/2014/main" id="{F1814720-311A-49B5-9B40-0227DC9FC476}"/>
            </a:ext>
          </a:extLst>
        </xdr:cNvPr>
        <xdr:cNvSpPr txBox="1"/>
      </xdr:nvSpPr>
      <xdr:spPr>
        <a:xfrm>
          <a:off x="21043411" y="712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101957</xdr:rowOff>
    </xdr:from>
    <xdr:ext cx="534377" cy="259045"/>
    <xdr:sp macro="" textlink="">
      <xdr:nvSpPr>
        <xdr:cNvPr id="567" name="n_2mainValue【一般廃棄物処理施設】&#10;一人当たり有形固定資産（償却資産）額">
          <a:extLst>
            <a:ext uri="{FF2B5EF4-FFF2-40B4-BE49-F238E27FC236}">
              <a16:creationId xmlns:a16="http://schemas.microsoft.com/office/drawing/2014/main" id="{AD773A43-C012-4D35-97ED-DCE836D03973}"/>
            </a:ext>
          </a:extLst>
        </xdr:cNvPr>
        <xdr:cNvSpPr txBox="1"/>
      </xdr:nvSpPr>
      <xdr:spPr>
        <a:xfrm>
          <a:off x="20167111" y="71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102346</xdr:rowOff>
    </xdr:from>
    <xdr:ext cx="534377" cy="259045"/>
    <xdr:sp macro="" textlink="">
      <xdr:nvSpPr>
        <xdr:cNvPr id="568" name="n_3mainValue【一般廃棄物処理施設】&#10;一人当たり有形固定資産（償却資産）額">
          <a:extLst>
            <a:ext uri="{FF2B5EF4-FFF2-40B4-BE49-F238E27FC236}">
              <a16:creationId xmlns:a16="http://schemas.microsoft.com/office/drawing/2014/main" id="{48B8C2D0-1A57-4A35-A714-57952C24A34B}"/>
            </a:ext>
          </a:extLst>
        </xdr:cNvPr>
        <xdr:cNvSpPr txBox="1"/>
      </xdr:nvSpPr>
      <xdr:spPr>
        <a:xfrm>
          <a:off x="19278111" y="71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43FD74B3-D4D4-4AF1-9330-DEF1ED426A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D3DD9E6F-8EA5-4646-ABE4-D820D6C974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20D3119B-4B08-48B8-B1A0-AF97FF9A61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FB72039F-11FF-46D6-8A12-92047595B3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8CE4E09B-BD03-4D42-9AFC-8842310E52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B8AE442D-964E-4A6F-B32C-CD08BA9657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EC06B34A-CB87-4B5C-94E9-307231A6B1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2EED5CCB-AC2F-4521-A9B7-37F2AD80BD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B17031E-A1D0-48E5-BFC0-3DCCA96D1C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A0AE895F-C7F4-4165-B157-D5DA2FD8E1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5EF2092-87E9-4C6A-A3C1-87ECD06AB6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0" name="直線コネクタ 579">
          <a:extLst>
            <a:ext uri="{FF2B5EF4-FFF2-40B4-BE49-F238E27FC236}">
              <a16:creationId xmlns:a16="http://schemas.microsoft.com/office/drawing/2014/main" id="{51AB5755-A66F-4DCF-88D6-1A60342DCD2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4663D104-6D34-4377-925B-8D6332DD0E4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2" name="直線コネクタ 581">
          <a:extLst>
            <a:ext uri="{FF2B5EF4-FFF2-40B4-BE49-F238E27FC236}">
              <a16:creationId xmlns:a16="http://schemas.microsoft.com/office/drawing/2014/main" id="{F209D668-0A1E-40EF-9525-3B9CC57D63E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3" name="テキスト ボックス 582">
          <a:extLst>
            <a:ext uri="{FF2B5EF4-FFF2-40B4-BE49-F238E27FC236}">
              <a16:creationId xmlns:a16="http://schemas.microsoft.com/office/drawing/2014/main" id="{981CD2B0-D270-44F2-BF4A-1B3ED6689C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4" name="直線コネクタ 583">
          <a:extLst>
            <a:ext uri="{FF2B5EF4-FFF2-40B4-BE49-F238E27FC236}">
              <a16:creationId xmlns:a16="http://schemas.microsoft.com/office/drawing/2014/main" id="{FFE0D03E-98DA-4558-B3DE-512287B2AD0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5" name="テキスト ボックス 584">
          <a:extLst>
            <a:ext uri="{FF2B5EF4-FFF2-40B4-BE49-F238E27FC236}">
              <a16:creationId xmlns:a16="http://schemas.microsoft.com/office/drawing/2014/main" id="{A8856D71-BA16-4F00-B1C6-9E804C0DF64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6" name="直線コネクタ 585">
          <a:extLst>
            <a:ext uri="{FF2B5EF4-FFF2-40B4-BE49-F238E27FC236}">
              <a16:creationId xmlns:a16="http://schemas.microsoft.com/office/drawing/2014/main" id="{006B5D6A-1483-4A30-ABB9-33991DAD46F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7" name="テキスト ボックス 586">
          <a:extLst>
            <a:ext uri="{FF2B5EF4-FFF2-40B4-BE49-F238E27FC236}">
              <a16:creationId xmlns:a16="http://schemas.microsoft.com/office/drawing/2014/main" id="{97A23F5E-36E3-4767-B64D-6E2BA58A29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8" name="直線コネクタ 587">
          <a:extLst>
            <a:ext uri="{FF2B5EF4-FFF2-40B4-BE49-F238E27FC236}">
              <a16:creationId xmlns:a16="http://schemas.microsoft.com/office/drawing/2014/main" id="{1DFB7A19-5FFA-4763-8D41-755CFCEC3A9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9" name="テキスト ボックス 588">
          <a:extLst>
            <a:ext uri="{FF2B5EF4-FFF2-40B4-BE49-F238E27FC236}">
              <a16:creationId xmlns:a16="http://schemas.microsoft.com/office/drawing/2014/main" id="{1E8822BB-03AD-4B20-B6B5-CD123B7B58F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0" name="直線コネクタ 589">
          <a:extLst>
            <a:ext uri="{FF2B5EF4-FFF2-40B4-BE49-F238E27FC236}">
              <a16:creationId xmlns:a16="http://schemas.microsoft.com/office/drawing/2014/main" id="{EEDCA95E-50B8-437D-99C9-6AE4E2E98E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1" name="テキスト ボックス 590">
          <a:extLst>
            <a:ext uri="{FF2B5EF4-FFF2-40B4-BE49-F238E27FC236}">
              <a16:creationId xmlns:a16="http://schemas.microsoft.com/office/drawing/2014/main" id="{D2340CC7-B7EE-4540-8880-DB7AEEBAEA3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a:extLst>
            <a:ext uri="{FF2B5EF4-FFF2-40B4-BE49-F238E27FC236}">
              <a16:creationId xmlns:a16="http://schemas.microsoft.com/office/drawing/2014/main" id="{A674A118-DE64-456E-AF1E-08620A68B1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a:extLst>
            <a:ext uri="{FF2B5EF4-FFF2-40B4-BE49-F238E27FC236}">
              <a16:creationId xmlns:a16="http://schemas.microsoft.com/office/drawing/2014/main" id="{5F77ACC1-E4BE-4737-BA7D-8C64E4D0D5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94" name="直線コネクタ 593">
          <a:extLst>
            <a:ext uri="{FF2B5EF4-FFF2-40B4-BE49-F238E27FC236}">
              <a16:creationId xmlns:a16="http://schemas.microsoft.com/office/drawing/2014/main" id="{C1A11203-7677-4F09-99E7-FB1ECC81F155}"/>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95" name="【保健センター・保健所】&#10;有形固定資産減価償却率最小値テキスト">
          <a:extLst>
            <a:ext uri="{FF2B5EF4-FFF2-40B4-BE49-F238E27FC236}">
              <a16:creationId xmlns:a16="http://schemas.microsoft.com/office/drawing/2014/main" id="{C0BDB172-31FA-45C4-90DF-FBB2EEFE6F5F}"/>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96" name="直線コネクタ 595">
          <a:extLst>
            <a:ext uri="{FF2B5EF4-FFF2-40B4-BE49-F238E27FC236}">
              <a16:creationId xmlns:a16="http://schemas.microsoft.com/office/drawing/2014/main" id="{ADC2DF18-35F3-475A-94C0-E5F983D08E4E}"/>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97" name="【保健センター・保健所】&#10;有形固定資産減価償却率最大値テキスト">
          <a:extLst>
            <a:ext uri="{FF2B5EF4-FFF2-40B4-BE49-F238E27FC236}">
              <a16:creationId xmlns:a16="http://schemas.microsoft.com/office/drawing/2014/main" id="{A56A25E0-13BC-4999-AA19-85AB06BCAA81}"/>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98" name="直線コネクタ 597">
          <a:extLst>
            <a:ext uri="{FF2B5EF4-FFF2-40B4-BE49-F238E27FC236}">
              <a16:creationId xmlns:a16="http://schemas.microsoft.com/office/drawing/2014/main" id="{60ED75FD-51A3-4831-B3E1-69B6C155E62F}"/>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99" name="【保健センター・保健所】&#10;有形固定資産減価償却率平均値テキスト">
          <a:extLst>
            <a:ext uri="{FF2B5EF4-FFF2-40B4-BE49-F238E27FC236}">
              <a16:creationId xmlns:a16="http://schemas.microsoft.com/office/drawing/2014/main" id="{E69054B2-B3BB-4120-A93A-25FCEA00B002}"/>
            </a:ext>
          </a:extLst>
        </xdr:cNvPr>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0" name="フローチャート: 判断 599">
          <a:extLst>
            <a:ext uri="{FF2B5EF4-FFF2-40B4-BE49-F238E27FC236}">
              <a16:creationId xmlns:a16="http://schemas.microsoft.com/office/drawing/2014/main" id="{839C27ED-455F-4B40-AD59-A4FC534D3F0A}"/>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1" name="フローチャート: 判断 600">
          <a:extLst>
            <a:ext uri="{FF2B5EF4-FFF2-40B4-BE49-F238E27FC236}">
              <a16:creationId xmlns:a16="http://schemas.microsoft.com/office/drawing/2014/main" id="{0CEBAAD6-736C-4732-8F81-23277AF01C6C}"/>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2" name="フローチャート: 判断 601">
          <a:extLst>
            <a:ext uri="{FF2B5EF4-FFF2-40B4-BE49-F238E27FC236}">
              <a16:creationId xmlns:a16="http://schemas.microsoft.com/office/drawing/2014/main" id="{994FFD19-52C9-43AE-AD1A-C6FF4EBD7EB5}"/>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3" name="フローチャート: 判断 602">
          <a:extLst>
            <a:ext uri="{FF2B5EF4-FFF2-40B4-BE49-F238E27FC236}">
              <a16:creationId xmlns:a16="http://schemas.microsoft.com/office/drawing/2014/main" id="{0B53EC8E-79B4-4221-B83F-F5435764392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04" name="フローチャート: 判断 603">
          <a:extLst>
            <a:ext uri="{FF2B5EF4-FFF2-40B4-BE49-F238E27FC236}">
              <a16:creationId xmlns:a16="http://schemas.microsoft.com/office/drawing/2014/main" id="{D466E855-746E-4731-B157-2303A9925B3E}"/>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13481F3-B514-4CF9-939F-DA2F58BD80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3ED94DC-09C1-4CA3-B9DE-3680A11102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D3E88BE-D6ED-4C1B-80D3-5547BD9B27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C4637BA-4BDA-4DCD-80ED-130E134BE0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A54E9BF-BC58-4D4E-A3E5-A4F68ABC34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47172</xdr:rowOff>
    </xdr:from>
    <xdr:to>
      <xdr:col>81</xdr:col>
      <xdr:colOff>101600</xdr:colOff>
      <xdr:row>57</xdr:row>
      <xdr:rowOff>148772</xdr:rowOff>
    </xdr:to>
    <xdr:sp macro="" textlink="">
      <xdr:nvSpPr>
        <xdr:cNvPr id="610" name="楕円 609">
          <a:extLst>
            <a:ext uri="{FF2B5EF4-FFF2-40B4-BE49-F238E27FC236}">
              <a16:creationId xmlns:a16="http://schemas.microsoft.com/office/drawing/2014/main" id="{5EC60A52-08CD-46E8-BB3E-6D4195AD3FCF}"/>
            </a:ext>
          </a:extLst>
        </xdr:cNvPr>
        <xdr:cNvSpPr/>
      </xdr:nvSpPr>
      <xdr:spPr>
        <a:xfrm>
          <a:off x="15430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3084</xdr:rowOff>
    </xdr:from>
    <xdr:to>
      <xdr:col>76</xdr:col>
      <xdr:colOff>165100</xdr:colOff>
      <xdr:row>57</xdr:row>
      <xdr:rowOff>104684</xdr:rowOff>
    </xdr:to>
    <xdr:sp macro="" textlink="">
      <xdr:nvSpPr>
        <xdr:cNvPr id="611" name="楕円 610">
          <a:extLst>
            <a:ext uri="{FF2B5EF4-FFF2-40B4-BE49-F238E27FC236}">
              <a16:creationId xmlns:a16="http://schemas.microsoft.com/office/drawing/2014/main" id="{FF503EB4-9626-464F-8C25-39FB4478B9F3}"/>
            </a:ext>
          </a:extLst>
        </xdr:cNvPr>
        <xdr:cNvSpPr/>
      </xdr:nvSpPr>
      <xdr:spPr>
        <a:xfrm>
          <a:off x="14541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53884</xdr:rowOff>
    </xdr:from>
    <xdr:to>
      <xdr:col>81</xdr:col>
      <xdr:colOff>50800</xdr:colOff>
      <xdr:row>57</xdr:row>
      <xdr:rowOff>97972</xdr:rowOff>
    </xdr:to>
    <xdr:cxnSp macro="">
      <xdr:nvCxnSpPr>
        <xdr:cNvPr id="612" name="直線コネクタ 611">
          <a:extLst>
            <a:ext uri="{FF2B5EF4-FFF2-40B4-BE49-F238E27FC236}">
              <a16:creationId xmlns:a16="http://schemas.microsoft.com/office/drawing/2014/main" id="{C4272E41-B1C4-4E00-9F9E-32B9428686B9}"/>
            </a:ext>
          </a:extLst>
        </xdr:cNvPr>
        <xdr:cNvCxnSpPr/>
      </xdr:nvCxnSpPr>
      <xdr:spPr>
        <a:xfrm>
          <a:off x="14592300" y="98265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130447</xdr:rowOff>
    </xdr:from>
    <xdr:to>
      <xdr:col>72</xdr:col>
      <xdr:colOff>38100</xdr:colOff>
      <xdr:row>57</xdr:row>
      <xdr:rowOff>60597</xdr:rowOff>
    </xdr:to>
    <xdr:sp macro="" textlink="">
      <xdr:nvSpPr>
        <xdr:cNvPr id="613" name="楕円 612">
          <a:extLst>
            <a:ext uri="{FF2B5EF4-FFF2-40B4-BE49-F238E27FC236}">
              <a16:creationId xmlns:a16="http://schemas.microsoft.com/office/drawing/2014/main" id="{0816AB11-C025-4C4B-98A0-99EB2410B9D2}"/>
            </a:ext>
          </a:extLst>
        </xdr:cNvPr>
        <xdr:cNvSpPr/>
      </xdr:nvSpPr>
      <xdr:spPr>
        <a:xfrm>
          <a:off x="13652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9797</xdr:rowOff>
    </xdr:from>
    <xdr:to>
      <xdr:col>76</xdr:col>
      <xdr:colOff>114300</xdr:colOff>
      <xdr:row>57</xdr:row>
      <xdr:rowOff>53884</xdr:rowOff>
    </xdr:to>
    <xdr:cxnSp macro="">
      <xdr:nvCxnSpPr>
        <xdr:cNvPr id="614" name="直線コネクタ 613">
          <a:extLst>
            <a:ext uri="{FF2B5EF4-FFF2-40B4-BE49-F238E27FC236}">
              <a16:creationId xmlns:a16="http://schemas.microsoft.com/office/drawing/2014/main" id="{3E2FE392-8301-4FF0-BF1A-8FBE63E613B8}"/>
            </a:ext>
          </a:extLst>
        </xdr:cNvPr>
        <xdr:cNvCxnSpPr/>
      </xdr:nvCxnSpPr>
      <xdr:spPr>
        <a:xfrm>
          <a:off x="13703300" y="97824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86360</xdr:rowOff>
    </xdr:from>
    <xdr:to>
      <xdr:col>67</xdr:col>
      <xdr:colOff>101600</xdr:colOff>
      <xdr:row>57</xdr:row>
      <xdr:rowOff>16510</xdr:rowOff>
    </xdr:to>
    <xdr:sp macro="" textlink="">
      <xdr:nvSpPr>
        <xdr:cNvPr id="615" name="楕円 614">
          <a:extLst>
            <a:ext uri="{FF2B5EF4-FFF2-40B4-BE49-F238E27FC236}">
              <a16:creationId xmlns:a16="http://schemas.microsoft.com/office/drawing/2014/main" id="{0D9D7E85-12EC-4A87-8164-3A27A4DB69F9}"/>
            </a:ext>
          </a:extLst>
        </xdr:cNvPr>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137160</xdr:rowOff>
    </xdr:from>
    <xdr:to>
      <xdr:col>71</xdr:col>
      <xdr:colOff>177800</xdr:colOff>
      <xdr:row>57</xdr:row>
      <xdr:rowOff>9797</xdr:rowOff>
    </xdr:to>
    <xdr:cxnSp macro="">
      <xdr:nvCxnSpPr>
        <xdr:cNvPr id="616" name="直線コネクタ 615">
          <a:extLst>
            <a:ext uri="{FF2B5EF4-FFF2-40B4-BE49-F238E27FC236}">
              <a16:creationId xmlns:a16="http://schemas.microsoft.com/office/drawing/2014/main" id="{258AED92-66E1-4035-B262-18776474304A}"/>
            </a:ext>
          </a:extLst>
        </xdr:cNvPr>
        <xdr:cNvCxnSpPr/>
      </xdr:nvCxnSpPr>
      <xdr:spPr>
        <a:xfrm>
          <a:off x="12814300" y="9738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329CDCD2-4B7C-4A2A-AE6F-A95654B94690}"/>
            </a:ext>
          </a:extLst>
        </xdr:cNvPr>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6349E70A-4DCD-4EBF-A4E2-ED7AD9E501AB}"/>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766F1E5A-B9ED-4EB7-88E9-FC4C79F5A511}"/>
            </a:ext>
          </a:extLst>
        </xdr:cNvPr>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63D4D45A-66D5-4B10-A315-4778989B2B54}"/>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165299</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86EADCC5-BFC0-446A-8FA4-BC7853E28FFE}"/>
            </a:ext>
          </a:extLst>
        </xdr:cNvPr>
        <xdr:cNvSpPr txBox="1"/>
      </xdr:nvSpPr>
      <xdr:spPr>
        <a:xfrm>
          <a:off x="15266044" y="959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121211</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368E4FF6-6BAE-4809-83AE-BCF59DD889EB}"/>
            </a:ext>
          </a:extLst>
        </xdr:cNvPr>
        <xdr:cNvSpPr txBox="1"/>
      </xdr:nvSpPr>
      <xdr:spPr>
        <a:xfrm>
          <a:off x="14389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77124</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7F912433-258A-4CD2-B627-040FA2645DE1}"/>
            </a:ext>
          </a:extLst>
        </xdr:cNvPr>
        <xdr:cNvSpPr txBox="1"/>
      </xdr:nvSpPr>
      <xdr:spPr>
        <a:xfrm>
          <a:off x="13500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624" name="n_4mainValue【保健センター・保健所】&#10;有形固定資産減価償却率">
          <a:extLst>
            <a:ext uri="{FF2B5EF4-FFF2-40B4-BE49-F238E27FC236}">
              <a16:creationId xmlns:a16="http://schemas.microsoft.com/office/drawing/2014/main" id="{90313A43-E3C9-4D4C-AE5F-413BF044C183}"/>
            </a:ext>
          </a:extLst>
        </xdr:cNvPr>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a:extLst>
            <a:ext uri="{FF2B5EF4-FFF2-40B4-BE49-F238E27FC236}">
              <a16:creationId xmlns:a16="http://schemas.microsoft.com/office/drawing/2014/main" id="{02B89AB0-0B75-456A-9530-CCA332000C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a:extLst>
            <a:ext uri="{FF2B5EF4-FFF2-40B4-BE49-F238E27FC236}">
              <a16:creationId xmlns:a16="http://schemas.microsoft.com/office/drawing/2014/main" id="{B55D9E0E-A285-4B40-9925-AE65994872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a:extLst>
            <a:ext uri="{FF2B5EF4-FFF2-40B4-BE49-F238E27FC236}">
              <a16:creationId xmlns:a16="http://schemas.microsoft.com/office/drawing/2014/main" id="{1818879B-5672-41D7-BC6F-9F5196368C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a:extLst>
            <a:ext uri="{FF2B5EF4-FFF2-40B4-BE49-F238E27FC236}">
              <a16:creationId xmlns:a16="http://schemas.microsoft.com/office/drawing/2014/main" id="{F3A3F39B-E85D-4FEC-9B0A-42EAE9E0A8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a:extLst>
            <a:ext uri="{FF2B5EF4-FFF2-40B4-BE49-F238E27FC236}">
              <a16:creationId xmlns:a16="http://schemas.microsoft.com/office/drawing/2014/main" id="{D82CC87C-0EF1-48E6-9371-01834C9B10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a:extLst>
            <a:ext uri="{FF2B5EF4-FFF2-40B4-BE49-F238E27FC236}">
              <a16:creationId xmlns:a16="http://schemas.microsoft.com/office/drawing/2014/main" id="{434E6B58-B36B-42AA-97AB-6EFF6FAB24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a:extLst>
            <a:ext uri="{FF2B5EF4-FFF2-40B4-BE49-F238E27FC236}">
              <a16:creationId xmlns:a16="http://schemas.microsoft.com/office/drawing/2014/main" id="{692F2FE2-A3ED-4BE4-A473-47ACABFC2B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a:extLst>
            <a:ext uri="{FF2B5EF4-FFF2-40B4-BE49-F238E27FC236}">
              <a16:creationId xmlns:a16="http://schemas.microsoft.com/office/drawing/2014/main" id="{C11ED13E-FCCC-449C-9E14-2B907AEE1E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a:extLst>
            <a:ext uri="{FF2B5EF4-FFF2-40B4-BE49-F238E27FC236}">
              <a16:creationId xmlns:a16="http://schemas.microsoft.com/office/drawing/2014/main" id="{B232CC0C-4507-419F-963A-ACE2D2229B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a:extLst>
            <a:ext uri="{FF2B5EF4-FFF2-40B4-BE49-F238E27FC236}">
              <a16:creationId xmlns:a16="http://schemas.microsoft.com/office/drawing/2014/main" id="{37F57F87-FCAA-4F47-BE97-8590FDAF45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35" name="直線コネクタ 634">
          <a:extLst>
            <a:ext uri="{FF2B5EF4-FFF2-40B4-BE49-F238E27FC236}">
              <a16:creationId xmlns:a16="http://schemas.microsoft.com/office/drawing/2014/main" id="{5F05A78E-380F-4B3F-A12B-D70C02DEB1B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6" name="テキスト ボックス 635">
          <a:extLst>
            <a:ext uri="{FF2B5EF4-FFF2-40B4-BE49-F238E27FC236}">
              <a16:creationId xmlns:a16="http://schemas.microsoft.com/office/drawing/2014/main" id="{3C69C558-6E80-4E04-8881-CE505BACC92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a:extLst>
            <a:ext uri="{FF2B5EF4-FFF2-40B4-BE49-F238E27FC236}">
              <a16:creationId xmlns:a16="http://schemas.microsoft.com/office/drawing/2014/main" id="{A93895DA-DF97-40A7-9E1B-01B400F5346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a:extLst>
            <a:ext uri="{FF2B5EF4-FFF2-40B4-BE49-F238E27FC236}">
              <a16:creationId xmlns:a16="http://schemas.microsoft.com/office/drawing/2014/main" id="{B1D76D90-3E2B-490F-BEF4-7E5B75D063E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9" name="直線コネクタ 638">
          <a:extLst>
            <a:ext uri="{FF2B5EF4-FFF2-40B4-BE49-F238E27FC236}">
              <a16:creationId xmlns:a16="http://schemas.microsoft.com/office/drawing/2014/main" id="{95890E63-C6A8-4E40-BD31-0B207A32CA5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0" name="テキスト ボックス 639">
          <a:extLst>
            <a:ext uri="{FF2B5EF4-FFF2-40B4-BE49-F238E27FC236}">
              <a16:creationId xmlns:a16="http://schemas.microsoft.com/office/drawing/2014/main" id="{0BB38C48-2E44-4468-AED8-14D65C9397B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667B49D3-5CDE-4D86-8854-C0065BDFDF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FC79B978-C66F-4732-A1F7-DF402187F2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31711DF6-633C-4911-BA2F-925293FF74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44" name="直線コネクタ 643">
          <a:extLst>
            <a:ext uri="{FF2B5EF4-FFF2-40B4-BE49-F238E27FC236}">
              <a16:creationId xmlns:a16="http://schemas.microsoft.com/office/drawing/2014/main" id="{2742E9AF-56E4-437E-9D01-660704AE3E25}"/>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A35723B6-C9ED-4624-B10F-A2059B82E4A4}"/>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46" name="直線コネクタ 645">
          <a:extLst>
            <a:ext uri="{FF2B5EF4-FFF2-40B4-BE49-F238E27FC236}">
              <a16:creationId xmlns:a16="http://schemas.microsoft.com/office/drawing/2014/main" id="{C2B12F42-642E-4A4E-A8F5-188CAAD236AE}"/>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4CCFB662-F396-4FE7-AE7D-43A21B562A3A}"/>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48" name="直線コネクタ 647">
          <a:extLst>
            <a:ext uri="{FF2B5EF4-FFF2-40B4-BE49-F238E27FC236}">
              <a16:creationId xmlns:a16="http://schemas.microsoft.com/office/drawing/2014/main" id="{833EA022-B9B5-42C0-9B58-EE77EB617B55}"/>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BF1B7D50-B5B8-480C-ADBC-E83A0138A012}"/>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0" name="フローチャート: 判断 649">
          <a:extLst>
            <a:ext uri="{FF2B5EF4-FFF2-40B4-BE49-F238E27FC236}">
              <a16:creationId xmlns:a16="http://schemas.microsoft.com/office/drawing/2014/main" id="{6EE66CF9-A277-4D72-B70D-BF0D991D8E1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1" name="フローチャート: 判断 650">
          <a:extLst>
            <a:ext uri="{FF2B5EF4-FFF2-40B4-BE49-F238E27FC236}">
              <a16:creationId xmlns:a16="http://schemas.microsoft.com/office/drawing/2014/main" id="{2C3C37DA-246D-495D-ADD6-96509C453207}"/>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2" name="フローチャート: 判断 651">
          <a:extLst>
            <a:ext uri="{FF2B5EF4-FFF2-40B4-BE49-F238E27FC236}">
              <a16:creationId xmlns:a16="http://schemas.microsoft.com/office/drawing/2014/main" id="{0215EAFF-7B0F-44A8-9945-6EED7EFF2CBF}"/>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3" name="フローチャート: 判断 652">
          <a:extLst>
            <a:ext uri="{FF2B5EF4-FFF2-40B4-BE49-F238E27FC236}">
              <a16:creationId xmlns:a16="http://schemas.microsoft.com/office/drawing/2014/main" id="{117FFD48-E7DC-4075-B271-D207D109448F}"/>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54" name="フローチャート: 判断 653">
          <a:extLst>
            <a:ext uri="{FF2B5EF4-FFF2-40B4-BE49-F238E27FC236}">
              <a16:creationId xmlns:a16="http://schemas.microsoft.com/office/drawing/2014/main" id="{0C8E460B-EB41-4CEA-9C87-42351D1C9A65}"/>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A0D79209-332E-42EC-8A8D-954705BEFA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8A2A48C7-9824-40E2-802B-9D5655C03F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2DC45F2A-A1C5-4E3C-9089-2FEA238637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DD7E2D48-C58F-4E06-8E25-27864857D5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3DCDA5F6-D91F-4832-B324-DFF8428EEA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60" name="楕円 659">
          <a:extLst>
            <a:ext uri="{FF2B5EF4-FFF2-40B4-BE49-F238E27FC236}">
              <a16:creationId xmlns:a16="http://schemas.microsoft.com/office/drawing/2014/main" id="{94AE6FB3-2AF4-483A-B586-8ED60AC53B0B}"/>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61" name="楕円 660">
          <a:extLst>
            <a:ext uri="{FF2B5EF4-FFF2-40B4-BE49-F238E27FC236}">
              <a16:creationId xmlns:a16="http://schemas.microsoft.com/office/drawing/2014/main" id="{73C184E7-F813-4D46-AC53-5A5D15EAC3F1}"/>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662" name="直線コネクタ 661">
          <a:extLst>
            <a:ext uri="{FF2B5EF4-FFF2-40B4-BE49-F238E27FC236}">
              <a16:creationId xmlns:a16="http://schemas.microsoft.com/office/drawing/2014/main" id="{3635CA2C-C472-4730-98C1-22C933C23BD4}"/>
            </a:ext>
          </a:extLst>
        </xdr:cNvPr>
        <xdr:cNvCxnSpPr/>
      </xdr:nvCxnSpPr>
      <xdr:spPr>
        <a:xfrm>
          <a:off x="20434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3" name="楕円 662">
          <a:extLst>
            <a:ext uri="{FF2B5EF4-FFF2-40B4-BE49-F238E27FC236}">
              <a16:creationId xmlns:a16="http://schemas.microsoft.com/office/drawing/2014/main" id="{6D325C21-96DD-4BF2-9BA8-5A5E3B2A19F5}"/>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0</xdr:rowOff>
    </xdr:to>
    <xdr:cxnSp macro="">
      <xdr:nvCxnSpPr>
        <xdr:cNvPr id="664" name="直線コネクタ 663">
          <a:extLst>
            <a:ext uri="{FF2B5EF4-FFF2-40B4-BE49-F238E27FC236}">
              <a16:creationId xmlns:a16="http://schemas.microsoft.com/office/drawing/2014/main" id="{78E4158B-5B18-42AB-91F2-D929DC271E98}"/>
            </a:ext>
          </a:extLst>
        </xdr:cNvPr>
        <xdr:cNvCxnSpPr/>
      </xdr:nvCxnSpPr>
      <xdr:spPr>
        <a:xfrm>
          <a:off x="19545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665" name="楕円 664">
          <a:extLst>
            <a:ext uri="{FF2B5EF4-FFF2-40B4-BE49-F238E27FC236}">
              <a16:creationId xmlns:a16="http://schemas.microsoft.com/office/drawing/2014/main" id="{7D942E18-FA5B-435D-9724-5F7EF92ACE9E}"/>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0</xdr:rowOff>
    </xdr:to>
    <xdr:cxnSp macro="">
      <xdr:nvCxnSpPr>
        <xdr:cNvPr id="666" name="直線コネクタ 665">
          <a:extLst>
            <a:ext uri="{FF2B5EF4-FFF2-40B4-BE49-F238E27FC236}">
              <a16:creationId xmlns:a16="http://schemas.microsoft.com/office/drawing/2014/main" id="{5A283D5D-54A3-43F9-9CC3-05A03FC2B668}"/>
            </a:ext>
          </a:extLst>
        </xdr:cNvPr>
        <xdr:cNvCxnSpPr/>
      </xdr:nvCxnSpPr>
      <xdr:spPr>
        <a:xfrm>
          <a:off x="18656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67" name="n_1aveValue【保健センター・保健所】&#10;一人当たり面積">
          <a:extLst>
            <a:ext uri="{FF2B5EF4-FFF2-40B4-BE49-F238E27FC236}">
              <a16:creationId xmlns:a16="http://schemas.microsoft.com/office/drawing/2014/main" id="{4BFCB1B1-9401-4F96-AD09-189CD416A064}"/>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68" name="n_2aveValue【保健センター・保健所】&#10;一人当たり面積">
          <a:extLst>
            <a:ext uri="{FF2B5EF4-FFF2-40B4-BE49-F238E27FC236}">
              <a16:creationId xmlns:a16="http://schemas.microsoft.com/office/drawing/2014/main" id="{0756C812-49F6-44C1-99FE-0228EB08DB7F}"/>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69" name="n_3aveValue【保健センター・保健所】&#10;一人当たり面積">
          <a:extLst>
            <a:ext uri="{FF2B5EF4-FFF2-40B4-BE49-F238E27FC236}">
              <a16:creationId xmlns:a16="http://schemas.microsoft.com/office/drawing/2014/main" id="{D7C42AF2-71BC-4255-8DFF-E1013A6CFBDF}"/>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0" name="n_4aveValue【保健センター・保健所】&#10;一人当たり面積">
          <a:extLst>
            <a:ext uri="{FF2B5EF4-FFF2-40B4-BE49-F238E27FC236}">
              <a16:creationId xmlns:a16="http://schemas.microsoft.com/office/drawing/2014/main" id="{94906CF6-0030-4FC7-AC99-E36D7452B82A}"/>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671" name="n_1mainValue【保健センター・保健所】&#10;一人当たり面積">
          <a:extLst>
            <a:ext uri="{FF2B5EF4-FFF2-40B4-BE49-F238E27FC236}">
              <a16:creationId xmlns:a16="http://schemas.microsoft.com/office/drawing/2014/main" id="{04A0C1C1-E938-44D1-BCC7-55E0825D1CF7}"/>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72" name="n_2mainValue【保健センター・保健所】&#10;一人当たり面積">
          <a:extLst>
            <a:ext uri="{FF2B5EF4-FFF2-40B4-BE49-F238E27FC236}">
              <a16:creationId xmlns:a16="http://schemas.microsoft.com/office/drawing/2014/main" id="{CA5E8AFB-C1E9-41F3-9F72-80958E814BFF}"/>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73" name="n_3mainValue【保健センター・保健所】&#10;一人当たり面積">
          <a:extLst>
            <a:ext uri="{FF2B5EF4-FFF2-40B4-BE49-F238E27FC236}">
              <a16:creationId xmlns:a16="http://schemas.microsoft.com/office/drawing/2014/main" id="{9131E8F6-A25E-4D42-8733-C3F485CFE31A}"/>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74" name="n_4mainValue【保健センター・保健所】&#10;一人当たり面積">
          <a:extLst>
            <a:ext uri="{FF2B5EF4-FFF2-40B4-BE49-F238E27FC236}">
              <a16:creationId xmlns:a16="http://schemas.microsoft.com/office/drawing/2014/main" id="{5AD20C3A-F72C-4605-A96F-762B5916D18D}"/>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C6425DF5-F87C-4FCA-8DC4-1C34B64401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7C99117E-3768-42BC-B6EA-B85D5AB057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DEC2C755-43D7-4DEC-9C10-464DF4B49F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D0F05F6F-069F-43A7-986E-7A70DB668C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BCC39388-F445-441C-836E-FE7411A1C1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46326120-7D66-492A-BAF7-CA281F7CE1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96F9253A-DDA1-460B-9129-12D3C0BD94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3C433989-B1B1-42D0-B358-D04E1A030B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id="{5A260009-1754-4B0F-BB2A-9185CF1ED1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id="{A5C50E22-C7A2-452B-AE5E-7585F4C5C7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DE295A09-9BF3-44B8-B436-0C351098AF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a:extLst>
            <a:ext uri="{FF2B5EF4-FFF2-40B4-BE49-F238E27FC236}">
              <a16:creationId xmlns:a16="http://schemas.microsoft.com/office/drawing/2014/main" id="{DB989995-2E87-4BD5-8523-0AE7A31B088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5D296F65-7B54-45AF-873B-17F0B3A62E0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a:extLst>
            <a:ext uri="{FF2B5EF4-FFF2-40B4-BE49-F238E27FC236}">
              <a16:creationId xmlns:a16="http://schemas.microsoft.com/office/drawing/2014/main" id="{7A51281B-F2DE-4F33-8BBC-5BDECC75D79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a:extLst>
            <a:ext uri="{FF2B5EF4-FFF2-40B4-BE49-F238E27FC236}">
              <a16:creationId xmlns:a16="http://schemas.microsoft.com/office/drawing/2014/main" id="{8285F9D3-86A6-40F1-82C8-5B9486E2D12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a:extLst>
            <a:ext uri="{FF2B5EF4-FFF2-40B4-BE49-F238E27FC236}">
              <a16:creationId xmlns:a16="http://schemas.microsoft.com/office/drawing/2014/main" id="{6303A8F6-2BE2-4F86-BDAE-C7AACD921F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a:extLst>
            <a:ext uri="{FF2B5EF4-FFF2-40B4-BE49-F238E27FC236}">
              <a16:creationId xmlns:a16="http://schemas.microsoft.com/office/drawing/2014/main" id="{8CE82B6F-A8AF-4B96-BFEC-F20FAE85A3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a:extLst>
            <a:ext uri="{FF2B5EF4-FFF2-40B4-BE49-F238E27FC236}">
              <a16:creationId xmlns:a16="http://schemas.microsoft.com/office/drawing/2014/main" id="{DC92EB07-693E-47BE-B584-EFE5185478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a:extLst>
            <a:ext uri="{FF2B5EF4-FFF2-40B4-BE49-F238E27FC236}">
              <a16:creationId xmlns:a16="http://schemas.microsoft.com/office/drawing/2014/main" id="{F8B65624-37B9-483F-BF86-AF34B1FC3DD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a:extLst>
            <a:ext uri="{FF2B5EF4-FFF2-40B4-BE49-F238E27FC236}">
              <a16:creationId xmlns:a16="http://schemas.microsoft.com/office/drawing/2014/main" id="{578741A6-3A1C-4D9A-ADD6-E76187F974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a:extLst>
            <a:ext uri="{FF2B5EF4-FFF2-40B4-BE49-F238E27FC236}">
              <a16:creationId xmlns:a16="http://schemas.microsoft.com/office/drawing/2014/main" id="{2ED463E3-DFC1-494F-AAB1-B4AC96326C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a:extLst>
            <a:ext uri="{FF2B5EF4-FFF2-40B4-BE49-F238E27FC236}">
              <a16:creationId xmlns:a16="http://schemas.microsoft.com/office/drawing/2014/main" id="{D8813E90-5708-4E18-B37B-028C9EF627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a:extLst>
            <a:ext uri="{FF2B5EF4-FFF2-40B4-BE49-F238E27FC236}">
              <a16:creationId xmlns:a16="http://schemas.microsoft.com/office/drawing/2014/main" id="{E7017726-8049-4350-8BA3-F91105996FD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A354C338-4FD9-48BE-9C87-3D5E933DC8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503D88CA-957F-4E95-9434-0AAD798843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0" name="直線コネクタ 699">
          <a:extLst>
            <a:ext uri="{FF2B5EF4-FFF2-40B4-BE49-F238E27FC236}">
              <a16:creationId xmlns:a16="http://schemas.microsoft.com/office/drawing/2014/main" id="{1C653F96-A37A-4CBC-A1AE-73D321BBC66B}"/>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1" name="【消防施設】&#10;有形固定資産減価償却率最小値テキスト">
          <a:extLst>
            <a:ext uri="{FF2B5EF4-FFF2-40B4-BE49-F238E27FC236}">
              <a16:creationId xmlns:a16="http://schemas.microsoft.com/office/drawing/2014/main" id="{24A189C0-415A-4A60-A8D3-313AA2948DD6}"/>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2" name="直線コネクタ 701">
          <a:extLst>
            <a:ext uri="{FF2B5EF4-FFF2-40B4-BE49-F238E27FC236}">
              <a16:creationId xmlns:a16="http://schemas.microsoft.com/office/drawing/2014/main" id="{FBC18271-4483-41A4-8B76-D2E085C15E8D}"/>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5BDA82ED-5150-4487-A632-64853461CFA4}"/>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04" name="直線コネクタ 703">
          <a:extLst>
            <a:ext uri="{FF2B5EF4-FFF2-40B4-BE49-F238E27FC236}">
              <a16:creationId xmlns:a16="http://schemas.microsoft.com/office/drawing/2014/main" id="{FFC55AB8-9D5D-4811-8AA0-FCF0484C2495}"/>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C371BB20-C62F-4795-832D-C47743720EF3}"/>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06" name="フローチャート: 判断 705">
          <a:extLst>
            <a:ext uri="{FF2B5EF4-FFF2-40B4-BE49-F238E27FC236}">
              <a16:creationId xmlns:a16="http://schemas.microsoft.com/office/drawing/2014/main" id="{B9367EEF-075A-4B6B-8564-F31D98962C9D}"/>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07" name="フローチャート: 判断 706">
          <a:extLst>
            <a:ext uri="{FF2B5EF4-FFF2-40B4-BE49-F238E27FC236}">
              <a16:creationId xmlns:a16="http://schemas.microsoft.com/office/drawing/2014/main" id="{7840AA58-F1EB-4D98-8D65-F16AC16E0639}"/>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08" name="フローチャート: 判断 707">
          <a:extLst>
            <a:ext uri="{FF2B5EF4-FFF2-40B4-BE49-F238E27FC236}">
              <a16:creationId xmlns:a16="http://schemas.microsoft.com/office/drawing/2014/main" id="{F29409E9-112A-4067-B77B-8BA69EA92893}"/>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09" name="フローチャート: 判断 708">
          <a:extLst>
            <a:ext uri="{FF2B5EF4-FFF2-40B4-BE49-F238E27FC236}">
              <a16:creationId xmlns:a16="http://schemas.microsoft.com/office/drawing/2014/main" id="{3C062FEC-9A38-4901-BBDA-54655D083EA7}"/>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0" name="フローチャート: 判断 709">
          <a:extLst>
            <a:ext uri="{FF2B5EF4-FFF2-40B4-BE49-F238E27FC236}">
              <a16:creationId xmlns:a16="http://schemas.microsoft.com/office/drawing/2014/main" id="{A33724D4-A1B8-47B6-A87C-E4FF55D369D7}"/>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3DF92D8-6476-498D-B226-B6D3AEE4BD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F5C3877-4F90-4EBF-B47C-31C29C6112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1E62471-F344-40F4-9677-452CC187CF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1689E6A-ACCA-4D5D-A53A-8D8AAE6FB7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37DB855-DD17-4584-96E6-B5F538DC53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83638</xdr:rowOff>
    </xdr:from>
    <xdr:to>
      <xdr:col>81</xdr:col>
      <xdr:colOff>101600</xdr:colOff>
      <xdr:row>86</xdr:row>
      <xdr:rowOff>13788</xdr:rowOff>
    </xdr:to>
    <xdr:sp macro="" textlink="">
      <xdr:nvSpPr>
        <xdr:cNvPr id="716" name="楕円 715">
          <a:extLst>
            <a:ext uri="{FF2B5EF4-FFF2-40B4-BE49-F238E27FC236}">
              <a16:creationId xmlns:a16="http://schemas.microsoft.com/office/drawing/2014/main" id="{F49D0094-CB5E-4F8B-8897-13E728C3A0F0}"/>
            </a:ext>
          </a:extLst>
        </xdr:cNvPr>
        <xdr:cNvSpPr/>
      </xdr:nvSpPr>
      <xdr:spPr>
        <a:xfrm>
          <a:off x="1543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103232</xdr:rowOff>
    </xdr:from>
    <xdr:to>
      <xdr:col>76</xdr:col>
      <xdr:colOff>165100</xdr:colOff>
      <xdr:row>86</xdr:row>
      <xdr:rowOff>33382</xdr:rowOff>
    </xdr:to>
    <xdr:sp macro="" textlink="">
      <xdr:nvSpPr>
        <xdr:cNvPr id="717" name="楕円 716">
          <a:extLst>
            <a:ext uri="{FF2B5EF4-FFF2-40B4-BE49-F238E27FC236}">
              <a16:creationId xmlns:a16="http://schemas.microsoft.com/office/drawing/2014/main" id="{D7EBB358-E0A4-4CD7-AC37-CD39751D7D74}"/>
            </a:ext>
          </a:extLst>
        </xdr:cNvPr>
        <xdr:cNvSpPr/>
      </xdr:nvSpPr>
      <xdr:spPr>
        <a:xfrm>
          <a:off x="14541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134438</xdr:rowOff>
    </xdr:from>
    <xdr:to>
      <xdr:col>81</xdr:col>
      <xdr:colOff>50800</xdr:colOff>
      <xdr:row>85</xdr:row>
      <xdr:rowOff>154032</xdr:rowOff>
    </xdr:to>
    <xdr:cxnSp macro="">
      <xdr:nvCxnSpPr>
        <xdr:cNvPr id="718" name="直線コネクタ 717">
          <a:extLst>
            <a:ext uri="{FF2B5EF4-FFF2-40B4-BE49-F238E27FC236}">
              <a16:creationId xmlns:a16="http://schemas.microsoft.com/office/drawing/2014/main" id="{CE81A9C9-10F4-4DC6-A6E3-FA82EDA78498}"/>
            </a:ext>
          </a:extLst>
        </xdr:cNvPr>
        <xdr:cNvCxnSpPr/>
      </xdr:nvCxnSpPr>
      <xdr:spPr>
        <a:xfrm flipV="1">
          <a:off x="14592300" y="147076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55880</xdr:rowOff>
    </xdr:from>
    <xdr:to>
      <xdr:col>72</xdr:col>
      <xdr:colOff>38100</xdr:colOff>
      <xdr:row>86</xdr:row>
      <xdr:rowOff>157480</xdr:rowOff>
    </xdr:to>
    <xdr:sp macro="" textlink="">
      <xdr:nvSpPr>
        <xdr:cNvPr id="719" name="楕円 718">
          <a:extLst>
            <a:ext uri="{FF2B5EF4-FFF2-40B4-BE49-F238E27FC236}">
              <a16:creationId xmlns:a16="http://schemas.microsoft.com/office/drawing/2014/main" id="{D95D3192-DE5B-4D07-8057-DC1E0B20DA2E}"/>
            </a:ext>
          </a:extLst>
        </xdr:cNvPr>
        <xdr:cNvSpPr/>
      </xdr:nvSpPr>
      <xdr:spPr>
        <a:xfrm>
          <a:off x="1365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154032</xdr:rowOff>
    </xdr:from>
    <xdr:to>
      <xdr:col>76</xdr:col>
      <xdr:colOff>114300</xdr:colOff>
      <xdr:row>86</xdr:row>
      <xdr:rowOff>106680</xdr:rowOff>
    </xdr:to>
    <xdr:cxnSp macro="">
      <xdr:nvCxnSpPr>
        <xdr:cNvPr id="720" name="直線コネクタ 719">
          <a:extLst>
            <a:ext uri="{FF2B5EF4-FFF2-40B4-BE49-F238E27FC236}">
              <a16:creationId xmlns:a16="http://schemas.microsoft.com/office/drawing/2014/main" id="{E35500F1-9FD5-4034-87C7-38584DF8B86E}"/>
            </a:ext>
          </a:extLst>
        </xdr:cNvPr>
        <xdr:cNvCxnSpPr/>
      </xdr:nvCxnSpPr>
      <xdr:spPr>
        <a:xfrm flipV="1">
          <a:off x="13703300" y="1472728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21" name="n_1aveValue【消防施設】&#10;有形固定資産減価償却率">
          <a:extLst>
            <a:ext uri="{FF2B5EF4-FFF2-40B4-BE49-F238E27FC236}">
              <a16:creationId xmlns:a16="http://schemas.microsoft.com/office/drawing/2014/main" id="{D8B32656-A382-4221-9484-53097B5C09A1}"/>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22" name="n_2aveValue【消防施設】&#10;有形固定資産減価償却率">
          <a:extLst>
            <a:ext uri="{FF2B5EF4-FFF2-40B4-BE49-F238E27FC236}">
              <a16:creationId xmlns:a16="http://schemas.microsoft.com/office/drawing/2014/main" id="{1025DE06-CA20-4BCF-9418-7E21786202F3}"/>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23" name="n_3aveValue【消防施設】&#10;有形固定資産減価償却率">
          <a:extLst>
            <a:ext uri="{FF2B5EF4-FFF2-40B4-BE49-F238E27FC236}">
              <a16:creationId xmlns:a16="http://schemas.microsoft.com/office/drawing/2014/main" id="{0CD533E9-09C1-40CA-A931-B465EEFD529C}"/>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24" name="n_4aveValue【消防施設】&#10;有形固定資産減価償却率">
          <a:extLst>
            <a:ext uri="{FF2B5EF4-FFF2-40B4-BE49-F238E27FC236}">
              <a16:creationId xmlns:a16="http://schemas.microsoft.com/office/drawing/2014/main" id="{4901922B-1BB5-4310-BA36-BE01A936F9E7}"/>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4915</xdr:rowOff>
    </xdr:from>
    <xdr:ext cx="405111" cy="259045"/>
    <xdr:sp macro="" textlink="">
      <xdr:nvSpPr>
        <xdr:cNvPr id="725" name="n_1mainValue【消防施設】&#10;有形固定資産減価償却率">
          <a:extLst>
            <a:ext uri="{FF2B5EF4-FFF2-40B4-BE49-F238E27FC236}">
              <a16:creationId xmlns:a16="http://schemas.microsoft.com/office/drawing/2014/main" id="{88A4373F-6350-4DFA-BCB2-B704F62FB110}"/>
            </a:ext>
          </a:extLst>
        </xdr:cNvPr>
        <xdr:cNvSpPr txBox="1"/>
      </xdr:nvSpPr>
      <xdr:spPr>
        <a:xfrm>
          <a:off x="152660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24509</xdr:rowOff>
    </xdr:from>
    <xdr:ext cx="405111" cy="259045"/>
    <xdr:sp macro="" textlink="">
      <xdr:nvSpPr>
        <xdr:cNvPr id="726" name="n_2mainValue【消防施設】&#10;有形固定資産減価償却率">
          <a:extLst>
            <a:ext uri="{FF2B5EF4-FFF2-40B4-BE49-F238E27FC236}">
              <a16:creationId xmlns:a16="http://schemas.microsoft.com/office/drawing/2014/main" id="{83B9B450-714E-4C2E-A949-BFABD4476C99}"/>
            </a:ext>
          </a:extLst>
        </xdr:cNvPr>
        <xdr:cNvSpPr txBox="1"/>
      </xdr:nvSpPr>
      <xdr:spPr>
        <a:xfrm>
          <a:off x="14389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148607</xdr:rowOff>
    </xdr:from>
    <xdr:ext cx="405111" cy="259045"/>
    <xdr:sp macro="" textlink="">
      <xdr:nvSpPr>
        <xdr:cNvPr id="727" name="n_3mainValue【消防施設】&#10;有形固定資産減価償却率">
          <a:extLst>
            <a:ext uri="{FF2B5EF4-FFF2-40B4-BE49-F238E27FC236}">
              <a16:creationId xmlns:a16="http://schemas.microsoft.com/office/drawing/2014/main" id="{2C06622D-D293-43D9-A989-6F4BD5297F73}"/>
            </a:ext>
          </a:extLst>
        </xdr:cNvPr>
        <xdr:cNvSpPr txBox="1"/>
      </xdr:nvSpPr>
      <xdr:spPr>
        <a:xfrm>
          <a:off x="13500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B552E0B6-BB6B-4E80-B4A4-6D155E272C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A09DCF41-E81D-44F7-80F7-76BD0D6273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72DBA75E-4DD4-41DE-9160-57E59CAA0E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87174F66-E6FF-4438-84A2-246C1FD068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096224F2-E516-4EF6-AC39-413B134EFD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03B6ADC9-3789-4DB8-A7B9-DB29938683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5E593F81-AE12-4CA6-9FD8-5D508BBA54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C0468509-FDDA-4A5B-821E-BBF78487C2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6" name="テキスト ボックス 735">
          <a:extLst>
            <a:ext uri="{FF2B5EF4-FFF2-40B4-BE49-F238E27FC236}">
              <a16:creationId xmlns:a16="http://schemas.microsoft.com/office/drawing/2014/main" id="{70AE8E30-31F1-49D0-8A3F-534266B65C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7" name="直線コネクタ 736">
          <a:extLst>
            <a:ext uri="{FF2B5EF4-FFF2-40B4-BE49-F238E27FC236}">
              <a16:creationId xmlns:a16="http://schemas.microsoft.com/office/drawing/2014/main" id="{978373A0-5E85-456E-A0BA-B999FC288B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8" name="直線コネクタ 737">
          <a:extLst>
            <a:ext uri="{FF2B5EF4-FFF2-40B4-BE49-F238E27FC236}">
              <a16:creationId xmlns:a16="http://schemas.microsoft.com/office/drawing/2014/main" id="{DA6FD183-74E7-4417-A7E2-2BEF5D3E6C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DED07DA8-1D33-43B5-9677-D4D02769638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0" name="直線コネクタ 739">
          <a:extLst>
            <a:ext uri="{FF2B5EF4-FFF2-40B4-BE49-F238E27FC236}">
              <a16:creationId xmlns:a16="http://schemas.microsoft.com/office/drawing/2014/main" id="{3D0E7136-D651-46E6-80EE-6704D06F901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1" name="テキスト ボックス 740">
          <a:extLst>
            <a:ext uri="{FF2B5EF4-FFF2-40B4-BE49-F238E27FC236}">
              <a16:creationId xmlns:a16="http://schemas.microsoft.com/office/drawing/2014/main" id="{CFADE29D-CF0F-49E5-BABF-39607FFA2E8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2" name="直線コネクタ 741">
          <a:extLst>
            <a:ext uri="{FF2B5EF4-FFF2-40B4-BE49-F238E27FC236}">
              <a16:creationId xmlns:a16="http://schemas.microsoft.com/office/drawing/2014/main" id="{0956134C-A4A2-4122-87FD-F3A2EC68C87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3" name="テキスト ボックス 742">
          <a:extLst>
            <a:ext uri="{FF2B5EF4-FFF2-40B4-BE49-F238E27FC236}">
              <a16:creationId xmlns:a16="http://schemas.microsoft.com/office/drawing/2014/main" id="{5008219C-39B3-4906-940C-F4986F0FF7E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4" name="直線コネクタ 743">
          <a:extLst>
            <a:ext uri="{FF2B5EF4-FFF2-40B4-BE49-F238E27FC236}">
              <a16:creationId xmlns:a16="http://schemas.microsoft.com/office/drawing/2014/main" id="{B48AD06C-575E-49CA-9056-69974D32B45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5" name="テキスト ボックス 744">
          <a:extLst>
            <a:ext uri="{FF2B5EF4-FFF2-40B4-BE49-F238E27FC236}">
              <a16:creationId xmlns:a16="http://schemas.microsoft.com/office/drawing/2014/main" id="{49E334BF-74C2-4690-88B1-6DF2F1C8B9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a:extLst>
            <a:ext uri="{FF2B5EF4-FFF2-40B4-BE49-F238E27FC236}">
              <a16:creationId xmlns:a16="http://schemas.microsoft.com/office/drawing/2014/main" id="{5800E616-6D4D-43AC-B1C7-B36FCEE26B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a:extLst>
            <a:ext uri="{FF2B5EF4-FFF2-40B4-BE49-F238E27FC236}">
              <a16:creationId xmlns:a16="http://schemas.microsoft.com/office/drawing/2014/main" id="{63052E9D-DE77-46AB-9802-D8114296DF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消防施設】&#10;一人当たり面積グラフ枠">
          <a:extLst>
            <a:ext uri="{FF2B5EF4-FFF2-40B4-BE49-F238E27FC236}">
              <a16:creationId xmlns:a16="http://schemas.microsoft.com/office/drawing/2014/main" id="{909E3566-A277-4681-9E5F-ED853E245C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49" name="直線コネクタ 748">
          <a:extLst>
            <a:ext uri="{FF2B5EF4-FFF2-40B4-BE49-F238E27FC236}">
              <a16:creationId xmlns:a16="http://schemas.microsoft.com/office/drawing/2014/main" id="{AD5426D2-D2ED-4D7F-B237-39EA2265317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0" name="【消防施設】&#10;一人当たり面積最小値テキスト">
          <a:extLst>
            <a:ext uri="{FF2B5EF4-FFF2-40B4-BE49-F238E27FC236}">
              <a16:creationId xmlns:a16="http://schemas.microsoft.com/office/drawing/2014/main" id="{48D1BF94-8F27-48D9-A988-7EC057AF94A7}"/>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1" name="直線コネクタ 750">
          <a:extLst>
            <a:ext uri="{FF2B5EF4-FFF2-40B4-BE49-F238E27FC236}">
              <a16:creationId xmlns:a16="http://schemas.microsoft.com/office/drawing/2014/main" id="{A5DC216B-833B-4B27-9BC3-F7F7D78ADEE3}"/>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52" name="【消防施設】&#10;一人当たり面積最大値テキスト">
          <a:extLst>
            <a:ext uri="{FF2B5EF4-FFF2-40B4-BE49-F238E27FC236}">
              <a16:creationId xmlns:a16="http://schemas.microsoft.com/office/drawing/2014/main" id="{5A55454B-FEB9-4644-A9B0-FF0F7EA02037}"/>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53" name="直線コネクタ 752">
          <a:extLst>
            <a:ext uri="{FF2B5EF4-FFF2-40B4-BE49-F238E27FC236}">
              <a16:creationId xmlns:a16="http://schemas.microsoft.com/office/drawing/2014/main" id="{D1B3ED1F-4987-44C0-8760-AB52F99C4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54" name="【消防施設】&#10;一人当たり面積平均値テキスト">
          <a:extLst>
            <a:ext uri="{FF2B5EF4-FFF2-40B4-BE49-F238E27FC236}">
              <a16:creationId xmlns:a16="http://schemas.microsoft.com/office/drawing/2014/main" id="{CF48B43F-F375-46A9-B6FF-029A03584693}"/>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55" name="フローチャート: 判断 754">
          <a:extLst>
            <a:ext uri="{FF2B5EF4-FFF2-40B4-BE49-F238E27FC236}">
              <a16:creationId xmlns:a16="http://schemas.microsoft.com/office/drawing/2014/main" id="{8071402C-1D0B-4D1B-A9EF-C42F9714CC23}"/>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56" name="フローチャート: 判断 755">
          <a:extLst>
            <a:ext uri="{FF2B5EF4-FFF2-40B4-BE49-F238E27FC236}">
              <a16:creationId xmlns:a16="http://schemas.microsoft.com/office/drawing/2014/main" id="{E6EBC131-4A2F-4333-8E59-53C5BA670419}"/>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57" name="フローチャート: 判断 756">
          <a:extLst>
            <a:ext uri="{FF2B5EF4-FFF2-40B4-BE49-F238E27FC236}">
              <a16:creationId xmlns:a16="http://schemas.microsoft.com/office/drawing/2014/main" id="{FB6864DE-22EA-42A7-9BA0-7FC46C823C6D}"/>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58" name="フローチャート: 判断 757">
          <a:extLst>
            <a:ext uri="{FF2B5EF4-FFF2-40B4-BE49-F238E27FC236}">
              <a16:creationId xmlns:a16="http://schemas.microsoft.com/office/drawing/2014/main" id="{CEA604CE-08AA-4A88-ABB1-79E5F21764D8}"/>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59" name="フローチャート: 判断 758">
          <a:extLst>
            <a:ext uri="{FF2B5EF4-FFF2-40B4-BE49-F238E27FC236}">
              <a16:creationId xmlns:a16="http://schemas.microsoft.com/office/drawing/2014/main" id="{D39B5275-2C84-4335-A834-408B2AF8C7DA}"/>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A69E96B-4C49-4720-BBE1-2532A45DEE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8B1CB70-9309-40A4-97B7-BEC738C65F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5C52A-11E7-498A-BF8A-3903AB5B1E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050A687-AAD9-4BF1-933A-FF8FEED591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2108A3C-0E89-4E7F-BDC2-D121A9888C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765" name="楕円 764">
          <a:extLst>
            <a:ext uri="{FF2B5EF4-FFF2-40B4-BE49-F238E27FC236}">
              <a16:creationId xmlns:a16="http://schemas.microsoft.com/office/drawing/2014/main" id="{90CC14E4-F2EF-4F4D-B87F-3118279AD6CC}"/>
            </a:ext>
          </a:extLst>
        </xdr:cNvPr>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66" name="楕円 765">
          <a:extLst>
            <a:ext uri="{FF2B5EF4-FFF2-40B4-BE49-F238E27FC236}">
              <a16:creationId xmlns:a16="http://schemas.microsoft.com/office/drawing/2014/main" id="{D126C1D9-FF0E-4D92-8A1B-87D3B27299B4}"/>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104394</xdr:rowOff>
    </xdr:to>
    <xdr:cxnSp macro="">
      <xdr:nvCxnSpPr>
        <xdr:cNvPr id="767" name="直線コネクタ 766">
          <a:extLst>
            <a:ext uri="{FF2B5EF4-FFF2-40B4-BE49-F238E27FC236}">
              <a16:creationId xmlns:a16="http://schemas.microsoft.com/office/drawing/2014/main" id="{EAC42291-0A20-426C-915F-D5ED48AD122B}"/>
            </a:ext>
          </a:extLst>
        </xdr:cNvPr>
        <xdr:cNvCxnSpPr/>
      </xdr:nvCxnSpPr>
      <xdr:spPr>
        <a:xfrm>
          <a:off x="20434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68" name="楕円 767">
          <a:extLst>
            <a:ext uri="{FF2B5EF4-FFF2-40B4-BE49-F238E27FC236}">
              <a16:creationId xmlns:a16="http://schemas.microsoft.com/office/drawing/2014/main" id="{664EDB53-C520-4CD2-BE4C-74A82CFDCCB2}"/>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69" name="直線コネクタ 768">
          <a:extLst>
            <a:ext uri="{FF2B5EF4-FFF2-40B4-BE49-F238E27FC236}">
              <a16:creationId xmlns:a16="http://schemas.microsoft.com/office/drawing/2014/main" id="{36728A7B-86CF-4F66-AABF-5B715C6F9DD2}"/>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70" name="n_1aveValue【消防施設】&#10;一人当たり面積">
          <a:extLst>
            <a:ext uri="{FF2B5EF4-FFF2-40B4-BE49-F238E27FC236}">
              <a16:creationId xmlns:a16="http://schemas.microsoft.com/office/drawing/2014/main" id="{245EAF18-0290-4D97-8C05-992857A91BC8}"/>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71" name="n_2aveValue【消防施設】&#10;一人当たり面積">
          <a:extLst>
            <a:ext uri="{FF2B5EF4-FFF2-40B4-BE49-F238E27FC236}">
              <a16:creationId xmlns:a16="http://schemas.microsoft.com/office/drawing/2014/main" id="{35D104B1-E2FA-4A6B-8CC2-EB27988C44EE}"/>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72" name="n_3aveValue【消防施設】&#10;一人当たり面積">
          <a:extLst>
            <a:ext uri="{FF2B5EF4-FFF2-40B4-BE49-F238E27FC236}">
              <a16:creationId xmlns:a16="http://schemas.microsoft.com/office/drawing/2014/main" id="{29FB6B54-1F23-47FA-9D7A-2735631A4CA2}"/>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73" name="n_4aveValue【消防施設】&#10;一人当たり面積">
          <a:extLst>
            <a:ext uri="{FF2B5EF4-FFF2-40B4-BE49-F238E27FC236}">
              <a16:creationId xmlns:a16="http://schemas.microsoft.com/office/drawing/2014/main" id="{234BDD45-CF07-4C55-A982-B3981DDC5F43}"/>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774" name="n_1mainValue【消防施設】&#10;一人当たり面積">
          <a:extLst>
            <a:ext uri="{FF2B5EF4-FFF2-40B4-BE49-F238E27FC236}">
              <a16:creationId xmlns:a16="http://schemas.microsoft.com/office/drawing/2014/main" id="{D41ED715-41FF-4311-BD50-14ECA92C762F}"/>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75" name="n_2mainValue【消防施設】&#10;一人当たり面積">
          <a:extLst>
            <a:ext uri="{FF2B5EF4-FFF2-40B4-BE49-F238E27FC236}">
              <a16:creationId xmlns:a16="http://schemas.microsoft.com/office/drawing/2014/main" id="{92DB463F-F499-4315-AFDB-F76DA94C90D6}"/>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76" name="n_3mainValue【消防施設】&#10;一人当たり面積">
          <a:extLst>
            <a:ext uri="{FF2B5EF4-FFF2-40B4-BE49-F238E27FC236}">
              <a16:creationId xmlns:a16="http://schemas.microsoft.com/office/drawing/2014/main" id="{6636F396-5411-4DF9-9D83-7DE9542FD148}"/>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a:extLst>
            <a:ext uri="{FF2B5EF4-FFF2-40B4-BE49-F238E27FC236}">
              <a16:creationId xmlns:a16="http://schemas.microsoft.com/office/drawing/2014/main" id="{4AB8C1A7-4078-49E4-B993-5784323B51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a:extLst>
            <a:ext uri="{FF2B5EF4-FFF2-40B4-BE49-F238E27FC236}">
              <a16:creationId xmlns:a16="http://schemas.microsoft.com/office/drawing/2014/main" id="{B7843B90-E4BC-4A7B-ACA0-70C18FF327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a:extLst>
            <a:ext uri="{FF2B5EF4-FFF2-40B4-BE49-F238E27FC236}">
              <a16:creationId xmlns:a16="http://schemas.microsoft.com/office/drawing/2014/main" id="{88F6B9C8-8BEE-4004-98BE-F5116EACB6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a:extLst>
            <a:ext uri="{FF2B5EF4-FFF2-40B4-BE49-F238E27FC236}">
              <a16:creationId xmlns:a16="http://schemas.microsoft.com/office/drawing/2014/main" id="{C62EEE1A-9EF4-4B0C-A150-16EEF0F50D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a:extLst>
            <a:ext uri="{FF2B5EF4-FFF2-40B4-BE49-F238E27FC236}">
              <a16:creationId xmlns:a16="http://schemas.microsoft.com/office/drawing/2014/main" id="{77F3C3C4-44DC-45B2-A244-704319E0CE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a:extLst>
            <a:ext uri="{FF2B5EF4-FFF2-40B4-BE49-F238E27FC236}">
              <a16:creationId xmlns:a16="http://schemas.microsoft.com/office/drawing/2014/main" id="{F04E95AA-B4D1-4A83-B173-2D82090EAE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a:extLst>
            <a:ext uri="{FF2B5EF4-FFF2-40B4-BE49-F238E27FC236}">
              <a16:creationId xmlns:a16="http://schemas.microsoft.com/office/drawing/2014/main" id="{1D42CB34-DBD7-44B6-A562-96961F1493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a:extLst>
            <a:ext uri="{FF2B5EF4-FFF2-40B4-BE49-F238E27FC236}">
              <a16:creationId xmlns:a16="http://schemas.microsoft.com/office/drawing/2014/main" id="{DE4C34AE-394F-4226-ABDA-DCB2BF107A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a:extLst>
            <a:ext uri="{FF2B5EF4-FFF2-40B4-BE49-F238E27FC236}">
              <a16:creationId xmlns:a16="http://schemas.microsoft.com/office/drawing/2014/main" id="{3B073E9A-F793-4EAE-B2D5-AE37FB62A6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a:extLst>
            <a:ext uri="{FF2B5EF4-FFF2-40B4-BE49-F238E27FC236}">
              <a16:creationId xmlns:a16="http://schemas.microsoft.com/office/drawing/2014/main" id="{72B6ED78-6B0A-4F39-B29C-5285A10B8B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7" name="テキスト ボックス 786">
          <a:extLst>
            <a:ext uri="{FF2B5EF4-FFF2-40B4-BE49-F238E27FC236}">
              <a16:creationId xmlns:a16="http://schemas.microsoft.com/office/drawing/2014/main" id="{E68B13DE-0DB0-495D-8942-8163E9F6A2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8" name="直線コネクタ 787">
          <a:extLst>
            <a:ext uri="{FF2B5EF4-FFF2-40B4-BE49-F238E27FC236}">
              <a16:creationId xmlns:a16="http://schemas.microsoft.com/office/drawing/2014/main" id="{40A5FC8F-7263-46A7-90AC-555416E2F2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9" name="テキスト ボックス 788">
          <a:extLst>
            <a:ext uri="{FF2B5EF4-FFF2-40B4-BE49-F238E27FC236}">
              <a16:creationId xmlns:a16="http://schemas.microsoft.com/office/drawing/2014/main" id="{DD150154-9D8E-4462-86FE-3023A1CD9BD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0" name="直線コネクタ 789">
          <a:extLst>
            <a:ext uri="{FF2B5EF4-FFF2-40B4-BE49-F238E27FC236}">
              <a16:creationId xmlns:a16="http://schemas.microsoft.com/office/drawing/2014/main" id="{348AA34C-F8B7-420C-BA95-70CD05474B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1" name="テキスト ボックス 790">
          <a:extLst>
            <a:ext uri="{FF2B5EF4-FFF2-40B4-BE49-F238E27FC236}">
              <a16:creationId xmlns:a16="http://schemas.microsoft.com/office/drawing/2014/main" id="{C9F13D66-FCE1-4ACC-ABA6-6C5BCCC8EE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2" name="直線コネクタ 791">
          <a:extLst>
            <a:ext uri="{FF2B5EF4-FFF2-40B4-BE49-F238E27FC236}">
              <a16:creationId xmlns:a16="http://schemas.microsoft.com/office/drawing/2014/main" id="{28E0176D-D5FA-4F5F-854C-725D236310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3" name="テキスト ボックス 792">
          <a:extLst>
            <a:ext uri="{FF2B5EF4-FFF2-40B4-BE49-F238E27FC236}">
              <a16:creationId xmlns:a16="http://schemas.microsoft.com/office/drawing/2014/main" id="{F1C1FEB4-6D6C-44B3-9217-D85680E8CF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4" name="直線コネクタ 793">
          <a:extLst>
            <a:ext uri="{FF2B5EF4-FFF2-40B4-BE49-F238E27FC236}">
              <a16:creationId xmlns:a16="http://schemas.microsoft.com/office/drawing/2014/main" id="{73B19E36-2165-4EE1-86B3-6488A14FC0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5" name="テキスト ボックス 794">
          <a:extLst>
            <a:ext uri="{FF2B5EF4-FFF2-40B4-BE49-F238E27FC236}">
              <a16:creationId xmlns:a16="http://schemas.microsoft.com/office/drawing/2014/main" id="{CBF12A25-FBED-4181-A69B-5A55BAAB46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6" name="直線コネクタ 795">
          <a:extLst>
            <a:ext uri="{FF2B5EF4-FFF2-40B4-BE49-F238E27FC236}">
              <a16:creationId xmlns:a16="http://schemas.microsoft.com/office/drawing/2014/main" id="{DE78CAA7-281D-4781-AC81-52E25D70F4B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7" name="テキスト ボックス 796">
          <a:extLst>
            <a:ext uri="{FF2B5EF4-FFF2-40B4-BE49-F238E27FC236}">
              <a16:creationId xmlns:a16="http://schemas.microsoft.com/office/drawing/2014/main" id="{C22A118B-1125-415B-90A7-D961D93D15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8" name="直線コネクタ 797">
          <a:extLst>
            <a:ext uri="{FF2B5EF4-FFF2-40B4-BE49-F238E27FC236}">
              <a16:creationId xmlns:a16="http://schemas.microsoft.com/office/drawing/2014/main" id="{AD575066-FAFB-4194-85E9-FB98AC6959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9" name="テキスト ボックス 798">
          <a:extLst>
            <a:ext uri="{FF2B5EF4-FFF2-40B4-BE49-F238E27FC236}">
              <a16:creationId xmlns:a16="http://schemas.microsoft.com/office/drawing/2014/main" id="{A1CFB28C-21F9-4E06-AE5B-ED747CCFAF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0" name="直線コネクタ 799">
          <a:extLst>
            <a:ext uri="{FF2B5EF4-FFF2-40B4-BE49-F238E27FC236}">
              <a16:creationId xmlns:a16="http://schemas.microsoft.com/office/drawing/2014/main" id="{4C73BA1C-BF96-48F9-9731-5E8EDD4A29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a:extLst>
            <a:ext uri="{FF2B5EF4-FFF2-40B4-BE49-F238E27FC236}">
              <a16:creationId xmlns:a16="http://schemas.microsoft.com/office/drawing/2014/main" id="{300A41D1-FD32-4D7C-91F4-3E1C42D3E9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02" name="直線コネクタ 801">
          <a:extLst>
            <a:ext uri="{FF2B5EF4-FFF2-40B4-BE49-F238E27FC236}">
              <a16:creationId xmlns:a16="http://schemas.microsoft.com/office/drawing/2014/main" id="{1411979E-B13F-421B-9B0E-24016CB3F651}"/>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03" name="【庁舎】&#10;有形固定資産減価償却率最小値テキスト">
          <a:extLst>
            <a:ext uri="{FF2B5EF4-FFF2-40B4-BE49-F238E27FC236}">
              <a16:creationId xmlns:a16="http://schemas.microsoft.com/office/drawing/2014/main" id="{E9E44AAC-C3DC-47FE-A4BD-137890E9E2CE}"/>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04" name="直線コネクタ 803">
          <a:extLst>
            <a:ext uri="{FF2B5EF4-FFF2-40B4-BE49-F238E27FC236}">
              <a16:creationId xmlns:a16="http://schemas.microsoft.com/office/drawing/2014/main" id="{2796AAE5-211F-4106-B562-8884B91B1DAB}"/>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05" name="【庁舎】&#10;有形固定資産減価償却率最大値テキスト">
          <a:extLst>
            <a:ext uri="{FF2B5EF4-FFF2-40B4-BE49-F238E27FC236}">
              <a16:creationId xmlns:a16="http://schemas.microsoft.com/office/drawing/2014/main" id="{8481E498-2E06-4263-B6EC-C6F7EBEE3FCB}"/>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06" name="直線コネクタ 805">
          <a:extLst>
            <a:ext uri="{FF2B5EF4-FFF2-40B4-BE49-F238E27FC236}">
              <a16:creationId xmlns:a16="http://schemas.microsoft.com/office/drawing/2014/main" id="{7738600E-4042-48BF-ABD3-F6003B2BEECC}"/>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07" name="【庁舎】&#10;有形固定資産減価償却率平均値テキスト">
          <a:extLst>
            <a:ext uri="{FF2B5EF4-FFF2-40B4-BE49-F238E27FC236}">
              <a16:creationId xmlns:a16="http://schemas.microsoft.com/office/drawing/2014/main" id="{6DB5291C-E462-4465-80CE-C95FF15A5A95}"/>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08" name="フローチャート: 判断 807">
          <a:extLst>
            <a:ext uri="{FF2B5EF4-FFF2-40B4-BE49-F238E27FC236}">
              <a16:creationId xmlns:a16="http://schemas.microsoft.com/office/drawing/2014/main" id="{ACD94FA6-91EA-467E-A17B-FE47A91EBDA9}"/>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09" name="フローチャート: 判断 808">
          <a:extLst>
            <a:ext uri="{FF2B5EF4-FFF2-40B4-BE49-F238E27FC236}">
              <a16:creationId xmlns:a16="http://schemas.microsoft.com/office/drawing/2014/main" id="{8DA98421-1117-4B8A-B262-0D97BD65C9DC}"/>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10" name="フローチャート: 判断 809">
          <a:extLst>
            <a:ext uri="{FF2B5EF4-FFF2-40B4-BE49-F238E27FC236}">
              <a16:creationId xmlns:a16="http://schemas.microsoft.com/office/drawing/2014/main" id="{35BF2508-E292-4E8D-946C-5A74C9620E77}"/>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11" name="フローチャート: 判断 810">
          <a:extLst>
            <a:ext uri="{FF2B5EF4-FFF2-40B4-BE49-F238E27FC236}">
              <a16:creationId xmlns:a16="http://schemas.microsoft.com/office/drawing/2014/main" id="{3409A40A-BAC9-44C8-B589-CA22E79E7631}"/>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12" name="フローチャート: 判断 811">
          <a:extLst>
            <a:ext uri="{FF2B5EF4-FFF2-40B4-BE49-F238E27FC236}">
              <a16:creationId xmlns:a16="http://schemas.microsoft.com/office/drawing/2014/main" id="{BAAF182D-DFCE-4F21-9966-68686601B54B}"/>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C3F2659F-CC66-48E7-9E80-89A80CC2F9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BDEC663D-2064-4577-96F6-75519B3B93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2A8D8D5B-F7D0-4339-A92B-280122F812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4197ABC5-A2A7-4B41-8005-AD579AF41F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99E78C6E-1908-4C5B-B625-8B01837CDF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35198</xdr:rowOff>
    </xdr:from>
    <xdr:to>
      <xdr:col>81</xdr:col>
      <xdr:colOff>101600</xdr:colOff>
      <xdr:row>108</xdr:row>
      <xdr:rowOff>136798</xdr:rowOff>
    </xdr:to>
    <xdr:sp macro="" textlink="">
      <xdr:nvSpPr>
        <xdr:cNvPr id="818" name="楕円 817">
          <a:extLst>
            <a:ext uri="{FF2B5EF4-FFF2-40B4-BE49-F238E27FC236}">
              <a16:creationId xmlns:a16="http://schemas.microsoft.com/office/drawing/2014/main" id="{9FDB80E8-9B26-41E5-AD8C-A304C136CC45}"/>
            </a:ext>
          </a:extLst>
        </xdr:cNvPr>
        <xdr:cNvSpPr/>
      </xdr:nvSpPr>
      <xdr:spPr>
        <a:xfrm>
          <a:off x="15430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18869</xdr:rowOff>
    </xdr:from>
    <xdr:to>
      <xdr:col>76</xdr:col>
      <xdr:colOff>165100</xdr:colOff>
      <xdr:row>108</xdr:row>
      <xdr:rowOff>120469</xdr:rowOff>
    </xdr:to>
    <xdr:sp macro="" textlink="">
      <xdr:nvSpPr>
        <xdr:cNvPr id="819" name="楕円 818">
          <a:extLst>
            <a:ext uri="{FF2B5EF4-FFF2-40B4-BE49-F238E27FC236}">
              <a16:creationId xmlns:a16="http://schemas.microsoft.com/office/drawing/2014/main" id="{A5575954-04FB-4FE6-B5DD-1047172D7254}"/>
            </a:ext>
          </a:extLst>
        </xdr:cNvPr>
        <xdr:cNvSpPr/>
      </xdr:nvSpPr>
      <xdr:spPr>
        <a:xfrm>
          <a:off x="14541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69669</xdr:rowOff>
    </xdr:from>
    <xdr:to>
      <xdr:col>81</xdr:col>
      <xdr:colOff>50800</xdr:colOff>
      <xdr:row>108</xdr:row>
      <xdr:rowOff>85998</xdr:rowOff>
    </xdr:to>
    <xdr:cxnSp macro="">
      <xdr:nvCxnSpPr>
        <xdr:cNvPr id="820" name="直線コネクタ 819">
          <a:extLst>
            <a:ext uri="{FF2B5EF4-FFF2-40B4-BE49-F238E27FC236}">
              <a16:creationId xmlns:a16="http://schemas.microsoft.com/office/drawing/2014/main" id="{CC2CC069-F8AE-4F8E-83FB-2FCA5C663B05}"/>
            </a:ext>
          </a:extLst>
        </xdr:cNvPr>
        <xdr:cNvCxnSpPr/>
      </xdr:nvCxnSpPr>
      <xdr:spPr>
        <a:xfrm>
          <a:off x="14592300" y="185862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821" name="楕円 820">
          <a:extLst>
            <a:ext uri="{FF2B5EF4-FFF2-40B4-BE49-F238E27FC236}">
              <a16:creationId xmlns:a16="http://schemas.microsoft.com/office/drawing/2014/main" id="{BA3C4E77-004E-4402-BD59-CEA7A1B0FE21}"/>
            </a:ext>
          </a:extLst>
        </xdr:cNvPr>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37012</xdr:rowOff>
    </xdr:from>
    <xdr:to>
      <xdr:col>76</xdr:col>
      <xdr:colOff>114300</xdr:colOff>
      <xdr:row>108</xdr:row>
      <xdr:rowOff>69669</xdr:rowOff>
    </xdr:to>
    <xdr:cxnSp macro="">
      <xdr:nvCxnSpPr>
        <xdr:cNvPr id="822" name="直線コネクタ 821">
          <a:extLst>
            <a:ext uri="{FF2B5EF4-FFF2-40B4-BE49-F238E27FC236}">
              <a16:creationId xmlns:a16="http://schemas.microsoft.com/office/drawing/2014/main" id="{87818061-3AC6-4142-9018-4ACC46F7E8EF}"/>
            </a:ext>
          </a:extLst>
        </xdr:cNvPr>
        <xdr:cNvCxnSpPr/>
      </xdr:nvCxnSpPr>
      <xdr:spPr>
        <a:xfrm>
          <a:off x="13703300" y="185536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823" name="楕円 822">
          <a:extLst>
            <a:ext uri="{FF2B5EF4-FFF2-40B4-BE49-F238E27FC236}">
              <a16:creationId xmlns:a16="http://schemas.microsoft.com/office/drawing/2014/main" id="{96988817-A54D-4F55-A03C-CAA6349608A7}"/>
            </a:ext>
          </a:extLst>
        </xdr:cNvPr>
        <xdr:cNvSpPr/>
      </xdr:nvSpPr>
      <xdr:spPr>
        <a:xfrm>
          <a:off x="1276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37012</xdr:rowOff>
    </xdr:to>
    <xdr:cxnSp macro="">
      <xdr:nvCxnSpPr>
        <xdr:cNvPr id="824" name="直線コネクタ 823">
          <a:extLst>
            <a:ext uri="{FF2B5EF4-FFF2-40B4-BE49-F238E27FC236}">
              <a16:creationId xmlns:a16="http://schemas.microsoft.com/office/drawing/2014/main" id="{A7EB5732-719D-4C8C-911A-2C62005CC156}"/>
            </a:ext>
          </a:extLst>
        </xdr:cNvPr>
        <xdr:cNvCxnSpPr/>
      </xdr:nvCxnSpPr>
      <xdr:spPr>
        <a:xfrm>
          <a:off x="12814300" y="185242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25" name="n_1aveValue【庁舎】&#10;有形固定資産減価償却率">
          <a:extLst>
            <a:ext uri="{FF2B5EF4-FFF2-40B4-BE49-F238E27FC236}">
              <a16:creationId xmlns:a16="http://schemas.microsoft.com/office/drawing/2014/main" id="{E5220427-C763-4BF1-96AD-4C250A5118A5}"/>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26" name="n_2aveValue【庁舎】&#10;有形固定資産減価償却率">
          <a:extLst>
            <a:ext uri="{FF2B5EF4-FFF2-40B4-BE49-F238E27FC236}">
              <a16:creationId xmlns:a16="http://schemas.microsoft.com/office/drawing/2014/main" id="{F1DC0386-1AE4-40A5-A981-926FE576C78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27" name="n_3aveValue【庁舎】&#10;有形固定資産減価償却率">
          <a:extLst>
            <a:ext uri="{FF2B5EF4-FFF2-40B4-BE49-F238E27FC236}">
              <a16:creationId xmlns:a16="http://schemas.microsoft.com/office/drawing/2014/main" id="{8549D8F2-E626-4BE3-83A0-B4C773E70FF3}"/>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28" name="n_4aveValue【庁舎】&#10;有形固定資産減価償却率">
          <a:extLst>
            <a:ext uri="{FF2B5EF4-FFF2-40B4-BE49-F238E27FC236}">
              <a16:creationId xmlns:a16="http://schemas.microsoft.com/office/drawing/2014/main" id="{4C7E6433-5039-45DA-AB61-C817980A79DF}"/>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127925</xdr:rowOff>
    </xdr:from>
    <xdr:ext cx="405111" cy="259045"/>
    <xdr:sp macro="" textlink="">
      <xdr:nvSpPr>
        <xdr:cNvPr id="829" name="n_1mainValue【庁舎】&#10;有形固定資産減価償却率">
          <a:extLst>
            <a:ext uri="{FF2B5EF4-FFF2-40B4-BE49-F238E27FC236}">
              <a16:creationId xmlns:a16="http://schemas.microsoft.com/office/drawing/2014/main" id="{F950581F-76C9-42D8-B18F-B11C9C9A5880}"/>
            </a:ext>
          </a:extLst>
        </xdr:cNvPr>
        <xdr:cNvSpPr txBox="1"/>
      </xdr:nvSpPr>
      <xdr:spPr>
        <a:xfrm>
          <a:off x="152660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111596</xdr:rowOff>
    </xdr:from>
    <xdr:ext cx="405111" cy="259045"/>
    <xdr:sp macro="" textlink="">
      <xdr:nvSpPr>
        <xdr:cNvPr id="830" name="n_2mainValue【庁舎】&#10;有形固定資産減価償却率">
          <a:extLst>
            <a:ext uri="{FF2B5EF4-FFF2-40B4-BE49-F238E27FC236}">
              <a16:creationId xmlns:a16="http://schemas.microsoft.com/office/drawing/2014/main" id="{B3DA7527-65E8-4C29-AF30-8C88EA44E024}"/>
            </a:ext>
          </a:extLst>
        </xdr:cNvPr>
        <xdr:cNvSpPr txBox="1"/>
      </xdr:nvSpPr>
      <xdr:spPr>
        <a:xfrm>
          <a:off x="14389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831" name="n_3mainValue【庁舎】&#10;有形固定資産減価償却率">
          <a:extLst>
            <a:ext uri="{FF2B5EF4-FFF2-40B4-BE49-F238E27FC236}">
              <a16:creationId xmlns:a16="http://schemas.microsoft.com/office/drawing/2014/main" id="{0E34D3F4-1B87-40BC-9A83-4E7AB2635D48}"/>
            </a:ext>
          </a:extLst>
        </xdr:cNvPr>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832" name="n_4mainValue【庁舎】&#10;有形固定資産減価償却率">
          <a:extLst>
            <a:ext uri="{FF2B5EF4-FFF2-40B4-BE49-F238E27FC236}">
              <a16:creationId xmlns:a16="http://schemas.microsoft.com/office/drawing/2014/main" id="{D722AAB2-EB01-4A64-9EAC-DAAF3B66B334}"/>
            </a:ext>
          </a:extLst>
        </xdr:cNvPr>
        <xdr:cNvSpPr txBox="1"/>
      </xdr:nvSpPr>
      <xdr:spPr>
        <a:xfrm>
          <a:off x="12611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a:extLst>
            <a:ext uri="{FF2B5EF4-FFF2-40B4-BE49-F238E27FC236}">
              <a16:creationId xmlns:a16="http://schemas.microsoft.com/office/drawing/2014/main" id="{A9931A63-479F-44BF-9E04-6AD174976C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a:extLst>
            <a:ext uri="{FF2B5EF4-FFF2-40B4-BE49-F238E27FC236}">
              <a16:creationId xmlns:a16="http://schemas.microsoft.com/office/drawing/2014/main" id="{DB0CE58E-A37A-4240-8A54-BB5C6AA7D6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a:extLst>
            <a:ext uri="{FF2B5EF4-FFF2-40B4-BE49-F238E27FC236}">
              <a16:creationId xmlns:a16="http://schemas.microsoft.com/office/drawing/2014/main" id="{10EC5E58-9E87-4F79-B5DD-4763837E81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a:extLst>
            <a:ext uri="{FF2B5EF4-FFF2-40B4-BE49-F238E27FC236}">
              <a16:creationId xmlns:a16="http://schemas.microsoft.com/office/drawing/2014/main" id="{CACB17AA-A3AE-46C7-8BF2-B1FB59FCEB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a:extLst>
            <a:ext uri="{FF2B5EF4-FFF2-40B4-BE49-F238E27FC236}">
              <a16:creationId xmlns:a16="http://schemas.microsoft.com/office/drawing/2014/main" id="{15EE79D7-93E8-45A9-B5C9-4249949B9C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a:extLst>
            <a:ext uri="{FF2B5EF4-FFF2-40B4-BE49-F238E27FC236}">
              <a16:creationId xmlns:a16="http://schemas.microsoft.com/office/drawing/2014/main" id="{BCF8F421-8B2C-4393-8733-6C5EBB75D9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a:extLst>
            <a:ext uri="{FF2B5EF4-FFF2-40B4-BE49-F238E27FC236}">
              <a16:creationId xmlns:a16="http://schemas.microsoft.com/office/drawing/2014/main" id="{672799F3-AEA1-4C27-9085-9D04ACC106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a:extLst>
            <a:ext uri="{FF2B5EF4-FFF2-40B4-BE49-F238E27FC236}">
              <a16:creationId xmlns:a16="http://schemas.microsoft.com/office/drawing/2014/main" id="{8C1AB37E-3692-4CF5-837A-B38BDD30CA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a:extLst>
            <a:ext uri="{FF2B5EF4-FFF2-40B4-BE49-F238E27FC236}">
              <a16:creationId xmlns:a16="http://schemas.microsoft.com/office/drawing/2014/main" id="{7A2F798B-9DE2-4368-A2F2-B02DFB662D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a:extLst>
            <a:ext uri="{FF2B5EF4-FFF2-40B4-BE49-F238E27FC236}">
              <a16:creationId xmlns:a16="http://schemas.microsoft.com/office/drawing/2014/main" id="{89B1D048-D42D-4AFE-97E6-CD0A14BF94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3" name="直線コネクタ 842">
          <a:extLst>
            <a:ext uri="{FF2B5EF4-FFF2-40B4-BE49-F238E27FC236}">
              <a16:creationId xmlns:a16="http://schemas.microsoft.com/office/drawing/2014/main" id="{95610480-0957-4D48-B0FF-CD60249267B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8ADF64CC-E0B0-4E3E-9DC7-6ED8AE4DF81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5" name="直線コネクタ 844">
          <a:extLst>
            <a:ext uri="{FF2B5EF4-FFF2-40B4-BE49-F238E27FC236}">
              <a16:creationId xmlns:a16="http://schemas.microsoft.com/office/drawing/2014/main" id="{21A0939B-475C-45B2-8447-D32A9569B0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6" name="テキスト ボックス 845">
          <a:extLst>
            <a:ext uri="{FF2B5EF4-FFF2-40B4-BE49-F238E27FC236}">
              <a16:creationId xmlns:a16="http://schemas.microsoft.com/office/drawing/2014/main" id="{01088CED-9DFB-42A3-9C72-50229593663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7" name="直線コネクタ 846">
          <a:extLst>
            <a:ext uri="{FF2B5EF4-FFF2-40B4-BE49-F238E27FC236}">
              <a16:creationId xmlns:a16="http://schemas.microsoft.com/office/drawing/2014/main" id="{A67093F6-43BD-45E0-8544-4932808E30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8" name="テキスト ボックス 847">
          <a:extLst>
            <a:ext uri="{FF2B5EF4-FFF2-40B4-BE49-F238E27FC236}">
              <a16:creationId xmlns:a16="http://schemas.microsoft.com/office/drawing/2014/main" id="{A711B225-9D8D-4F93-9993-ABABC86E2C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9" name="直線コネクタ 848">
          <a:extLst>
            <a:ext uri="{FF2B5EF4-FFF2-40B4-BE49-F238E27FC236}">
              <a16:creationId xmlns:a16="http://schemas.microsoft.com/office/drawing/2014/main" id="{AC71F120-1018-4C33-9A22-1CFC58CBB4E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0" name="テキスト ボックス 849">
          <a:extLst>
            <a:ext uri="{FF2B5EF4-FFF2-40B4-BE49-F238E27FC236}">
              <a16:creationId xmlns:a16="http://schemas.microsoft.com/office/drawing/2014/main" id="{DC646188-FFB1-4DB5-AAF1-B2E1BE25E02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1" name="直線コネクタ 850">
          <a:extLst>
            <a:ext uri="{FF2B5EF4-FFF2-40B4-BE49-F238E27FC236}">
              <a16:creationId xmlns:a16="http://schemas.microsoft.com/office/drawing/2014/main" id="{BFBC909E-5706-4896-A697-8DF090576C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2" name="テキスト ボックス 851">
          <a:extLst>
            <a:ext uri="{FF2B5EF4-FFF2-40B4-BE49-F238E27FC236}">
              <a16:creationId xmlns:a16="http://schemas.microsoft.com/office/drawing/2014/main" id="{9D7C2CAD-7D1A-4893-A31C-035D4A7D067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3" name="直線コネクタ 852">
          <a:extLst>
            <a:ext uri="{FF2B5EF4-FFF2-40B4-BE49-F238E27FC236}">
              <a16:creationId xmlns:a16="http://schemas.microsoft.com/office/drawing/2014/main" id="{A135A75E-07B0-47D1-9E35-EF0E96E6F99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4" name="テキスト ボックス 853">
          <a:extLst>
            <a:ext uri="{FF2B5EF4-FFF2-40B4-BE49-F238E27FC236}">
              <a16:creationId xmlns:a16="http://schemas.microsoft.com/office/drawing/2014/main" id="{45BC7EFD-95D7-4C76-BC25-E65C7F3181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5" name="直線コネクタ 854">
          <a:extLst>
            <a:ext uri="{FF2B5EF4-FFF2-40B4-BE49-F238E27FC236}">
              <a16:creationId xmlns:a16="http://schemas.microsoft.com/office/drawing/2014/main" id="{D04DB92A-88ED-4A17-827D-872491BBAF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6" name="テキスト ボックス 855">
          <a:extLst>
            <a:ext uri="{FF2B5EF4-FFF2-40B4-BE49-F238E27FC236}">
              <a16:creationId xmlns:a16="http://schemas.microsoft.com/office/drawing/2014/main" id="{1FD6AAD0-FF91-46E7-B046-4B23424784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7" name="【庁舎】&#10;一人当たり面積グラフ枠">
          <a:extLst>
            <a:ext uri="{FF2B5EF4-FFF2-40B4-BE49-F238E27FC236}">
              <a16:creationId xmlns:a16="http://schemas.microsoft.com/office/drawing/2014/main" id="{BEE0F73A-997C-4259-A0FC-C2B560F89B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58" name="直線コネクタ 857">
          <a:extLst>
            <a:ext uri="{FF2B5EF4-FFF2-40B4-BE49-F238E27FC236}">
              <a16:creationId xmlns:a16="http://schemas.microsoft.com/office/drawing/2014/main" id="{136DB377-EE6C-437D-8C23-FBC9046C4A53}"/>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59" name="【庁舎】&#10;一人当たり面積最小値テキスト">
          <a:extLst>
            <a:ext uri="{FF2B5EF4-FFF2-40B4-BE49-F238E27FC236}">
              <a16:creationId xmlns:a16="http://schemas.microsoft.com/office/drawing/2014/main" id="{1B664AE4-CBE9-43C8-8B96-A7E0C1F14E6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60" name="直線コネクタ 859">
          <a:extLst>
            <a:ext uri="{FF2B5EF4-FFF2-40B4-BE49-F238E27FC236}">
              <a16:creationId xmlns:a16="http://schemas.microsoft.com/office/drawing/2014/main" id="{6C07986F-1B84-418C-80E1-5F05B3A98766}"/>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61" name="【庁舎】&#10;一人当たり面積最大値テキスト">
          <a:extLst>
            <a:ext uri="{FF2B5EF4-FFF2-40B4-BE49-F238E27FC236}">
              <a16:creationId xmlns:a16="http://schemas.microsoft.com/office/drawing/2014/main" id="{2EA0265A-4D52-4379-A81B-ADCC500B1536}"/>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62" name="直線コネクタ 861">
          <a:extLst>
            <a:ext uri="{FF2B5EF4-FFF2-40B4-BE49-F238E27FC236}">
              <a16:creationId xmlns:a16="http://schemas.microsoft.com/office/drawing/2014/main" id="{408E7CC2-439E-43BC-804D-86643C332236}"/>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63" name="【庁舎】&#10;一人当たり面積平均値テキスト">
          <a:extLst>
            <a:ext uri="{FF2B5EF4-FFF2-40B4-BE49-F238E27FC236}">
              <a16:creationId xmlns:a16="http://schemas.microsoft.com/office/drawing/2014/main" id="{06175D13-FB41-4FAF-B5E1-BD6778E8EE3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64" name="フローチャート: 判断 863">
          <a:extLst>
            <a:ext uri="{FF2B5EF4-FFF2-40B4-BE49-F238E27FC236}">
              <a16:creationId xmlns:a16="http://schemas.microsoft.com/office/drawing/2014/main" id="{2AED9767-90B4-4CB6-9B19-D3C5DB7015D3}"/>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65" name="フローチャート: 判断 864">
          <a:extLst>
            <a:ext uri="{FF2B5EF4-FFF2-40B4-BE49-F238E27FC236}">
              <a16:creationId xmlns:a16="http://schemas.microsoft.com/office/drawing/2014/main" id="{F702B422-6E37-41F3-842A-61D3E1FBEA95}"/>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66" name="フローチャート: 判断 865">
          <a:extLst>
            <a:ext uri="{FF2B5EF4-FFF2-40B4-BE49-F238E27FC236}">
              <a16:creationId xmlns:a16="http://schemas.microsoft.com/office/drawing/2014/main" id="{A32869EA-8AED-4898-B3DE-8AAA62869B22}"/>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67" name="フローチャート: 判断 866">
          <a:extLst>
            <a:ext uri="{FF2B5EF4-FFF2-40B4-BE49-F238E27FC236}">
              <a16:creationId xmlns:a16="http://schemas.microsoft.com/office/drawing/2014/main" id="{0A9163E0-F497-47A7-A90B-F8A02E88A8D6}"/>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68" name="フローチャート: 判断 867">
          <a:extLst>
            <a:ext uri="{FF2B5EF4-FFF2-40B4-BE49-F238E27FC236}">
              <a16:creationId xmlns:a16="http://schemas.microsoft.com/office/drawing/2014/main" id="{58E6A239-2F7E-4A8F-A833-D7ACBA8E51F3}"/>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027865B-550E-42B2-A95C-2BD2959FF4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07420B4-691B-402E-A1AF-FCCD6B2039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16050DD-95EE-4F31-A306-DA5D6D765E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ABC160F-081C-4584-AFE9-B472EBEFA5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CC1790F-18BC-404D-A0B4-5DBD664DBD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874" name="楕円 873">
          <a:extLst>
            <a:ext uri="{FF2B5EF4-FFF2-40B4-BE49-F238E27FC236}">
              <a16:creationId xmlns:a16="http://schemas.microsoft.com/office/drawing/2014/main" id="{441881F7-E607-4DD8-AB7D-BF68E9BE5DF9}"/>
            </a:ext>
          </a:extLst>
        </xdr:cNvPr>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12337</xdr:rowOff>
    </xdr:from>
    <xdr:to>
      <xdr:col>107</xdr:col>
      <xdr:colOff>101600</xdr:colOff>
      <xdr:row>106</xdr:row>
      <xdr:rowOff>113937</xdr:rowOff>
    </xdr:to>
    <xdr:sp macro="" textlink="">
      <xdr:nvSpPr>
        <xdr:cNvPr id="875" name="楕円 874">
          <a:extLst>
            <a:ext uri="{FF2B5EF4-FFF2-40B4-BE49-F238E27FC236}">
              <a16:creationId xmlns:a16="http://schemas.microsoft.com/office/drawing/2014/main" id="{F829533B-06F8-4933-AD25-5799C68254C5}"/>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63137</xdr:rowOff>
    </xdr:to>
    <xdr:cxnSp macro="">
      <xdr:nvCxnSpPr>
        <xdr:cNvPr id="876" name="直線コネクタ 875">
          <a:extLst>
            <a:ext uri="{FF2B5EF4-FFF2-40B4-BE49-F238E27FC236}">
              <a16:creationId xmlns:a16="http://schemas.microsoft.com/office/drawing/2014/main" id="{C61031B1-D0E1-42D7-A2E3-97B3F2DC3DDC}"/>
            </a:ext>
          </a:extLst>
        </xdr:cNvPr>
        <xdr:cNvCxnSpPr/>
      </xdr:nvCxnSpPr>
      <xdr:spPr>
        <a:xfrm flipV="1">
          <a:off x="20434300" y="1823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77" name="楕円 876">
          <a:extLst>
            <a:ext uri="{FF2B5EF4-FFF2-40B4-BE49-F238E27FC236}">
              <a16:creationId xmlns:a16="http://schemas.microsoft.com/office/drawing/2014/main" id="{3F6D020E-3706-4F2C-97B2-3A8F0F633EF4}"/>
            </a:ext>
          </a:extLst>
        </xdr:cNvPr>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63137</xdr:rowOff>
    </xdr:to>
    <xdr:cxnSp macro="">
      <xdr:nvCxnSpPr>
        <xdr:cNvPr id="878" name="直線コネクタ 877">
          <a:extLst>
            <a:ext uri="{FF2B5EF4-FFF2-40B4-BE49-F238E27FC236}">
              <a16:creationId xmlns:a16="http://schemas.microsoft.com/office/drawing/2014/main" id="{4DF5FA0C-3237-4BD6-B974-A8117557A35C}"/>
            </a:ext>
          </a:extLst>
        </xdr:cNvPr>
        <xdr:cNvCxnSpPr/>
      </xdr:nvCxnSpPr>
      <xdr:spPr>
        <a:xfrm>
          <a:off x="19545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79" name="楕円 878">
          <a:extLst>
            <a:ext uri="{FF2B5EF4-FFF2-40B4-BE49-F238E27FC236}">
              <a16:creationId xmlns:a16="http://schemas.microsoft.com/office/drawing/2014/main" id="{48A27217-763D-46D8-8460-69F407C39814}"/>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59871</xdr:rowOff>
    </xdr:to>
    <xdr:cxnSp macro="">
      <xdr:nvCxnSpPr>
        <xdr:cNvPr id="880" name="直線コネクタ 879">
          <a:extLst>
            <a:ext uri="{FF2B5EF4-FFF2-40B4-BE49-F238E27FC236}">
              <a16:creationId xmlns:a16="http://schemas.microsoft.com/office/drawing/2014/main" id="{0FA8ED53-3ED1-4A13-9A46-679B00A24CB9}"/>
            </a:ext>
          </a:extLst>
        </xdr:cNvPr>
        <xdr:cNvCxnSpPr/>
      </xdr:nvCxnSpPr>
      <xdr:spPr>
        <a:xfrm>
          <a:off x="18656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81" name="n_1aveValue【庁舎】&#10;一人当たり面積">
          <a:extLst>
            <a:ext uri="{FF2B5EF4-FFF2-40B4-BE49-F238E27FC236}">
              <a16:creationId xmlns:a16="http://schemas.microsoft.com/office/drawing/2014/main" id="{63B4F6F8-E5E4-4739-AB84-276915A633E5}"/>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82" name="n_2aveValue【庁舎】&#10;一人当たり面積">
          <a:extLst>
            <a:ext uri="{FF2B5EF4-FFF2-40B4-BE49-F238E27FC236}">
              <a16:creationId xmlns:a16="http://schemas.microsoft.com/office/drawing/2014/main" id="{C96C1426-7FA6-4FEA-BD8E-A6A7A8C76AC1}"/>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83" name="n_3aveValue【庁舎】&#10;一人当たり面積">
          <a:extLst>
            <a:ext uri="{FF2B5EF4-FFF2-40B4-BE49-F238E27FC236}">
              <a16:creationId xmlns:a16="http://schemas.microsoft.com/office/drawing/2014/main" id="{BDC23F0A-005E-4196-88CB-86595F18F8F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84" name="n_4aveValue【庁舎】&#10;一人当たり面積">
          <a:extLst>
            <a:ext uri="{FF2B5EF4-FFF2-40B4-BE49-F238E27FC236}">
              <a16:creationId xmlns:a16="http://schemas.microsoft.com/office/drawing/2014/main" id="{1071F501-4732-4B76-8102-E4E44D49BF9B}"/>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98533</xdr:rowOff>
    </xdr:from>
    <xdr:ext cx="469744" cy="259045"/>
    <xdr:sp macro="" textlink="">
      <xdr:nvSpPr>
        <xdr:cNvPr id="885" name="n_1mainValue【庁舎】&#10;一人当たり面積">
          <a:extLst>
            <a:ext uri="{FF2B5EF4-FFF2-40B4-BE49-F238E27FC236}">
              <a16:creationId xmlns:a16="http://schemas.microsoft.com/office/drawing/2014/main" id="{68323785-8109-4366-9171-54EF7A0FFFEC}"/>
            </a:ext>
          </a:extLst>
        </xdr:cNvPr>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105064</xdr:rowOff>
    </xdr:from>
    <xdr:ext cx="469744" cy="259045"/>
    <xdr:sp macro="" textlink="">
      <xdr:nvSpPr>
        <xdr:cNvPr id="886" name="n_2mainValue【庁舎】&#10;一人当たり面積">
          <a:extLst>
            <a:ext uri="{FF2B5EF4-FFF2-40B4-BE49-F238E27FC236}">
              <a16:creationId xmlns:a16="http://schemas.microsoft.com/office/drawing/2014/main" id="{6FA7DBF9-40BE-4283-878F-2FFDC45A26FA}"/>
            </a:ext>
          </a:extLst>
        </xdr:cNvPr>
        <xdr:cNvSpPr txBox="1"/>
      </xdr:nvSpPr>
      <xdr:spPr>
        <a:xfrm>
          <a:off x="20199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87" name="n_3mainValue【庁舎】&#10;一人当たり面積">
          <a:extLst>
            <a:ext uri="{FF2B5EF4-FFF2-40B4-BE49-F238E27FC236}">
              <a16:creationId xmlns:a16="http://schemas.microsoft.com/office/drawing/2014/main" id="{F252D749-EB54-46FE-9E9C-BEE5946D6BC8}"/>
            </a:ext>
          </a:extLst>
        </xdr:cNvPr>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88" name="n_4mainValue【庁舎】&#10;一人当たり面積">
          <a:extLst>
            <a:ext uri="{FF2B5EF4-FFF2-40B4-BE49-F238E27FC236}">
              <a16:creationId xmlns:a16="http://schemas.microsoft.com/office/drawing/2014/main" id="{BB4299E2-4F2A-41EF-BAE5-E8363F1A697A}"/>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9" name="正方形/長方形 888">
          <a:extLst>
            <a:ext uri="{FF2B5EF4-FFF2-40B4-BE49-F238E27FC236}">
              <a16:creationId xmlns:a16="http://schemas.microsoft.com/office/drawing/2014/main" id="{509FC364-2023-46F6-85B8-CC9EF554DC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0" name="正方形/長方形 889">
          <a:extLst>
            <a:ext uri="{FF2B5EF4-FFF2-40B4-BE49-F238E27FC236}">
              <a16:creationId xmlns:a16="http://schemas.microsoft.com/office/drawing/2014/main" id="{09A57945-ACA5-412A-AC72-DC2AAC2C0C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1" name="テキスト ボックス 890">
          <a:extLst>
            <a:ext uri="{FF2B5EF4-FFF2-40B4-BE49-F238E27FC236}">
              <a16:creationId xmlns:a16="http://schemas.microsoft.com/office/drawing/2014/main" id="{1B03A9F8-7D5E-4027-BC1D-F88F283B10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いろは遊学図書館の空調機更新工事により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有形固定資産額が増加しているものの、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減価償却が進んでいることにより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年度に行ったし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尿処理施設整備工事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の減価償却の開始により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年度に比べて増加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傾向となっている。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については、市民体育館の減価償却が進み、有形固定資産減価償却率が平成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年度と比べて増加傾向となっており、類似団体内平均値と比べても高い水準となっているが、令和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年度に市民会館・市民体育館の更新にむけた再整備基本計画を策定予定である。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については、健康増進センターの減価償却が進み、有形固定資産減価償却率が平成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年度と比べて増加傾向となっているが、類似団体内平均値と比べると低い水準となっている。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総合福祉センター及び第二福祉センターの減価償却が進んでいること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により、有形固定資産減価償却率は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片山・大和田分署の電気設備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改修工事等により令和元年度は有形固定資産額が増加しているが、減価償却も並行して進んでいることから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は横ばいに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については、減価償却が進み、有形固定資産減価償却率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、類似団体内平均値と比べても高い水準となっているが、令和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年度に市民会館・市民体育館の更新にむけた再整備基本計画を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が進み、有形固定資産減価償却率が増加傾向であり、類似団体の中でも非常に高い数値となっているが、令和元年度より現市庁舎の解体を開始し、新市庁舎建設についても令和２年度より開始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24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60.6</v>
          </cell>
          <cell r="BX53">
            <v>61.8</v>
          </cell>
          <cell r="CF53">
            <v>60.9</v>
          </cell>
          <cell r="CN53">
            <v>61.2</v>
          </cell>
        </row>
        <row r="55">
          <cell r="AN55" t="str">
            <v>類似団体内平均値</v>
          </cell>
          <cell r="BP55">
            <v>33.6</v>
          </cell>
          <cell r="BX55">
            <v>35.299999999999997</v>
          </cell>
          <cell r="CF55">
            <v>31.9</v>
          </cell>
          <cell r="CN55">
            <v>24.2</v>
          </cell>
        </row>
        <row r="57">
          <cell r="BP57">
            <v>56.8</v>
          </cell>
          <cell r="BX57">
            <v>60.4</v>
          </cell>
          <cell r="CF57">
            <v>59.3</v>
          </cell>
          <cell r="CN57">
            <v>59.9</v>
          </cell>
        </row>
        <row r="72">
          <cell r="BP72" t="str">
            <v>H27</v>
          </cell>
          <cell r="BX72" t="str">
            <v>H28</v>
          </cell>
          <cell r="CF72" t="str">
            <v>H29</v>
          </cell>
          <cell r="CN72" t="str">
            <v>H30</v>
          </cell>
          <cell r="CV72" t="str">
            <v>R01</v>
          </cell>
        </row>
        <row r="73">
          <cell r="AN73" t="str">
            <v>当該団体値</v>
          </cell>
        </row>
        <row r="75">
          <cell r="BP75">
            <v>0.2</v>
          </cell>
          <cell r="BX75">
            <v>0.6</v>
          </cell>
          <cell r="CF75">
            <v>1</v>
          </cell>
          <cell r="CN75">
            <v>0.8</v>
          </cell>
          <cell r="CV75">
            <v>0.8</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25834592</v>
      </c>
      <c r="BO4" s="424"/>
      <c r="BP4" s="424"/>
      <c r="BQ4" s="424"/>
      <c r="BR4" s="424"/>
      <c r="BS4" s="424"/>
      <c r="BT4" s="424"/>
      <c r="BU4" s="425"/>
      <c r="BV4" s="423">
        <v>24317312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12.1</v>
      </c>
      <c r="CU4" s="608"/>
      <c r="CV4" s="608"/>
      <c r="CW4" s="608"/>
      <c r="CX4" s="608"/>
      <c r="CY4" s="608"/>
      <c r="CZ4" s="608"/>
      <c r="DA4" s="609"/>
      <c r="DB4" s="607">
        <v>9.6999999999999993</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23970528</v>
      </c>
      <c r="BO5" s="429"/>
      <c r="BP5" s="429"/>
      <c r="BQ5" s="429"/>
      <c r="BR5" s="429"/>
      <c r="BS5" s="429"/>
      <c r="BT5" s="429"/>
      <c r="BU5" s="430"/>
      <c r="BV5" s="428">
        <v>22927464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94.1</v>
      </c>
      <c r="CU5" s="399"/>
      <c r="CV5" s="399"/>
      <c r="CW5" s="399"/>
      <c r="CX5" s="399"/>
      <c r="CY5" s="399"/>
      <c r="CZ5" s="399"/>
      <c r="DA5" s="400"/>
      <c r="DB5" s="398">
        <v>94.5</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1864064</v>
      </c>
      <c r="BO6" s="429"/>
      <c r="BP6" s="429"/>
      <c r="BQ6" s="429"/>
      <c r="BR6" s="429"/>
      <c r="BS6" s="429"/>
      <c r="BT6" s="429"/>
      <c r="BU6" s="430"/>
      <c r="BV6" s="428">
        <v>1389848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99.9</v>
      </c>
      <c r="CU6" s="582"/>
      <c r="CV6" s="582"/>
      <c r="CW6" s="582"/>
      <c r="CX6" s="582"/>
      <c r="CY6" s="582"/>
      <c r="CZ6" s="582"/>
      <c r="DA6" s="583"/>
      <c r="DB6" s="581">
        <v>101.5</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146514</v>
      </c>
      <c r="BO7" s="429"/>
      <c r="BP7" s="429"/>
      <c r="BQ7" s="429"/>
      <c r="BR7" s="429"/>
      <c r="BS7" s="429"/>
      <c r="BT7" s="429"/>
      <c r="BU7" s="430"/>
      <c r="BV7" s="428">
        <v>6801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14200650</v>
      </c>
      <c r="CU7" s="429"/>
      <c r="CV7" s="429"/>
      <c r="CW7" s="429"/>
      <c r="CX7" s="429"/>
      <c r="CY7" s="429"/>
      <c r="CZ7" s="429"/>
      <c r="DA7" s="430"/>
      <c r="DB7" s="428">
        <v>14223966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1717550</v>
      </c>
      <c r="BO8" s="429"/>
      <c r="BP8" s="429"/>
      <c r="BQ8" s="429"/>
      <c r="BR8" s="429"/>
      <c r="BS8" s="429"/>
      <c r="BT8" s="429"/>
      <c r="BU8" s="430"/>
      <c r="BV8" s="428">
        <v>1383047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0.86</v>
      </c>
      <c r="CU8" s="542"/>
      <c r="CV8" s="542"/>
      <c r="CW8" s="542"/>
      <c r="CX8" s="542"/>
      <c r="CY8" s="542"/>
      <c r="CZ8" s="542"/>
      <c r="DA8" s="543"/>
      <c r="DB8" s="541">
        <v>0.85</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72676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101</v>
      </c>
      <c r="AV9" s="486"/>
      <c r="AW9" s="486"/>
      <c r="AX9" s="486"/>
      <c r="AY9" s="408" t="s">
        <v>116</v>
      </c>
      <c r="AZ9" s="409"/>
      <c r="BA9" s="409"/>
      <c r="BB9" s="409"/>
      <c r="BC9" s="409"/>
      <c r="BD9" s="409"/>
      <c r="BE9" s="409"/>
      <c r="BF9" s="409"/>
      <c r="BG9" s="409"/>
      <c r="BH9" s="409"/>
      <c r="BI9" s="409"/>
      <c r="BJ9" s="409"/>
      <c r="BK9" s="409"/>
      <c r="BL9" s="409"/>
      <c r="BM9" s="410"/>
      <c r="BN9" s="428">
        <v>334503</v>
      </c>
      <c r="BO9" s="429"/>
      <c r="BP9" s="429"/>
      <c r="BQ9" s="429"/>
      <c r="BR9" s="429"/>
      <c r="BS9" s="429"/>
      <c r="BT9" s="429"/>
      <c r="BU9" s="430"/>
      <c r="BV9" s="428">
        <v>-416579</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9.1</v>
      </c>
      <c r="CU9" s="399"/>
      <c r="CV9" s="399"/>
      <c r="CW9" s="399"/>
      <c r="CX9" s="399"/>
      <c r="CY9" s="399"/>
      <c r="CZ9" s="399"/>
      <c r="DA9" s="400"/>
      <c r="DB9" s="398">
        <v>8.6</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69611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1749</v>
      </c>
      <c r="BO10" s="429"/>
      <c r="BP10" s="429"/>
      <c r="BQ10" s="429"/>
      <c r="BR10" s="429"/>
      <c r="BS10" s="429"/>
      <c r="BT10" s="429"/>
      <c r="BU10" s="430"/>
      <c r="BV10" s="428">
        <v>160367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76474</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235113</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74549</v>
      </c>
      <c r="S13" s="532"/>
      <c r="T13" s="532"/>
      <c r="U13" s="532"/>
      <c r="V13" s="533"/>
      <c r="W13" s="519" t="s">
        <v>139</v>
      </c>
      <c r="X13" s="441"/>
      <c r="Y13" s="441"/>
      <c r="Z13" s="441"/>
      <c r="AA13" s="441"/>
      <c r="AB13" s="442"/>
      <c r="AC13" s="404">
        <v>193</v>
      </c>
      <c r="AD13" s="405"/>
      <c r="AE13" s="405"/>
      <c r="AF13" s="405"/>
      <c r="AG13" s="406"/>
      <c r="AH13" s="404">
        <v>207</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101139</v>
      </c>
      <c r="BO13" s="429"/>
      <c r="BP13" s="429"/>
      <c r="BQ13" s="429"/>
      <c r="BR13" s="429"/>
      <c r="BS13" s="429"/>
      <c r="BT13" s="429"/>
      <c r="BU13" s="430"/>
      <c r="BV13" s="428">
        <v>-256212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0.8</v>
      </c>
      <c r="CU13" s="399"/>
      <c r="CV13" s="399"/>
      <c r="CW13" s="399"/>
      <c r="CX13" s="399"/>
      <c r="CY13" s="399"/>
      <c r="CZ13" s="399"/>
      <c r="DA13" s="400"/>
      <c r="DB13" s="398">
        <v>0.8</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76303</v>
      </c>
      <c r="S14" s="532"/>
      <c r="T14" s="532"/>
      <c r="U14" s="532"/>
      <c r="V14" s="533"/>
      <c r="W14" s="534"/>
      <c r="X14" s="444"/>
      <c r="Y14" s="444"/>
      <c r="Z14" s="444"/>
      <c r="AA14" s="444"/>
      <c r="AB14" s="445"/>
      <c r="AC14" s="524">
        <v>0.6</v>
      </c>
      <c r="AD14" s="525"/>
      <c r="AE14" s="525"/>
      <c r="AF14" s="525"/>
      <c r="AG14" s="526"/>
      <c r="AH14" s="524">
        <v>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146</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74398</v>
      </c>
      <c r="S15" s="532"/>
      <c r="T15" s="532"/>
      <c r="U15" s="532"/>
      <c r="V15" s="533"/>
      <c r="W15" s="519" t="s">
        <v>147</v>
      </c>
      <c r="X15" s="441"/>
      <c r="Y15" s="441"/>
      <c r="Z15" s="441"/>
      <c r="AA15" s="441"/>
      <c r="AB15" s="442"/>
      <c r="AC15" s="404">
        <v>6974</v>
      </c>
      <c r="AD15" s="405"/>
      <c r="AE15" s="405"/>
      <c r="AF15" s="405"/>
      <c r="AG15" s="406"/>
      <c r="AH15" s="404">
        <v>7161</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9265253</v>
      </c>
      <c r="BO15" s="424"/>
      <c r="BP15" s="424"/>
      <c r="BQ15" s="424"/>
      <c r="BR15" s="424"/>
      <c r="BS15" s="424"/>
      <c r="BT15" s="424"/>
      <c r="BU15" s="425"/>
      <c r="BV15" s="423">
        <v>9150224</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22.3</v>
      </c>
      <c r="AD16" s="525"/>
      <c r="AE16" s="525"/>
      <c r="AF16" s="525"/>
      <c r="AG16" s="526"/>
      <c r="AH16" s="524">
        <v>22.7</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10750365</v>
      </c>
      <c r="BO16" s="429"/>
      <c r="BP16" s="429"/>
      <c r="BQ16" s="429"/>
      <c r="BR16" s="429"/>
      <c r="BS16" s="429"/>
      <c r="BT16" s="429"/>
      <c r="BU16" s="430"/>
      <c r="BV16" s="428">
        <v>10597424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24137</v>
      </c>
      <c r="AD17" s="405"/>
      <c r="AE17" s="405"/>
      <c r="AF17" s="405"/>
      <c r="AG17" s="406"/>
      <c r="AH17" s="404">
        <v>24147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11964796</v>
      </c>
      <c r="BO17" s="429"/>
      <c r="BP17" s="429"/>
      <c r="BQ17" s="429"/>
      <c r="BR17" s="429"/>
      <c r="BS17" s="429"/>
      <c r="BT17" s="429"/>
      <c r="BU17" s="430"/>
      <c r="BV17" s="428">
        <v>11774350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9.0500000000000007</v>
      </c>
      <c r="M18" s="493"/>
      <c r="N18" s="493"/>
      <c r="O18" s="493"/>
      <c r="P18" s="493"/>
      <c r="Q18" s="493"/>
      <c r="R18" s="494"/>
      <c r="S18" s="494"/>
      <c r="T18" s="494"/>
      <c r="U18" s="494"/>
      <c r="V18" s="495"/>
      <c r="W18" s="509"/>
      <c r="X18" s="510"/>
      <c r="Y18" s="510"/>
      <c r="Z18" s="510"/>
      <c r="AA18" s="510"/>
      <c r="AB18" s="520"/>
      <c r="AC18" s="392">
        <v>77.099999999999994</v>
      </c>
      <c r="AD18" s="393"/>
      <c r="AE18" s="393"/>
      <c r="AF18" s="393"/>
      <c r="AG18" s="496"/>
      <c r="AH18" s="392">
        <v>76.599999999999994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13610704</v>
      </c>
      <c r="BO18" s="429"/>
      <c r="BP18" s="429"/>
      <c r="BQ18" s="429"/>
      <c r="BR18" s="429"/>
      <c r="BS18" s="429"/>
      <c r="BT18" s="429"/>
      <c r="BU18" s="430"/>
      <c r="BV18" s="428">
        <v>13700561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8030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17496290</v>
      </c>
      <c r="BO19" s="429"/>
      <c r="BP19" s="429"/>
      <c r="BQ19" s="429"/>
      <c r="BR19" s="429"/>
      <c r="BS19" s="429"/>
      <c r="BT19" s="429"/>
      <c r="BU19" s="430"/>
      <c r="BV19" s="428">
        <v>17656648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30607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16535717</v>
      </c>
      <c r="BO23" s="429"/>
      <c r="BP23" s="429"/>
      <c r="BQ23" s="429"/>
      <c r="BR23" s="429"/>
      <c r="BS23" s="429"/>
      <c r="BT23" s="429"/>
      <c r="BU23" s="430"/>
      <c r="BV23" s="428">
        <v>16271386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8680</v>
      </c>
      <c r="R24" s="405"/>
      <c r="S24" s="405"/>
      <c r="T24" s="405"/>
      <c r="U24" s="405"/>
      <c r="V24" s="406"/>
      <c r="W24" s="470"/>
      <c r="X24" s="461"/>
      <c r="Y24" s="462"/>
      <c r="Z24" s="401" t="s">
        <v>170</v>
      </c>
      <c r="AA24" s="402"/>
      <c r="AB24" s="402"/>
      <c r="AC24" s="402"/>
      <c r="AD24" s="402"/>
      <c r="AE24" s="402"/>
      <c r="AF24" s="402"/>
      <c r="AG24" s="403"/>
      <c r="AH24" s="404">
        <v>343</v>
      </c>
      <c r="AI24" s="405"/>
      <c r="AJ24" s="405"/>
      <c r="AK24" s="405"/>
      <c r="AL24" s="406"/>
      <c r="AM24" s="404">
        <v>1066044</v>
      </c>
      <c r="AN24" s="405"/>
      <c r="AO24" s="405"/>
      <c r="AP24" s="405"/>
      <c r="AQ24" s="405"/>
      <c r="AR24" s="406"/>
      <c r="AS24" s="404">
        <v>3108</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12763430</v>
      </c>
      <c r="BO24" s="429"/>
      <c r="BP24" s="429"/>
      <c r="BQ24" s="429"/>
      <c r="BR24" s="429"/>
      <c r="BS24" s="429"/>
      <c r="BT24" s="429"/>
      <c r="BU24" s="430"/>
      <c r="BV24" s="428">
        <v>12380875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7640</v>
      </c>
      <c r="R25" s="405"/>
      <c r="S25" s="405"/>
      <c r="T25" s="405"/>
      <c r="U25" s="405"/>
      <c r="V25" s="406"/>
      <c r="W25" s="470"/>
      <c r="X25" s="461"/>
      <c r="Y25" s="462"/>
      <c r="Z25" s="401" t="s">
        <v>173</v>
      </c>
      <c r="AA25" s="402"/>
      <c r="AB25" s="402"/>
      <c r="AC25" s="402"/>
      <c r="AD25" s="402"/>
      <c r="AE25" s="402"/>
      <c r="AF25" s="402"/>
      <c r="AG25" s="403"/>
      <c r="AH25" s="404" t="s">
        <v>129</v>
      </c>
      <c r="AI25" s="405"/>
      <c r="AJ25" s="405"/>
      <c r="AK25" s="405"/>
      <c r="AL25" s="406"/>
      <c r="AM25" s="404" t="s">
        <v>174</v>
      </c>
      <c r="AN25" s="405"/>
      <c r="AO25" s="405"/>
      <c r="AP25" s="405"/>
      <c r="AQ25" s="405"/>
      <c r="AR25" s="406"/>
      <c r="AS25" s="404" t="s">
        <v>129</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3745855</v>
      </c>
      <c r="BO25" s="424"/>
      <c r="BP25" s="424"/>
      <c r="BQ25" s="424"/>
      <c r="BR25" s="424"/>
      <c r="BS25" s="424"/>
      <c r="BT25" s="424"/>
      <c r="BU25" s="425"/>
      <c r="BV25" s="423">
        <v>3254750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7220</v>
      </c>
      <c r="R26" s="405"/>
      <c r="S26" s="405"/>
      <c r="T26" s="405"/>
      <c r="U26" s="405"/>
      <c r="V26" s="406"/>
      <c r="W26" s="470"/>
      <c r="X26" s="461"/>
      <c r="Y26" s="462"/>
      <c r="Z26" s="401" t="s">
        <v>177</v>
      </c>
      <c r="AA26" s="483"/>
      <c r="AB26" s="483"/>
      <c r="AC26" s="483"/>
      <c r="AD26" s="483"/>
      <c r="AE26" s="483"/>
      <c r="AF26" s="483"/>
      <c r="AG26" s="484"/>
      <c r="AH26" s="404">
        <v>3</v>
      </c>
      <c r="AI26" s="405"/>
      <c r="AJ26" s="405"/>
      <c r="AK26" s="405"/>
      <c r="AL26" s="406"/>
      <c r="AM26" s="404">
        <v>6777</v>
      </c>
      <c r="AN26" s="405"/>
      <c r="AO26" s="405"/>
      <c r="AP26" s="405"/>
      <c r="AQ26" s="405"/>
      <c r="AR26" s="406"/>
      <c r="AS26" s="404">
        <v>2259</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146</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4300</v>
      </c>
      <c r="R27" s="405"/>
      <c r="S27" s="405"/>
      <c r="T27" s="405"/>
      <c r="U27" s="405"/>
      <c r="V27" s="406"/>
      <c r="W27" s="470"/>
      <c r="X27" s="461"/>
      <c r="Y27" s="462"/>
      <c r="Z27" s="401" t="s">
        <v>180</v>
      </c>
      <c r="AA27" s="402"/>
      <c r="AB27" s="402"/>
      <c r="AC27" s="402"/>
      <c r="AD27" s="402"/>
      <c r="AE27" s="402"/>
      <c r="AF27" s="402"/>
      <c r="AG27" s="403"/>
      <c r="AH27" s="404">
        <v>6</v>
      </c>
      <c r="AI27" s="405"/>
      <c r="AJ27" s="405"/>
      <c r="AK27" s="405"/>
      <c r="AL27" s="406"/>
      <c r="AM27" s="404">
        <v>22968</v>
      </c>
      <c r="AN27" s="405"/>
      <c r="AO27" s="405"/>
      <c r="AP27" s="405"/>
      <c r="AQ27" s="405"/>
      <c r="AR27" s="406"/>
      <c r="AS27" s="404">
        <v>3828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129</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3780</v>
      </c>
      <c r="R28" s="405"/>
      <c r="S28" s="405"/>
      <c r="T28" s="405"/>
      <c r="U28" s="405"/>
      <c r="V28" s="406"/>
      <c r="W28" s="470"/>
      <c r="X28" s="461"/>
      <c r="Y28" s="462"/>
      <c r="Z28" s="401" t="s">
        <v>183</v>
      </c>
      <c r="AA28" s="402"/>
      <c r="AB28" s="402"/>
      <c r="AC28" s="402"/>
      <c r="AD28" s="402"/>
      <c r="AE28" s="402"/>
      <c r="AF28" s="402"/>
      <c r="AG28" s="403"/>
      <c r="AH28" s="404" t="s">
        <v>129</v>
      </c>
      <c r="AI28" s="405"/>
      <c r="AJ28" s="405"/>
      <c r="AK28" s="405"/>
      <c r="AL28" s="406"/>
      <c r="AM28" s="404" t="s">
        <v>129</v>
      </c>
      <c r="AN28" s="405"/>
      <c r="AO28" s="405"/>
      <c r="AP28" s="405"/>
      <c r="AQ28" s="405"/>
      <c r="AR28" s="406"/>
      <c r="AS28" s="404" t="s">
        <v>174</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2493379</v>
      </c>
      <c r="BO28" s="424"/>
      <c r="BP28" s="424"/>
      <c r="BQ28" s="424"/>
      <c r="BR28" s="424"/>
      <c r="BS28" s="424"/>
      <c r="BT28" s="424"/>
      <c r="BU28" s="425"/>
      <c r="BV28" s="423">
        <v>2726743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12</v>
      </c>
      <c r="M29" s="405"/>
      <c r="N29" s="405"/>
      <c r="O29" s="405"/>
      <c r="P29" s="406"/>
      <c r="Q29" s="404">
        <v>3570</v>
      </c>
      <c r="R29" s="405"/>
      <c r="S29" s="405"/>
      <c r="T29" s="405"/>
      <c r="U29" s="405"/>
      <c r="V29" s="406"/>
      <c r="W29" s="471"/>
      <c r="X29" s="472"/>
      <c r="Y29" s="473"/>
      <c r="Z29" s="401" t="s">
        <v>186</v>
      </c>
      <c r="AA29" s="402"/>
      <c r="AB29" s="402"/>
      <c r="AC29" s="402"/>
      <c r="AD29" s="402"/>
      <c r="AE29" s="402"/>
      <c r="AF29" s="402"/>
      <c r="AG29" s="403"/>
      <c r="AH29" s="404">
        <v>349</v>
      </c>
      <c r="AI29" s="405"/>
      <c r="AJ29" s="405"/>
      <c r="AK29" s="405"/>
      <c r="AL29" s="406"/>
      <c r="AM29" s="404">
        <v>1089012</v>
      </c>
      <c r="AN29" s="405"/>
      <c r="AO29" s="405"/>
      <c r="AP29" s="405"/>
      <c r="AQ29" s="405"/>
      <c r="AR29" s="406"/>
      <c r="AS29" s="404">
        <v>3120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t="s">
        <v>129</v>
      </c>
      <c r="BO29" s="429"/>
      <c r="BP29" s="429"/>
      <c r="BQ29" s="429"/>
      <c r="BR29" s="429"/>
      <c r="BS29" s="429"/>
      <c r="BT29" s="429"/>
      <c r="BU29" s="430"/>
      <c r="BV29" s="428" t="s">
        <v>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3141659</v>
      </c>
      <c r="BO30" s="432"/>
      <c r="BP30" s="432"/>
      <c r="BQ30" s="432"/>
      <c r="BR30" s="432"/>
      <c r="BS30" s="432"/>
      <c r="BT30" s="432"/>
      <c r="BU30" s="433"/>
      <c r="BV30" s="431">
        <v>3250239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埼玉県後期高齢者医療広域連合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志木市文化スポーツ振興公社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下水道事業</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埼玉県市町村総合事務組合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志木駅東口駅前地下駐車場事業特別会計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彩の国さいたま人づくり広域連合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朝霞地区一部事務組合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志木地区衛生組合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oIwjrG6I08FaqXWzsdJyXyupNrXP3GhInks7AbhRjkjcUTwg5NbDSBWOjJW36WLuPEduFq/yefwSoGhKMFXgfA==" saltValue="vEcdoxts5diC+o3rXkMe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227</v>
      </c>
      <c r="C5" s="707"/>
      <c r="D5" s="707"/>
      <c r="E5" s="707"/>
      <c r="F5" s="707"/>
      <c r="G5" s="707"/>
      <c r="H5" s="707"/>
      <c r="I5" s="707"/>
      <c r="J5" s="707"/>
      <c r="K5" s="707"/>
      <c r="L5" s="707"/>
      <c r="M5" s="707"/>
      <c r="N5" s="707"/>
      <c r="O5" s="707"/>
      <c r="P5" s="707"/>
      <c r="Q5" s="708"/>
      <c r="R5" s="695">
        <v>11242820</v>
      </c>
      <c r="S5" s="696"/>
      <c r="T5" s="696"/>
      <c r="U5" s="696"/>
      <c r="V5" s="696"/>
      <c r="W5" s="696"/>
      <c r="X5" s="696"/>
      <c r="Y5" s="739"/>
      <c r="Z5" s="757">
        <v>43.5</v>
      </c>
      <c r="AA5" s="757"/>
      <c r="AB5" s="757"/>
      <c r="AC5" s="757"/>
      <c r="AD5" s="758">
        <v>10587761</v>
      </c>
      <c r="AE5" s="758"/>
      <c r="AF5" s="758"/>
      <c r="AG5" s="758"/>
      <c r="AH5" s="758"/>
      <c r="AI5" s="758"/>
      <c r="AJ5" s="758"/>
      <c r="AK5" s="758"/>
      <c r="AL5" s="740">
        <v>77.7</v>
      </c>
      <c r="AM5" s="711"/>
      <c r="AN5" s="711"/>
      <c r="AO5" s="741"/>
      <c r="AP5" s="706" t="s">
        <v>228</v>
      </c>
      <c r="AQ5" s="707"/>
      <c r="AR5" s="707"/>
      <c r="AS5" s="707"/>
      <c r="AT5" s="707"/>
      <c r="AU5" s="707"/>
      <c r="AV5" s="707"/>
      <c r="AW5" s="707"/>
      <c r="AX5" s="707"/>
      <c r="AY5" s="707"/>
      <c r="AZ5" s="707"/>
      <c r="BA5" s="707"/>
      <c r="BB5" s="707"/>
      <c r="BC5" s="707"/>
      <c r="BD5" s="707"/>
      <c r="BE5" s="707"/>
      <c r="BF5" s="708"/>
      <c r="BG5" s="640">
        <v>10587761</v>
      </c>
      <c r="BH5" s="641"/>
      <c r="BI5" s="641"/>
      <c r="BJ5" s="641"/>
      <c r="BK5" s="641"/>
      <c r="BL5" s="641"/>
      <c r="BM5" s="641"/>
      <c r="BN5" s="642"/>
      <c r="BO5" s="677">
        <v>94.2</v>
      </c>
      <c r="BP5" s="677"/>
      <c r="BQ5" s="677"/>
      <c r="BR5" s="677"/>
      <c r="BS5" s="678">
        <v>55223</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115275</v>
      </c>
      <c r="S6" s="641"/>
      <c r="T6" s="641"/>
      <c r="U6" s="641"/>
      <c r="V6" s="641"/>
      <c r="W6" s="641"/>
      <c r="X6" s="641"/>
      <c r="Y6" s="642"/>
      <c r="Z6" s="677">
        <v>0.4</v>
      </c>
      <c r="AA6" s="677"/>
      <c r="AB6" s="677"/>
      <c r="AC6" s="677"/>
      <c r="AD6" s="678">
        <v>115275</v>
      </c>
      <c r="AE6" s="678"/>
      <c r="AF6" s="678"/>
      <c r="AG6" s="678"/>
      <c r="AH6" s="678"/>
      <c r="AI6" s="678"/>
      <c r="AJ6" s="678"/>
      <c r="AK6" s="678"/>
      <c r="AL6" s="643">
        <v>0.8</v>
      </c>
      <c r="AM6" s="644"/>
      <c r="AN6" s="644"/>
      <c r="AO6" s="679"/>
      <c r="AP6" s="637" t="s">
        <v>233</v>
      </c>
      <c r="AQ6" s="638"/>
      <c r="AR6" s="638"/>
      <c r="AS6" s="638"/>
      <c r="AT6" s="638"/>
      <c r="AU6" s="638"/>
      <c r="AV6" s="638"/>
      <c r="AW6" s="638"/>
      <c r="AX6" s="638"/>
      <c r="AY6" s="638"/>
      <c r="AZ6" s="638"/>
      <c r="BA6" s="638"/>
      <c r="BB6" s="638"/>
      <c r="BC6" s="638"/>
      <c r="BD6" s="638"/>
      <c r="BE6" s="638"/>
      <c r="BF6" s="639"/>
      <c r="BG6" s="640">
        <v>10587761</v>
      </c>
      <c r="BH6" s="641"/>
      <c r="BI6" s="641"/>
      <c r="BJ6" s="641"/>
      <c r="BK6" s="641"/>
      <c r="BL6" s="641"/>
      <c r="BM6" s="641"/>
      <c r="BN6" s="642"/>
      <c r="BO6" s="677">
        <v>94.2</v>
      </c>
      <c r="BP6" s="677"/>
      <c r="BQ6" s="677"/>
      <c r="BR6" s="677"/>
      <c r="BS6" s="678">
        <v>55223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168266</v>
      </c>
      <c r="CS6" s="641"/>
      <c r="CT6" s="641"/>
      <c r="CU6" s="641"/>
      <c r="CV6" s="641"/>
      <c r="CW6" s="641"/>
      <c r="CX6" s="641"/>
      <c r="CY6" s="642"/>
      <c r="CZ6" s="740">
        <v>0.7</v>
      </c>
      <c r="DA6" s="711"/>
      <c r="DB6" s="711"/>
      <c r="DC6" s="743"/>
      <c r="DD6" s="646" t="s">
        <v>174</v>
      </c>
      <c r="DE6" s="641"/>
      <c r="DF6" s="641"/>
      <c r="DG6" s="641"/>
      <c r="DH6" s="641"/>
      <c r="DI6" s="641"/>
      <c r="DJ6" s="641"/>
      <c r="DK6" s="641"/>
      <c r="DL6" s="641"/>
      <c r="DM6" s="641"/>
      <c r="DN6" s="641"/>
      <c r="DO6" s="641"/>
      <c r="DP6" s="642"/>
      <c r="DQ6" s="646">
        <v>164516</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9478</v>
      </c>
      <c r="S7" s="641"/>
      <c r="T7" s="641"/>
      <c r="U7" s="641"/>
      <c r="V7" s="641"/>
      <c r="W7" s="641"/>
      <c r="X7" s="641"/>
      <c r="Y7" s="642"/>
      <c r="Z7" s="677">
        <v>0</v>
      </c>
      <c r="AA7" s="677"/>
      <c r="AB7" s="677"/>
      <c r="AC7" s="677"/>
      <c r="AD7" s="678">
        <v>9478</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5926891</v>
      </c>
      <c r="BH7" s="641"/>
      <c r="BI7" s="641"/>
      <c r="BJ7" s="641"/>
      <c r="BK7" s="641"/>
      <c r="BL7" s="641"/>
      <c r="BM7" s="641"/>
      <c r="BN7" s="642"/>
      <c r="BO7" s="677">
        <v>52.7</v>
      </c>
      <c r="BP7" s="677"/>
      <c r="BQ7" s="677"/>
      <c r="BR7" s="677"/>
      <c r="BS7" s="678">
        <v>55223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3611988</v>
      </c>
      <c r="CS7" s="641"/>
      <c r="CT7" s="641"/>
      <c r="CU7" s="641"/>
      <c r="CV7" s="641"/>
      <c r="CW7" s="641"/>
      <c r="CX7" s="641"/>
      <c r="CY7" s="642"/>
      <c r="CZ7" s="677">
        <v>15.1</v>
      </c>
      <c r="DA7" s="677"/>
      <c r="DB7" s="677"/>
      <c r="DC7" s="677"/>
      <c r="DD7" s="646">
        <v>368876</v>
      </c>
      <c r="DE7" s="641"/>
      <c r="DF7" s="641"/>
      <c r="DG7" s="641"/>
      <c r="DH7" s="641"/>
      <c r="DI7" s="641"/>
      <c r="DJ7" s="641"/>
      <c r="DK7" s="641"/>
      <c r="DL7" s="641"/>
      <c r="DM7" s="641"/>
      <c r="DN7" s="641"/>
      <c r="DO7" s="641"/>
      <c r="DP7" s="642"/>
      <c r="DQ7" s="646">
        <v>2707770</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61981</v>
      </c>
      <c r="S8" s="641"/>
      <c r="T8" s="641"/>
      <c r="U8" s="641"/>
      <c r="V8" s="641"/>
      <c r="W8" s="641"/>
      <c r="X8" s="641"/>
      <c r="Y8" s="642"/>
      <c r="Z8" s="677">
        <v>0.2</v>
      </c>
      <c r="AA8" s="677"/>
      <c r="AB8" s="677"/>
      <c r="AC8" s="677"/>
      <c r="AD8" s="678">
        <v>61981</v>
      </c>
      <c r="AE8" s="678"/>
      <c r="AF8" s="678"/>
      <c r="AG8" s="678"/>
      <c r="AH8" s="678"/>
      <c r="AI8" s="678"/>
      <c r="AJ8" s="678"/>
      <c r="AK8" s="678"/>
      <c r="AL8" s="643">
        <v>0.5</v>
      </c>
      <c r="AM8" s="644"/>
      <c r="AN8" s="644"/>
      <c r="AO8" s="679"/>
      <c r="AP8" s="637" t="s">
        <v>239</v>
      </c>
      <c r="AQ8" s="638"/>
      <c r="AR8" s="638"/>
      <c r="AS8" s="638"/>
      <c r="AT8" s="638"/>
      <c r="AU8" s="638"/>
      <c r="AV8" s="638"/>
      <c r="AW8" s="638"/>
      <c r="AX8" s="638"/>
      <c r="AY8" s="638"/>
      <c r="AZ8" s="638"/>
      <c r="BA8" s="638"/>
      <c r="BB8" s="638"/>
      <c r="BC8" s="638"/>
      <c r="BD8" s="638"/>
      <c r="BE8" s="638"/>
      <c r="BF8" s="639"/>
      <c r="BG8" s="640">
        <v>136418</v>
      </c>
      <c r="BH8" s="641"/>
      <c r="BI8" s="641"/>
      <c r="BJ8" s="641"/>
      <c r="BK8" s="641"/>
      <c r="BL8" s="641"/>
      <c r="BM8" s="641"/>
      <c r="BN8" s="642"/>
      <c r="BO8" s="677">
        <v>1.2</v>
      </c>
      <c r="BP8" s="677"/>
      <c r="BQ8" s="677"/>
      <c r="BR8" s="677"/>
      <c r="BS8" s="646" t="s">
        <v>174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11375837</v>
      </c>
      <c r="CS8" s="641"/>
      <c r="CT8" s="641"/>
      <c r="CU8" s="641"/>
      <c r="CV8" s="641"/>
      <c r="CW8" s="641"/>
      <c r="CX8" s="641"/>
      <c r="CY8" s="642"/>
      <c r="CZ8" s="677">
        <v>47.5</v>
      </c>
      <c r="DA8" s="677"/>
      <c r="DB8" s="677"/>
      <c r="DC8" s="677"/>
      <c r="DD8" s="646">
        <v>246943</v>
      </c>
      <c r="DE8" s="641"/>
      <c r="DF8" s="641"/>
      <c r="DG8" s="641"/>
      <c r="DH8" s="641"/>
      <c r="DI8" s="641"/>
      <c r="DJ8" s="641"/>
      <c r="DK8" s="641"/>
      <c r="DL8" s="641"/>
      <c r="DM8" s="641"/>
      <c r="DN8" s="641"/>
      <c r="DO8" s="641"/>
      <c r="DP8" s="642"/>
      <c r="DQ8" s="646">
        <v>5326414</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37497</v>
      </c>
      <c r="S9" s="641"/>
      <c r="T9" s="641"/>
      <c r="U9" s="641"/>
      <c r="V9" s="641"/>
      <c r="W9" s="641"/>
      <c r="X9" s="641"/>
      <c r="Y9" s="642"/>
      <c r="Z9" s="677">
        <v>0.1</v>
      </c>
      <c r="AA9" s="677"/>
      <c r="AB9" s="677"/>
      <c r="AC9" s="677"/>
      <c r="AD9" s="678">
        <v>37497</v>
      </c>
      <c r="AE9" s="678"/>
      <c r="AF9" s="678"/>
      <c r="AG9" s="678"/>
      <c r="AH9" s="678"/>
      <c r="AI9" s="678"/>
      <c r="AJ9" s="678"/>
      <c r="AK9" s="678"/>
      <c r="AL9" s="643">
        <v>0.3</v>
      </c>
      <c r="AM9" s="644"/>
      <c r="AN9" s="644"/>
      <c r="AO9" s="679"/>
      <c r="AP9" s="637" t="s">
        <v>242</v>
      </c>
      <c r="AQ9" s="638"/>
      <c r="AR9" s="638"/>
      <c r="AS9" s="638"/>
      <c r="AT9" s="638"/>
      <c r="AU9" s="638"/>
      <c r="AV9" s="638"/>
      <c r="AW9" s="638"/>
      <c r="AX9" s="638"/>
      <c r="AY9" s="638"/>
      <c r="AZ9" s="638"/>
      <c r="BA9" s="638"/>
      <c r="BB9" s="638"/>
      <c r="BC9" s="638"/>
      <c r="BD9" s="638"/>
      <c r="BE9" s="638"/>
      <c r="BF9" s="639"/>
      <c r="BG9" s="640">
        <v>5282427</v>
      </c>
      <c r="BH9" s="641"/>
      <c r="BI9" s="641"/>
      <c r="BJ9" s="641"/>
      <c r="BK9" s="641"/>
      <c r="BL9" s="641"/>
      <c r="BM9" s="641"/>
      <c r="BN9" s="642"/>
      <c r="BO9" s="677">
        <v>47</v>
      </c>
      <c r="BP9" s="677"/>
      <c r="BQ9" s="677"/>
      <c r="BR9" s="677"/>
      <c r="BS9" s="646" t="s">
        <v>243</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1672012</v>
      </c>
      <c r="CS9" s="641"/>
      <c r="CT9" s="641"/>
      <c r="CU9" s="641"/>
      <c r="CV9" s="641"/>
      <c r="CW9" s="641"/>
      <c r="CX9" s="641"/>
      <c r="CY9" s="642"/>
      <c r="CZ9" s="677">
        <v>7</v>
      </c>
      <c r="DA9" s="677"/>
      <c r="DB9" s="677"/>
      <c r="DC9" s="677"/>
      <c r="DD9" s="646">
        <v>130655</v>
      </c>
      <c r="DE9" s="641"/>
      <c r="DF9" s="641"/>
      <c r="DG9" s="641"/>
      <c r="DH9" s="641"/>
      <c r="DI9" s="641"/>
      <c r="DJ9" s="641"/>
      <c r="DK9" s="641"/>
      <c r="DL9" s="641"/>
      <c r="DM9" s="641"/>
      <c r="DN9" s="641"/>
      <c r="DO9" s="641"/>
      <c r="DP9" s="642"/>
      <c r="DQ9" s="646">
        <v>1402722</v>
      </c>
      <c r="DR9" s="641"/>
      <c r="DS9" s="641"/>
      <c r="DT9" s="641"/>
      <c r="DU9" s="641"/>
      <c r="DV9" s="641"/>
      <c r="DW9" s="641"/>
      <c r="DX9" s="641"/>
      <c r="DY9" s="641"/>
      <c r="DZ9" s="641"/>
      <c r="EA9" s="641"/>
      <c r="EB9" s="641"/>
      <c r="EC9" s="684"/>
    </row>
    <row r="10" spans="2:143" ht="11.25" customHeight="1">
      <c r="B10" s="637" t="s">
        <v>245</v>
      </c>
      <c r="C10" s="638"/>
      <c r="D10" s="638"/>
      <c r="E10" s="638"/>
      <c r="F10" s="638"/>
      <c r="G10" s="638"/>
      <c r="H10" s="638"/>
      <c r="I10" s="638"/>
      <c r="J10" s="638"/>
      <c r="K10" s="638"/>
      <c r="L10" s="638"/>
      <c r="M10" s="638"/>
      <c r="N10" s="638"/>
      <c r="O10" s="638"/>
      <c r="P10" s="638"/>
      <c r="Q10" s="639"/>
      <c r="R10" s="640" t="s">
        <v>146</v>
      </c>
      <c r="S10" s="641"/>
      <c r="T10" s="641"/>
      <c r="U10" s="641"/>
      <c r="V10" s="641"/>
      <c r="W10" s="641"/>
      <c r="X10" s="641"/>
      <c r="Y10" s="642"/>
      <c r="Z10" s="677" t="s">
        <v>146</v>
      </c>
      <c r="AA10" s="677"/>
      <c r="AB10" s="677"/>
      <c r="AC10" s="677"/>
      <c r="AD10" s="678" t="s">
        <v>146</v>
      </c>
      <c r="AE10" s="678"/>
      <c r="AF10" s="678"/>
      <c r="AG10" s="678"/>
      <c r="AH10" s="678"/>
      <c r="AI10" s="678"/>
      <c r="AJ10" s="678"/>
      <c r="AK10" s="678"/>
      <c r="AL10" s="643" t="s">
        <v>174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180549</v>
      </c>
      <c r="BH10" s="641"/>
      <c r="BI10" s="641"/>
      <c r="BJ10" s="641"/>
      <c r="BK10" s="641"/>
      <c r="BL10" s="641"/>
      <c r="BM10" s="641"/>
      <c r="BN10" s="642"/>
      <c r="BO10" s="677">
        <v>1.6</v>
      </c>
      <c r="BP10" s="677"/>
      <c r="BQ10" s="677"/>
      <c r="BR10" s="677"/>
      <c r="BS10" s="646" t="s">
        <v>174</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14079</v>
      </c>
      <c r="CS10" s="641"/>
      <c r="CT10" s="641"/>
      <c r="CU10" s="641"/>
      <c r="CV10" s="641"/>
      <c r="CW10" s="641"/>
      <c r="CX10" s="641"/>
      <c r="CY10" s="642"/>
      <c r="CZ10" s="677">
        <v>0.1</v>
      </c>
      <c r="DA10" s="677"/>
      <c r="DB10" s="677"/>
      <c r="DC10" s="677"/>
      <c r="DD10" s="646" t="s">
        <v>174</v>
      </c>
      <c r="DE10" s="641"/>
      <c r="DF10" s="641"/>
      <c r="DG10" s="641"/>
      <c r="DH10" s="641"/>
      <c r="DI10" s="641"/>
      <c r="DJ10" s="641"/>
      <c r="DK10" s="641"/>
      <c r="DL10" s="641"/>
      <c r="DM10" s="641"/>
      <c r="DN10" s="641"/>
      <c r="DO10" s="641"/>
      <c r="DP10" s="642"/>
      <c r="DQ10" s="646">
        <v>12687</v>
      </c>
      <c r="DR10" s="641"/>
      <c r="DS10" s="641"/>
      <c r="DT10" s="641"/>
      <c r="DU10" s="641"/>
      <c r="DV10" s="641"/>
      <c r="DW10" s="641"/>
      <c r="DX10" s="641"/>
      <c r="DY10" s="641"/>
      <c r="DZ10" s="641"/>
      <c r="EA10" s="641"/>
      <c r="EB10" s="641"/>
      <c r="EC10" s="684"/>
    </row>
    <row r="11" spans="2:143" ht="11.25" customHeight="1">
      <c r="B11" s="637" t="s">
        <v>248</v>
      </c>
      <c r="C11" s="638"/>
      <c r="D11" s="638"/>
      <c r="E11" s="638"/>
      <c r="F11" s="638"/>
      <c r="G11" s="638"/>
      <c r="H11" s="638"/>
      <c r="I11" s="638"/>
      <c r="J11" s="638"/>
      <c r="K11" s="638"/>
      <c r="L11" s="638"/>
      <c r="M11" s="638"/>
      <c r="N11" s="638"/>
      <c r="O11" s="638"/>
      <c r="P11" s="638"/>
      <c r="Q11" s="639"/>
      <c r="R11" s="640">
        <v>1082045</v>
      </c>
      <c r="S11" s="641"/>
      <c r="T11" s="641"/>
      <c r="U11" s="641"/>
      <c r="V11" s="641"/>
      <c r="W11" s="641"/>
      <c r="X11" s="641"/>
      <c r="Y11" s="642"/>
      <c r="Z11" s="643">
        <v>4.2</v>
      </c>
      <c r="AA11" s="644"/>
      <c r="AB11" s="644"/>
      <c r="AC11" s="645"/>
      <c r="AD11" s="646">
        <v>1082045</v>
      </c>
      <c r="AE11" s="641"/>
      <c r="AF11" s="641"/>
      <c r="AG11" s="641"/>
      <c r="AH11" s="641"/>
      <c r="AI11" s="641"/>
      <c r="AJ11" s="641"/>
      <c r="AK11" s="642"/>
      <c r="AL11" s="643">
        <v>7.9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327497</v>
      </c>
      <c r="BH11" s="641"/>
      <c r="BI11" s="641"/>
      <c r="BJ11" s="641"/>
      <c r="BK11" s="641"/>
      <c r="BL11" s="641"/>
      <c r="BM11" s="641"/>
      <c r="BN11" s="642"/>
      <c r="BO11" s="677">
        <v>2.9</v>
      </c>
      <c r="BP11" s="677"/>
      <c r="BQ11" s="677"/>
      <c r="BR11" s="677"/>
      <c r="BS11" s="646">
        <v>55223</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41638</v>
      </c>
      <c r="CS11" s="641"/>
      <c r="CT11" s="641"/>
      <c r="CU11" s="641"/>
      <c r="CV11" s="641"/>
      <c r="CW11" s="641"/>
      <c r="CX11" s="641"/>
      <c r="CY11" s="642"/>
      <c r="CZ11" s="677">
        <v>0.2</v>
      </c>
      <c r="DA11" s="677"/>
      <c r="DB11" s="677"/>
      <c r="DC11" s="677"/>
      <c r="DD11" s="646" t="s">
        <v>174</v>
      </c>
      <c r="DE11" s="641"/>
      <c r="DF11" s="641"/>
      <c r="DG11" s="641"/>
      <c r="DH11" s="641"/>
      <c r="DI11" s="641"/>
      <c r="DJ11" s="641"/>
      <c r="DK11" s="641"/>
      <c r="DL11" s="641"/>
      <c r="DM11" s="641"/>
      <c r="DN11" s="641"/>
      <c r="DO11" s="641"/>
      <c r="DP11" s="642"/>
      <c r="DQ11" s="646">
        <v>37426</v>
      </c>
      <c r="DR11" s="641"/>
      <c r="DS11" s="641"/>
      <c r="DT11" s="641"/>
      <c r="DU11" s="641"/>
      <c r="DV11" s="641"/>
      <c r="DW11" s="641"/>
      <c r="DX11" s="641"/>
      <c r="DY11" s="641"/>
      <c r="DZ11" s="641"/>
      <c r="EA11" s="641"/>
      <c r="EB11" s="641"/>
      <c r="EC11" s="684"/>
    </row>
    <row r="12" spans="2:143" ht="11.25" customHeight="1">
      <c r="B12" s="637" t="s">
        <v>251</v>
      </c>
      <c r="C12" s="638"/>
      <c r="D12" s="638"/>
      <c r="E12" s="638"/>
      <c r="F12" s="638"/>
      <c r="G12" s="638"/>
      <c r="H12" s="638"/>
      <c r="I12" s="638"/>
      <c r="J12" s="638"/>
      <c r="K12" s="638"/>
      <c r="L12" s="638"/>
      <c r="M12" s="638"/>
      <c r="N12" s="638"/>
      <c r="O12" s="638"/>
      <c r="P12" s="638"/>
      <c r="Q12" s="639"/>
      <c r="R12" s="640">
        <v>2586</v>
      </c>
      <c r="S12" s="641"/>
      <c r="T12" s="641"/>
      <c r="U12" s="641"/>
      <c r="V12" s="641"/>
      <c r="W12" s="641"/>
      <c r="X12" s="641"/>
      <c r="Y12" s="642"/>
      <c r="Z12" s="677">
        <v>0</v>
      </c>
      <c r="AA12" s="677"/>
      <c r="AB12" s="677"/>
      <c r="AC12" s="677"/>
      <c r="AD12" s="678">
        <v>2586</v>
      </c>
      <c r="AE12" s="678"/>
      <c r="AF12" s="678"/>
      <c r="AG12" s="678"/>
      <c r="AH12" s="678"/>
      <c r="AI12" s="678"/>
      <c r="AJ12" s="678"/>
      <c r="AK12" s="678"/>
      <c r="AL12" s="643">
        <v>0</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4276995</v>
      </c>
      <c r="BH12" s="641"/>
      <c r="BI12" s="641"/>
      <c r="BJ12" s="641"/>
      <c r="BK12" s="641"/>
      <c r="BL12" s="641"/>
      <c r="BM12" s="641"/>
      <c r="BN12" s="642"/>
      <c r="BO12" s="677">
        <v>38</v>
      </c>
      <c r="BP12" s="677"/>
      <c r="BQ12" s="677"/>
      <c r="BR12" s="677"/>
      <c r="BS12" s="646" t="s">
        <v>174</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160949</v>
      </c>
      <c r="CS12" s="641"/>
      <c r="CT12" s="641"/>
      <c r="CU12" s="641"/>
      <c r="CV12" s="641"/>
      <c r="CW12" s="641"/>
      <c r="CX12" s="641"/>
      <c r="CY12" s="642"/>
      <c r="CZ12" s="677">
        <v>0.7</v>
      </c>
      <c r="DA12" s="677"/>
      <c r="DB12" s="677"/>
      <c r="DC12" s="677"/>
      <c r="DD12" s="646" t="s">
        <v>146</v>
      </c>
      <c r="DE12" s="641"/>
      <c r="DF12" s="641"/>
      <c r="DG12" s="641"/>
      <c r="DH12" s="641"/>
      <c r="DI12" s="641"/>
      <c r="DJ12" s="641"/>
      <c r="DK12" s="641"/>
      <c r="DL12" s="641"/>
      <c r="DM12" s="641"/>
      <c r="DN12" s="641"/>
      <c r="DO12" s="641"/>
      <c r="DP12" s="642"/>
      <c r="DQ12" s="646">
        <v>71886</v>
      </c>
      <c r="DR12" s="641"/>
      <c r="DS12" s="641"/>
      <c r="DT12" s="641"/>
      <c r="DU12" s="641"/>
      <c r="DV12" s="641"/>
      <c r="DW12" s="641"/>
      <c r="DX12" s="641"/>
      <c r="DY12" s="641"/>
      <c r="DZ12" s="641"/>
      <c r="EA12" s="641"/>
      <c r="EB12" s="641"/>
      <c r="EC12" s="684"/>
    </row>
    <row r="13" spans="2:143" ht="11.25" customHeight="1">
      <c r="B13" s="637" t="s">
        <v>254</v>
      </c>
      <c r="C13" s="638"/>
      <c r="D13" s="638"/>
      <c r="E13" s="638"/>
      <c r="F13" s="638"/>
      <c r="G13" s="638"/>
      <c r="H13" s="638"/>
      <c r="I13" s="638"/>
      <c r="J13" s="638"/>
      <c r="K13" s="638"/>
      <c r="L13" s="638"/>
      <c r="M13" s="638"/>
      <c r="N13" s="638"/>
      <c r="O13" s="638"/>
      <c r="P13" s="638"/>
      <c r="Q13" s="639"/>
      <c r="R13" s="640" t="s">
        <v>146</v>
      </c>
      <c r="S13" s="641"/>
      <c r="T13" s="641"/>
      <c r="U13" s="641"/>
      <c r="V13" s="641"/>
      <c r="W13" s="641"/>
      <c r="X13" s="641"/>
      <c r="Y13" s="642"/>
      <c r="Z13" s="677" t="s">
        <v>174</v>
      </c>
      <c r="AA13" s="677"/>
      <c r="AB13" s="677"/>
      <c r="AC13" s="677"/>
      <c r="AD13" s="678" t="s">
        <v>174</v>
      </c>
      <c r="AE13" s="678"/>
      <c r="AF13" s="678"/>
      <c r="AG13" s="678"/>
      <c r="AH13" s="678"/>
      <c r="AI13" s="678"/>
      <c r="AJ13" s="678"/>
      <c r="AK13" s="678"/>
      <c r="AL13" s="643" t="s">
        <v>146</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4239454</v>
      </c>
      <c r="BH13" s="641"/>
      <c r="BI13" s="641"/>
      <c r="BJ13" s="641"/>
      <c r="BK13" s="641"/>
      <c r="BL13" s="641"/>
      <c r="BM13" s="641"/>
      <c r="BN13" s="642"/>
      <c r="BO13" s="677">
        <v>37.700000000000003</v>
      </c>
      <c r="BP13" s="677"/>
      <c r="BQ13" s="677"/>
      <c r="BR13" s="677"/>
      <c r="BS13" s="646" t="s">
        <v>174</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1452232</v>
      </c>
      <c r="CS13" s="641"/>
      <c r="CT13" s="641"/>
      <c r="CU13" s="641"/>
      <c r="CV13" s="641"/>
      <c r="CW13" s="641"/>
      <c r="CX13" s="641"/>
      <c r="CY13" s="642"/>
      <c r="CZ13" s="677">
        <v>6.1</v>
      </c>
      <c r="DA13" s="677"/>
      <c r="DB13" s="677"/>
      <c r="DC13" s="677"/>
      <c r="DD13" s="646">
        <v>241492</v>
      </c>
      <c r="DE13" s="641"/>
      <c r="DF13" s="641"/>
      <c r="DG13" s="641"/>
      <c r="DH13" s="641"/>
      <c r="DI13" s="641"/>
      <c r="DJ13" s="641"/>
      <c r="DK13" s="641"/>
      <c r="DL13" s="641"/>
      <c r="DM13" s="641"/>
      <c r="DN13" s="641"/>
      <c r="DO13" s="641"/>
      <c r="DP13" s="642"/>
      <c r="DQ13" s="646">
        <v>1290587</v>
      </c>
      <c r="DR13" s="641"/>
      <c r="DS13" s="641"/>
      <c r="DT13" s="641"/>
      <c r="DU13" s="641"/>
      <c r="DV13" s="641"/>
      <c r="DW13" s="641"/>
      <c r="DX13" s="641"/>
      <c r="DY13" s="641"/>
      <c r="DZ13" s="641"/>
      <c r="EA13" s="641"/>
      <c r="EB13" s="641"/>
      <c r="EC13" s="684"/>
    </row>
    <row r="14" spans="2:143" ht="11.25" customHeight="1">
      <c r="B14" s="637" t="s">
        <v>257</v>
      </c>
      <c r="C14" s="638"/>
      <c r="D14" s="638"/>
      <c r="E14" s="638"/>
      <c r="F14" s="638"/>
      <c r="G14" s="638"/>
      <c r="H14" s="638"/>
      <c r="I14" s="638"/>
      <c r="J14" s="638"/>
      <c r="K14" s="638"/>
      <c r="L14" s="638"/>
      <c r="M14" s="638"/>
      <c r="N14" s="638"/>
      <c r="O14" s="638"/>
      <c r="P14" s="638"/>
      <c r="Q14" s="639"/>
      <c r="R14" s="640">
        <v>25601</v>
      </c>
      <c r="S14" s="641"/>
      <c r="T14" s="641"/>
      <c r="U14" s="641"/>
      <c r="V14" s="641"/>
      <c r="W14" s="641"/>
      <c r="X14" s="641"/>
      <c r="Y14" s="642"/>
      <c r="Z14" s="677">
        <v>0.1</v>
      </c>
      <c r="AA14" s="677"/>
      <c r="AB14" s="677"/>
      <c r="AC14" s="677"/>
      <c r="AD14" s="678">
        <v>25601</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78370</v>
      </c>
      <c r="BH14" s="641"/>
      <c r="BI14" s="641"/>
      <c r="BJ14" s="641"/>
      <c r="BK14" s="641"/>
      <c r="BL14" s="641"/>
      <c r="BM14" s="641"/>
      <c r="BN14" s="642"/>
      <c r="BO14" s="677">
        <v>0.7</v>
      </c>
      <c r="BP14" s="677"/>
      <c r="BQ14" s="677"/>
      <c r="BR14" s="677"/>
      <c r="BS14" s="646" t="s">
        <v>174</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905859</v>
      </c>
      <c r="CS14" s="641"/>
      <c r="CT14" s="641"/>
      <c r="CU14" s="641"/>
      <c r="CV14" s="641"/>
      <c r="CW14" s="641"/>
      <c r="CX14" s="641"/>
      <c r="CY14" s="642"/>
      <c r="CZ14" s="677">
        <v>3.8</v>
      </c>
      <c r="DA14" s="677"/>
      <c r="DB14" s="677"/>
      <c r="DC14" s="677"/>
      <c r="DD14" s="646">
        <v>51519</v>
      </c>
      <c r="DE14" s="641"/>
      <c r="DF14" s="641"/>
      <c r="DG14" s="641"/>
      <c r="DH14" s="641"/>
      <c r="DI14" s="641"/>
      <c r="DJ14" s="641"/>
      <c r="DK14" s="641"/>
      <c r="DL14" s="641"/>
      <c r="DM14" s="641"/>
      <c r="DN14" s="641"/>
      <c r="DO14" s="641"/>
      <c r="DP14" s="642"/>
      <c r="DQ14" s="646">
        <v>868020</v>
      </c>
      <c r="DR14" s="641"/>
      <c r="DS14" s="641"/>
      <c r="DT14" s="641"/>
      <c r="DU14" s="641"/>
      <c r="DV14" s="641"/>
      <c r="DW14" s="641"/>
      <c r="DX14" s="641"/>
      <c r="DY14" s="641"/>
      <c r="DZ14" s="641"/>
      <c r="EA14" s="641"/>
      <c r="EB14" s="641"/>
      <c r="EC14" s="684"/>
    </row>
    <row r="15" spans="2:143" ht="11.25" customHeight="1">
      <c r="B15" s="637" t="s">
        <v>260</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174</v>
      </c>
      <c r="AA15" s="677"/>
      <c r="AB15" s="677"/>
      <c r="AC15" s="677"/>
      <c r="AD15" s="678" t="s">
        <v>146</v>
      </c>
      <c r="AE15" s="678"/>
      <c r="AF15" s="678"/>
      <c r="AG15" s="678"/>
      <c r="AH15" s="678"/>
      <c r="AI15" s="678"/>
      <c r="AJ15" s="678"/>
      <c r="AK15" s="678"/>
      <c r="AL15" s="643" t="s">
        <v>174</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305505</v>
      </c>
      <c r="BH15" s="641"/>
      <c r="BI15" s="641"/>
      <c r="BJ15" s="641"/>
      <c r="BK15" s="641"/>
      <c r="BL15" s="641"/>
      <c r="BM15" s="641"/>
      <c r="BN15" s="642"/>
      <c r="BO15" s="677">
        <v>2.7</v>
      </c>
      <c r="BP15" s="677"/>
      <c r="BQ15" s="677"/>
      <c r="BR15" s="677"/>
      <c r="BS15" s="646" t="s">
        <v>174</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2915267</v>
      </c>
      <c r="CS15" s="641"/>
      <c r="CT15" s="641"/>
      <c r="CU15" s="641"/>
      <c r="CV15" s="641"/>
      <c r="CW15" s="641"/>
      <c r="CX15" s="641"/>
      <c r="CY15" s="642"/>
      <c r="CZ15" s="677">
        <v>12.2</v>
      </c>
      <c r="DA15" s="677"/>
      <c r="DB15" s="677"/>
      <c r="DC15" s="677"/>
      <c r="DD15" s="646">
        <v>624362</v>
      </c>
      <c r="DE15" s="641"/>
      <c r="DF15" s="641"/>
      <c r="DG15" s="641"/>
      <c r="DH15" s="641"/>
      <c r="DI15" s="641"/>
      <c r="DJ15" s="641"/>
      <c r="DK15" s="641"/>
      <c r="DL15" s="641"/>
      <c r="DM15" s="641"/>
      <c r="DN15" s="641"/>
      <c r="DO15" s="641"/>
      <c r="DP15" s="642"/>
      <c r="DQ15" s="646">
        <v>2131176</v>
      </c>
      <c r="DR15" s="641"/>
      <c r="DS15" s="641"/>
      <c r="DT15" s="641"/>
      <c r="DU15" s="641"/>
      <c r="DV15" s="641"/>
      <c r="DW15" s="641"/>
      <c r="DX15" s="641"/>
      <c r="DY15" s="641"/>
      <c r="DZ15" s="641"/>
      <c r="EA15" s="641"/>
      <c r="EB15" s="641"/>
      <c r="EC15" s="684"/>
    </row>
    <row r="16" spans="2:143" ht="11.25" customHeight="1">
      <c r="B16" s="637" t="s">
        <v>263</v>
      </c>
      <c r="C16" s="638"/>
      <c r="D16" s="638"/>
      <c r="E16" s="638"/>
      <c r="F16" s="638"/>
      <c r="G16" s="638"/>
      <c r="H16" s="638"/>
      <c r="I16" s="638"/>
      <c r="J16" s="638"/>
      <c r="K16" s="638"/>
      <c r="L16" s="638"/>
      <c r="M16" s="638"/>
      <c r="N16" s="638"/>
      <c r="O16" s="638"/>
      <c r="P16" s="638"/>
      <c r="Q16" s="639"/>
      <c r="R16" s="640">
        <v>7748</v>
      </c>
      <c r="S16" s="641"/>
      <c r="T16" s="641"/>
      <c r="U16" s="641"/>
      <c r="V16" s="641"/>
      <c r="W16" s="641"/>
      <c r="X16" s="641"/>
      <c r="Y16" s="642"/>
      <c r="Z16" s="677">
        <v>0</v>
      </c>
      <c r="AA16" s="677"/>
      <c r="AB16" s="677"/>
      <c r="AC16" s="677"/>
      <c r="AD16" s="678">
        <v>7748</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174</v>
      </c>
      <c r="BH16" s="641"/>
      <c r="BI16" s="641"/>
      <c r="BJ16" s="641"/>
      <c r="BK16" s="641"/>
      <c r="BL16" s="641"/>
      <c r="BM16" s="641"/>
      <c r="BN16" s="642"/>
      <c r="BO16" s="677" t="s">
        <v>243</v>
      </c>
      <c r="BP16" s="677"/>
      <c r="BQ16" s="677"/>
      <c r="BR16" s="677"/>
      <c r="BS16" s="646" t="s">
        <v>174</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24533</v>
      </c>
      <c r="CS16" s="641"/>
      <c r="CT16" s="641"/>
      <c r="CU16" s="641"/>
      <c r="CV16" s="641"/>
      <c r="CW16" s="641"/>
      <c r="CX16" s="641"/>
      <c r="CY16" s="642"/>
      <c r="CZ16" s="677">
        <v>0.1</v>
      </c>
      <c r="DA16" s="677"/>
      <c r="DB16" s="677"/>
      <c r="DC16" s="677"/>
      <c r="DD16" s="646" t="s">
        <v>243</v>
      </c>
      <c r="DE16" s="641"/>
      <c r="DF16" s="641"/>
      <c r="DG16" s="641"/>
      <c r="DH16" s="641"/>
      <c r="DI16" s="641"/>
      <c r="DJ16" s="641"/>
      <c r="DK16" s="641"/>
      <c r="DL16" s="641"/>
      <c r="DM16" s="641"/>
      <c r="DN16" s="641"/>
      <c r="DO16" s="641"/>
      <c r="DP16" s="642"/>
      <c r="DQ16" s="646">
        <v>19930</v>
      </c>
      <c r="DR16" s="641"/>
      <c r="DS16" s="641"/>
      <c r="DT16" s="641"/>
      <c r="DU16" s="641"/>
      <c r="DV16" s="641"/>
      <c r="DW16" s="641"/>
      <c r="DX16" s="641"/>
      <c r="DY16" s="641"/>
      <c r="DZ16" s="641"/>
      <c r="EA16" s="641"/>
      <c r="EB16" s="641"/>
      <c r="EC16" s="684"/>
    </row>
    <row r="17" spans="2:133" ht="11.25" customHeight="1">
      <c r="B17" s="637" t="s">
        <v>266</v>
      </c>
      <c r="C17" s="638"/>
      <c r="D17" s="638"/>
      <c r="E17" s="638"/>
      <c r="F17" s="638"/>
      <c r="G17" s="638"/>
      <c r="H17" s="638"/>
      <c r="I17" s="638"/>
      <c r="J17" s="638"/>
      <c r="K17" s="638"/>
      <c r="L17" s="638"/>
      <c r="M17" s="638"/>
      <c r="N17" s="638"/>
      <c r="O17" s="638"/>
      <c r="P17" s="638"/>
      <c r="Q17" s="639"/>
      <c r="R17" s="640">
        <v>200043</v>
      </c>
      <c r="S17" s="641"/>
      <c r="T17" s="641"/>
      <c r="U17" s="641"/>
      <c r="V17" s="641"/>
      <c r="W17" s="641"/>
      <c r="X17" s="641"/>
      <c r="Y17" s="642"/>
      <c r="Z17" s="677">
        <v>0.8</v>
      </c>
      <c r="AA17" s="677"/>
      <c r="AB17" s="677"/>
      <c r="AC17" s="677"/>
      <c r="AD17" s="678">
        <v>200043</v>
      </c>
      <c r="AE17" s="678"/>
      <c r="AF17" s="678"/>
      <c r="AG17" s="678"/>
      <c r="AH17" s="678"/>
      <c r="AI17" s="678"/>
      <c r="AJ17" s="678"/>
      <c r="AK17" s="678"/>
      <c r="AL17" s="643">
        <v>1.5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243</v>
      </c>
      <c r="BH17" s="641"/>
      <c r="BI17" s="641"/>
      <c r="BJ17" s="641"/>
      <c r="BK17" s="641"/>
      <c r="BL17" s="641"/>
      <c r="BM17" s="641"/>
      <c r="BN17" s="642"/>
      <c r="BO17" s="677" t="s">
        <v>146</v>
      </c>
      <c r="BP17" s="677"/>
      <c r="BQ17" s="677"/>
      <c r="BR17" s="677"/>
      <c r="BS17" s="646" t="s">
        <v>174</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1627868</v>
      </c>
      <c r="CS17" s="641"/>
      <c r="CT17" s="641"/>
      <c r="CU17" s="641"/>
      <c r="CV17" s="641"/>
      <c r="CW17" s="641"/>
      <c r="CX17" s="641"/>
      <c r="CY17" s="642"/>
      <c r="CZ17" s="677">
        <v>6.8</v>
      </c>
      <c r="DA17" s="677"/>
      <c r="DB17" s="677"/>
      <c r="DC17" s="677"/>
      <c r="DD17" s="646" t="s">
        <v>146</v>
      </c>
      <c r="DE17" s="641"/>
      <c r="DF17" s="641"/>
      <c r="DG17" s="641"/>
      <c r="DH17" s="641"/>
      <c r="DI17" s="641"/>
      <c r="DJ17" s="641"/>
      <c r="DK17" s="641"/>
      <c r="DL17" s="641"/>
      <c r="DM17" s="641"/>
      <c r="DN17" s="641"/>
      <c r="DO17" s="641"/>
      <c r="DP17" s="642"/>
      <c r="DQ17" s="646">
        <v>1599092</v>
      </c>
      <c r="DR17" s="641"/>
      <c r="DS17" s="641"/>
      <c r="DT17" s="641"/>
      <c r="DU17" s="641"/>
      <c r="DV17" s="641"/>
      <c r="DW17" s="641"/>
      <c r="DX17" s="641"/>
      <c r="DY17" s="641"/>
      <c r="DZ17" s="641"/>
      <c r="EA17" s="641"/>
      <c r="EB17" s="641"/>
      <c r="EC17" s="684"/>
    </row>
    <row r="18" spans="2:133" ht="11.25" customHeight="1">
      <c r="B18" s="637" t="s">
        <v>269</v>
      </c>
      <c r="C18" s="638"/>
      <c r="D18" s="638"/>
      <c r="E18" s="638"/>
      <c r="F18" s="638"/>
      <c r="G18" s="638"/>
      <c r="H18" s="638"/>
      <c r="I18" s="638"/>
      <c r="J18" s="638"/>
      <c r="K18" s="638"/>
      <c r="L18" s="638"/>
      <c r="M18" s="638"/>
      <c r="N18" s="638"/>
      <c r="O18" s="638"/>
      <c r="P18" s="638"/>
      <c r="Q18" s="639"/>
      <c r="R18" s="640">
        <v>93378</v>
      </c>
      <c r="S18" s="641"/>
      <c r="T18" s="641"/>
      <c r="U18" s="641"/>
      <c r="V18" s="641"/>
      <c r="W18" s="641"/>
      <c r="X18" s="641"/>
      <c r="Y18" s="642"/>
      <c r="Z18" s="677">
        <v>0.4</v>
      </c>
      <c r="AA18" s="677"/>
      <c r="AB18" s="677"/>
      <c r="AC18" s="677"/>
      <c r="AD18" s="678">
        <v>93378</v>
      </c>
      <c r="AE18" s="678"/>
      <c r="AF18" s="678"/>
      <c r="AG18" s="678"/>
      <c r="AH18" s="678"/>
      <c r="AI18" s="678"/>
      <c r="AJ18" s="678"/>
      <c r="AK18" s="678"/>
      <c r="AL18" s="643">
        <v>0.7</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243</v>
      </c>
      <c r="BP18" s="677"/>
      <c r="BQ18" s="677"/>
      <c r="BR18" s="677"/>
      <c r="BS18" s="646" t="s">
        <v>174</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174</v>
      </c>
      <c r="DA18" s="677"/>
      <c r="DB18" s="677"/>
      <c r="DC18" s="677"/>
      <c r="DD18" s="646" t="s">
        <v>243</v>
      </c>
      <c r="DE18" s="641"/>
      <c r="DF18" s="641"/>
      <c r="DG18" s="641"/>
      <c r="DH18" s="641"/>
      <c r="DI18" s="641"/>
      <c r="DJ18" s="641"/>
      <c r="DK18" s="641"/>
      <c r="DL18" s="641"/>
      <c r="DM18" s="641"/>
      <c r="DN18" s="641"/>
      <c r="DO18" s="641"/>
      <c r="DP18" s="642"/>
      <c r="DQ18" s="646" t="s">
        <v>146</v>
      </c>
      <c r="DR18" s="641"/>
      <c r="DS18" s="641"/>
      <c r="DT18" s="641"/>
      <c r="DU18" s="641"/>
      <c r="DV18" s="641"/>
      <c r="DW18" s="641"/>
      <c r="DX18" s="641"/>
      <c r="DY18" s="641"/>
      <c r="DZ18" s="641"/>
      <c r="EA18" s="641"/>
      <c r="EB18" s="641"/>
      <c r="EC18" s="684"/>
    </row>
    <row r="19" spans="2:133" ht="11.25" customHeight="1">
      <c r="B19" s="637" t="s">
        <v>272</v>
      </c>
      <c r="C19" s="638"/>
      <c r="D19" s="638"/>
      <c r="E19" s="638"/>
      <c r="F19" s="638"/>
      <c r="G19" s="638"/>
      <c r="H19" s="638"/>
      <c r="I19" s="638"/>
      <c r="J19" s="638"/>
      <c r="K19" s="638"/>
      <c r="L19" s="638"/>
      <c r="M19" s="638"/>
      <c r="N19" s="638"/>
      <c r="O19" s="638"/>
      <c r="P19" s="638"/>
      <c r="Q19" s="639"/>
      <c r="R19" s="640">
        <v>3258</v>
      </c>
      <c r="S19" s="641"/>
      <c r="T19" s="641"/>
      <c r="U19" s="641"/>
      <c r="V19" s="641"/>
      <c r="W19" s="641"/>
      <c r="X19" s="641"/>
      <c r="Y19" s="642"/>
      <c r="Z19" s="677">
        <v>0</v>
      </c>
      <c r="AA19" s="677"/>
      <c r="AB19" s="677"/>
      <c r="AC19" s="677"/>
      <c r="AD19" s="678">
        <v>3258</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655059</v>
      </c>
      <c r="BH19" s="641"/>
      <c r="BI19" s="641"/>
      <c r="BJ19" s="641"/>
      <c r="BK19" s="641"/>
      <c r="BL19" s="641"/>
      <c r="BM19" s="641"/>
      <c r="BN19" s="642"/>
      <c r="BO19" s="677">
        <v>5.8</v>
      </c>
      <c r="BP19" s="677"/>
      <c r="BQ19" s="677"/>
      <c r="BR19" s="677"/>
      <c r="BS19" s="646" t="s">
        <v>174</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243</v>
      </c>
      <c r="CS19" s="641"/>
      <c r="CT19" s="641"/>
      <c r="CU19" s="641"/>
      <c r="CV19" s="641"/>
      <c r="CW19" s="641"/>
      <c r="CX19" s="641"/>
      <c r="CY19" s="642"/>
      <c r="CZ19" s="677" t="s">
        <v>243</v>
      </c>
      <c r="DA19" s="677"/>
      <c r="DB19" s="677"/>
      <c r="DC19" s="677"/>
      <c r="DD19" s="646" t="s">
        <v>243</v>
      </c>
      <c r="DE19" s="641"/>
      <c r="DF19" s="641"/>
      <c r="DG19" s="641"/>
      <c r="DH19" s="641"/>
      <c r="DI19" s="641"/>
      <c r="DJ19" s="641"/>
      <c r="DK19" s="641"/>
      <c r="DL19" s="641"/>
      <c r="DM19" s="641"/>
      <c r="DN19" s="641"/>
      <c r="DO19" s="641"/>
      <c r="DP19" s="642"/>
      <c r="DQ19" s="646" t="s">
        <v>146</v>
      </c>
      <c r="DR19" s="641"/>
      <c r="DS19" s="641"/>
      <c r="DT19" s="641"/>
      <c r="DU19" s="641"/>
      <c r="DV19" s="641"/>
      <c r="DW19" s="641"/>
      <c r="DX19" s="641"/>
      <c r="DY19" s="641"/>
      <c r="DZ19" s="641"/>
      <c r="EA19" s="641"/>
      <c r="EB19" s="641"/>
      <c r="EC19" s="684"/>
    </row>
    <row r="20" spans="2:133" ht="11.25" customHeight="1">
      <c r="B20" s="637" t="s">
        <v>275</v>
      </c>
      <c r="C20" s="638"/>
      <c r="D20" s="638"/>
      <c r="E20" s="638"/>
      <c r="F20" s="638"/>
      <c r="G20" s="638"/>
      <c r="H20" s="638"/>
      <c r="I20" s="638"/>
      <c r="J20" s="638"/>
      <c r="K20" s="638"/>
      <c r="L20" s="638"/>
      <c r="M20" s="638"/>
      <c r="N20" s="638"/>
      <c r="O20" s="638"/>
      <c r="P20" s="638"/>
      <c r="Q20" s="639"/>
      <c r="R20" s="640">
        <v>871</v>
      </c>
      <c r="S20" s="641"/>
      <c r="T20" s="641"/>
      <c r="U20" s="641"/>
      <c r="V20" s="641"/>
      <c r="W20" s="641"/>
      <c r="X20" s="641"/>
      <c r="Y20" s="642"/>
      <c r="Z20" s="677">
        <v>0</v>
      </c>
      <c r="AA20" s="677"/>
      <c r="AB20" s="677"/>
      <c r="AC20" s="677"/>
      <c r="AD20" s="678">
        <v>871</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655059</v>
      </c>
      <c r="BH20" s="641"/>
      <c r="BI20" s="641"/>
      <c r="BJ20" s="641"/>
      <c r="BK20" s="641"/>
      <c r="BL20" s="641"/>
      <c r="BM20" s="641"/>
      <c r="BN20" s="642"/>
      <c r="BO20" s="677">
        <v>5.8</v>
      </c>
      <c r="BP20" s="677"/>
      <c r="BQ20" s="677"/>
      <c r="BR20" s="677"/>
      <c r="BS20" s="646" t="s">
        <v>146</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23970528</v>
      </c>
      <c r="CS20" s="641"/>
      <c r="CT20" s="641"/>
      <c r="CU20" s="641"/>
      <c r="CV20" s="641"/>
      <c r="CW20" s="641"/>
      <c r="CX20" s="641"/>
      <c r="CY20" s="642"/>
      <c r="CZ20" s="677">
        <v>100</v>
      </c>
      <c r="DA20" s="677"/>
      <c r="DB20" s="677"/>
      <c r="DC20" s="677"/>
      <c r="DD20" s="646">
        <v>1663847</v>
      </c>
      <c r="DE20" s="641"/>
      <c r="DF20" s="641"/>
      <c r="DG20" s="641"/>
      <c r="DH20" s="641"/>
      <c r="DI20" s="641"/>
      <c r="DJ20" s="641"/>
      <c r="DK20" s="641"/>
      <c r="DL20" s="641"/>
      <c r="DM20" s="641"/>
      <c r="DN20" s="641"/>
      <c r="DO20" s="641"/>
      <c r="DP20" s="642"/>
      <c r="DQ20" s="646">
        <v>15632226</v>
      </c>
      <c r="DR20" s="641"/>
      <c r="DS20" s="641"/>
      <c r="DT20" s="641"/>
      <c r="DU20" s="641"/>
      <c r="DV20" s="641"/>
      <c r="DW20" s="641"/>
      <c r="DX20" s="641"/>
      <c r="DY20" s="641"/>
      <c r="DZ20" s="641"/>
      <c r="EA20" s="641"/>
      <c r="EB20" s="641"/>
      <c r="EC20" s="684"/>
    </row>
    <row r="21" spans="2:133" ht="11.25" customHeight="1">
      <c r="B21" s="637" t="s">
        <v>278</v>
      </c>
      <c r="C21" s="638"/>
      <c r="D21" s="638"/>
      <c r="E21" s="638"/>
      <c r="F21" s="638"/>
      <c r="G21" s="638"/>
      <c r="H21" s="638"/>
      <c r="I21" s="638"/>
      <c r="J21" s="638"/>
      <c r="K21" s="638"/>
      <c r="L21" s="638"/>
      <c r="M21" s="638"/>
      <c r="N21" s="638"/>
      <c r="O21" s="638"/>
      <c r="P21" s="638"/>
      <c r="Q21" s="639"/>
      <c r="R21" s="640">
        <v>102536</v>
      </c>
      <c r="S21" s="641"/>
      <c r="T21" s="641"/>
      <c r="U21" s="641"/>
      <c r="V21" s="641"/>
      <c r="W21" s="641"/>
      <c r="X21" s="641"/>
      <c r="Y21" s="642"/>
      <c r="Z21" s="677">
        <v>0.4</v>
      </c>
      <c r="AA21" s="677"/>
      <c r="AB21" s="677"/>
      <c r="AC21" s="677"/>
      <c r="AD21" s="678">
        <v>102536</v>
      </c>
      <c r="AE21" s="678"/>
      <c r="AF21" s="678"/>
      <c r="AG21" s="678"/>
      <c r="AH21" s="678"/>
      <c r="AI21" s="678"/>
      <c r="AJ21" s="678"/>
      <c r="AK21" s="678"/>
      <c r="AL21" s="643">
        <v>0.8</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174</v>
      </c>
      <c r="BH21" s="641"/>
      <c r="BI21" s="641"/>
      <c r="BJ21" s="641"/>
      <c r="BK21" s="641"/>
      <c r="BL21" s="641"/>
      <c r="BM21" s="641"/>
      <c r="BN21" s="642"/>
      <c r="BO21" s="677" t="s">
        <v>146</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280</v>
      </c>
      <c r="C22" s="638"/>
      <c r="D22" s="638"/>
      <c r="E22" s="638"/>
      <c r="F22" s="638"/>
      <c r="G22" s="638"/>
      <c r="H22" s="638"/>
      <c r="I22" s="638"/>
      <c r="J22" s="638"/>
      <c r="K22" s="638"/>
      <c r="L22" s="638"/>
      <c r="M22" s="638"/>
      <c r="N22" s="638"/>
      <c r="O22" s="638"/>
      <c r="P22" s="638"/>
      <c r="Q22" s="639"/>
      <c r="R22" s="640">
        <v>1678238</v>
      </c>
      <c r="S22" s="641"/>
      <c r="T22" s="641"/>
      <c r="U22" s="641"/>
      <c r="V22" s="641"/>
      <c r="W22" s="641"/>
      <c r="X22" s="641"/>
      <c r="Y22" s="642"/>
      <c r="Z22" s="677">
        <v>6.5</v>
      </c>
      <c r="AA22" s="677"/>
      <c r="AB22" s="677"/>
      <c r="AC22" s="677"/>
      <c r="AD22" s="678">
        <v>1395725</v>
      </c>
      <c r="AE22" s="678"/>
      <c r="AF22" s="678"/>
      <c r="AG22" s="678"/>
      <c r="AH22" s="678"/>
      <c r="AI22" s="678"/>
      <c r="AJ22" s="678"/>
      <c r="AK22" s="678"/>
      <c r="AL22" s="643">
        <v>10.199999999999999</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243</v>
      </c>
      <c r="BH22" s="641"/>
      <c r="BI22" s="641"/>
      <c r="BJ22" s="641"/>
      <c r="BK22" s="641"/>
      <c r="BL22" s="641"/>
      <c r="BM22" s="641"/>
      <c r="BN22" s="642"/>
      <c r="BO22" s="677" t="s">
        <v>174</v>
      </c>
      <c r="BP22" s="677"/>
      <c r="BQ22" s="677"/>
      <c r="BR22" s="677"/>
      <c r="BS22" s="646" t="s">
        <v>174</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283</v>
      </c>
      <c r="C23" s="638"/>
      <c r="D23" s="638"/>
      <c r="E23" s="638"/>
      <c r="F23" s="638"/>
      <c r="G23" s="638"/>
      <c r="H23" s="638"/>
      <c r="I23" s="638"/>
      <c r="J23" s="638"/>
      <c r="K23" s="638"/>
      <c r="L23" s="638"/>
      <c r="M23" s="638"/>
      <c r="N23" s="638"/>
      <c r="O23" s="638"/>
      <c r="P23" s="638"/>
      <c r="Q23" s="639"/>
      <c r="R23" s="640">
        <v>1395725</v>
      </c>
      <c r="S23" s="641"/>
      <c r="T23" s="641"/>
      <c r="U23" s="641"/>
      <c r="V23" s="641"/>
      <c r="W23" s="641"/>
      <c r="X23" s="641"/>
      <c r="Y23" s="642"/>
      <c r="Z23" s="677">
        <v>5.4</v>
      </c>
      <c r="AA23" s="677"/>
      <c r="AB23" s="677"/>
      <c r="AC23" s="677"/>
      <c r="AD23" s="678">
        <v>1395725</v>
      </c>
      <c r="AE23" s="678"/>
      <c r="AF23" s="678"/>
      <c r="AG23" s="678"/>
      <c r="AH23" s="678"/>
      <c r="AI23" s="678"/>
      <c r="AJ23" s="678"/>
      <c r="AK23" s="678"/>
      <c r="AL23" s="643">
        <v>10.199999999999999</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v>655059</v>
      </c>
      <c r="BH23" s="641"/>
      <c r="BI23" s="641"/>
      <c r="BJ23" s="641"/>
      <c r="BK23" s="641"/>
      <c r="BL23" s="641"/>
      <c r="BM23" s="641"/>
      <c r="BN23" s="642"/>
      <c r="BO23" s="677">
        <v>5.8</v>
      </c>
      <c r="BP23" s="677"/>
      <c r="BQ23" s="677"/>
      <c r="BR23" s="677"/>
      <c r="BS23" s="646" t="s">
        <v>243</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c r="B24" s="637" t="s">
        <v>290</v>
      </c>
      <c r="C24" s="638"/>
      <c r="D24" s="638"/>
      <c r="E24" s="638"/>
      <c r="F24" s="638"/>
      <c r="G24" s="638"/>
      <c r="H24" s="638"/>
      <c r="I24" s="638"/>
      <c r="J24" s="638"/>
      <c r="K24" s="638"/>
      <c r="L24" s="638"/>
      <c r="M24" s="638"/>
      <c r="N24" s="638"/>
      <c r="O24" s="638"/>
      <c r="P24" s="638"/>
      <c r="Q24" s="639"/>
      <c r="R24" s="640">
        <v>282273</v>
      </c>
      <c r="S24" s="641"/>
      <c r="T24" s="641"/>
      <c r="U24" s="641"/>
      <c r="V24" s="641"/>
      <c r="W24" s="641"/>
      <c r="X24" s="641"/>
      <c r="Y24" s="642"/>
      <c r="Z24" s="677">
        <v>1.1000000000000001</v>
      </c>
      <c r="AA24" s="677"/>
      <c r="AB24" s="677"/>
      <c r="AC24" s="677"/>
      <c r="AD24" s="678" t="s">
        <v>174</v>
      </c>
      <c r="AE24" s="678"/>
      <c r="AF24" s="678"/>
      <c r="AG24" s="678"/>
      <c r="AH24" s="678"/>
      <c r="AI24" s="678"/>
      <c r="AJ24" s="678"/>
      <c r="AK24" s="678"/>
      <c r="AL24" s="643" t="s">
        <v>146</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146</v>
      </c>
      <c r="BH24" s="641"/>
      <c r="BI24" s="641"/>
      <c r="BJ24" s="641"/>
      <c r="BK24" s="641"/>
      <c r="BL24" s="641"/>
      <c r="BM24" s="641"/>
      <c r="BN24" s="642"/>
      <c r="BO24" s="677" t="s">
        <v>243</v>
      </c>
      <c r="BP24" s="677"/>
      <c r="BQ24" s="677"/>
      <c r="BR24" s="677"/>
      <c r="BS24" s="646" t="s">
        <v>174</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11948447</v>
      </c>
      <c r="CS24" s="696"/>
      <c r="CT24" s="696"/>
      <c r="CU24" s="696"/>
      <c r="CV24" s="696"/>
      <c r="CW24" s="696"/>
      <c r="CX24" s="696"/>
      <c r="CY24" s="739"/>
      <c r="CZ24" s="740">
        <v>49.8</v>
      </c>
      <c r="DA24" s="711"/>
      <c r="DB24" s="711"/>
      <c r="DC24" s="743"/>
      <c r="DD24" s="738">
        <v>6809678</v>
      </c>
      <c r="DE24" s="696"/>
      <c r="DF24" s="696"/>
      <c r="DG24" s="696"/>
      <c r="DH24" s="696"/>
      <c r="DI24" s="696"/>
      <c r="DJ24" s="696"/>
      <c r="DK24" s="739"/>
      <c r="DL24" s="738">
        <v>6767430</v>
      </c>
      <c r="DM24" s="696"/>
      <c r="DN24" s="696"/>
      <c r="DO24" s="696"/>
      <c r="DP24" s="696"/>
      <c r="DQ24" s="696"/>
      <c r="DR24" s="696"/>
      <c r="DS24" s="696"/>
      <c r="DT24" s="696"/>
      <c r="DU24" s="696"/>
      <c r="DV24" s="739"/>
      <c r="DW24" s="740">
        <v>46.8</v>
      </c>
      <c r="DX24" s="711"/>
      <c r="DY24" s="711"/>
      <c r="DZ24" s="711"/>
      <c r="EA24" s="711"/>
      <c r="EB24" s="711"/>
      <c r="EC24" s="741"/>
    </row>
    <row r="25" spans="2:133" ht="11.25" customHeight="1">
      <c r="B25" s="637" t="s">
        <v>293</v>
      </c>
      <c r="C25" s="638"/>
      <c r="D25" s="638"/>
      <c r="E25" s="638"/>
      <c r="F25" s="638"/>
      <c r="G25" s="638"/>
      <c r="H25" s="638"/>
      <c r="I25" s="638"/>
      <c r="J25" s="638"/>
      <c r="K25" s="638"/>
      <c r="L25" s="638"/>
      <c r="M25" s="638"/>
      <c r="N25" s="638"/>
      <c r="O25" s="638"/>
      <c r="P25" s="638"/>
      <c r="Q25" s="639"/>
      <c r="R25" s="640">
        <v>240</v>
      </c>
      <c r="S25" s="641"/>
      <c r="T25" s="641"/>
      <c r="U25" s="641"/>
      <c r="V25" s="641"/>
      <c r="W25" s="641"/>
      <c r="X25" s="641"/>
      <c r="Y25" s="642"/>
      <c r="Z25" s="677">
        <v>0</v>
      </c>
      <c r="AA25" s="677"/>
      <c r="AB25" s="677"/>
      <c r="AC25" s="677"/>
      <c r="AD25" s="678" t="s">
        <v>174</v>
      </c>
      <c r="AE25" s="678"/>
      <c r="AF25" s="678"/>
      <c r="AG25" s="678"/>
      <c r="AH25" s="678"/>
      <c r="AI25" s="678"/>
      <c r="AJ25" s="678"/>
      <c r="AK25" s="678"/>
      <c r="AL25" s="643" t="s">
        <v>243</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146</v>
      </c>
      <c r="BH25" s="641"/>
      <c r="BI25" s="641"/>
      <c r="BJ25" s="641"/>
      <c r="BK25" s="641"/>
      <c r="BL25" s="641"/>
      <c r="BM25" s="641"/>
      <c r="BN25" s="642"/>
      <c r="BO25" s="677" t="s">
        <v>174</v>
      </c>
      <c r="BP25" s="677"/>
      <c r="BQ25" s="677"/>
      <c r="BR25" s="677"/>
      <c r="BS25" s="646" t="s">
        <v>146</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3240909</v>
      </c>
      <c r="CS25" s="659"/>
      <c r="CT25" s="659"/>
      <c r="CU25" s="659"/>
      <c r="CV25" s="659"/>
      <c r="CW25" s="659"/>
      <c r="CX25" s="659"/>
      <c r="CY25" s="660"/>
      <c r="CZ25" s="643">
        <v>13.5</v>
      </c>
      <c r="DA25" s="661"/>
      <c r="DB25" s="661"/>
      <c r="DC25" s="662"/>
      <c r="DD25" s="646">
        <v>2979198</v>
      </c>
      <c r="DE25" s="659"/>
      <c r="DF25" s="659"/>
      <c r="DG25" s="659"/>
      <c r="DH25" s="659"/>
      <c r="DI25" s="659"/>
      <c r="DJ25" s="659"/>
      <c r="DK25" s="660"/>
      <c r="DL25" s="646">
        <v>2974829</v>
      </c>
      <c r="DM25" s="659"/>
      <c r="DN25" s="659"/>
      <c r="DO25" s="659"/>
      <c r="DP25" s="659"/>
      <c r="DQ25" s="659"/>
      <c r="DR25" s="659"/>
      <c r="DS25" s="659"/>
      <c r="DT25" s="659"/>
      <c r="DU25" s="659"/>
      <c r="DV25" s="660"/>
      <c r="DW25" s="643">
        <v>20.6</v>
      </c>
      <c r="DX25" s="661"/>
      <c r="DY25" s="661"/>
      <c r="DZ25" s="661"/>
      <c r="EA25" s="661"/>
      <c r="EB25" s="661"/>
      <c r="EC25" s="676"/>
    </row>
    <row r="26" spans="2:133" ht="11.25" customHeight="1">
      <c r="B26" s="637" t="s">
        <v>296</v>
      </c>
      <c r="C26" s="638"/>
      <c r="D26" s="638"/>
      <c r="E26" s="638"/>
      <c r="F26" s="638"/>
      <c r="G26" s="638"/>
      <c r="H26" s="638"/>
      <c r="I26" s="638"/>
      <c r="J26" s="638"/>
      <c r="K26" s="638"/>
      <c r="L26" s="638"/>
      <c r="M26" s="638"/>
      <c r="N26" s="638"/>
      <c r="O26" s="638"/>
      <c r="P26" s="638"/>
      <c r="Q26" s="639"/>
      <c r="R26" s="640">
        <v>14463312</v>
      </c>
      <c r="S26" s="641"/>
      <c r="T26" s="641"/>
      <c r="U26" s="641"/>
      <c r="V26" s="641"/>
      <c r="W26" s="641"/>
      <c r="X26" s="641"/>
      <c r="Y26" s="642"/>
      <c r="Z26" s="677">
        <v>56</v>
      </c>
      <c r="AA26" s="677"/>
      <c r="AB26" s="677"/>
      <c r="AC26" s="677"/>
      <c r="AD26" s="678">
        <v>13525740</v>
      </c>
      <c r="AE26" s="678"/>
      <c r="AF26" s="678"/>
      <c r="AG26" s="678"/>
      <c r="AH26" s="678"/>
      <c r="AI26" s="678"/>
      <c r="AJ26" s="678"/>
      <c r="AK26" s="678"/>
      <c r="AL26" s="643">
        <v>99.3</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243</v>
      </c>
      <c r="BH26" s="641"/>
      <c r="BI26" s="641"/>
      <c r="BJ26" s="641"/>
      <c r="BK26" s="641"/>
      <c r="BL26" s="641"/>
      <c r="BM26" s="641"/>
      <c r="BN26" s="642"/>
      <c r="BO26" s="677" t="s">
        <v>243</v>
      </c>
      <c r="BP26" s="677"/>
      <c r="BQ26" s="677"/>
      <c r="BR26" s="677"/>
      <c r="BS26" s="646" t="s">
        <v>174</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2277197</v>
      </c>
      <c r="CS26" s="641"/>
      <c r="CT26" s="641"/>
      <c r="CU26" s="641"/>
      <c r="CV26" s="641"/>
      <c r="CW26" s="641"/>
      <c r="CX26" s="641"/>
      <c r="CY26" s="642"/>
      <c r="CZ26" s="643">
        <v>9.5</v>
      </c>
      <c r="DA26" s="661"/>
      <c r="DB26" s="661"/>
      <c r="DC26" s="662"/>
      <c r="DD26" s="646">
        <v>2062034</v>
      </c>
      <c r="DE26" s="641"/>
      <c r="DF26" s="641"/>
      <c r="DG26" s="641"/>
      <c r="DH26" s="641"/>
      <c r="DI26" s="641"/>
      <c r="DJ26" s="641"/>
      <c r="DK26" s="642"/>
      <c r="DL26" s="646" t="s">
        <v>146</v>
      </c>
      <c r="DM26" s="641"/>
      <c r="DN26" s="641"/>
      <c r="DO26" s="641"/>
      <c r="DP26" s="641"/>
      <c r="DQ26" s="641"/>
      <c r="DR26" s="641"/>
      <c r="DS26" s="641"/>
      <c r="DT26" s="641"/>
      <c r="DU26" s="641"/>
      <c r="DV26" s="642"/>
      <c r="DW26" s="643" t="s">
        <v>174</v>
      </c>
      <c r="DX26" s="661"/>
      <c r="DY26" s="661"/>
      <c r="DZ26" s="661"/>
      <c r="EA26" s="661"/>
      <c r="EB26" s="661"/>
      <c r="EC26" s="676"/>
    </row>
    <row r="27" spans="2:133" ht="11.25" customHeight="1">
      <c r="B27" s="637" t="s">
        <v>299</v>
      </c>
      <c r="C27" s="638"/>
      <c r="D27" s="638"/>
      <c r="E27" s="638"/>
      <c r="F27" s="638"/>
      <c r="G27" s="638"/>
      <c r="H27" s="638"/>
      <c r="I27" s="638"/>
      <c r="J27" s="638"/>
      <c r="K27" s="638"/>
      <c r="L27" s="638"/>
      <c r="M27" s="638"/>
      <c r="N27" s="638"/>
      <c r="O27" s="638"/>
      <c r="P27" s="638"/>
      <c r="Q27" s="639"/>
      <c r="R27" s="640">
        <v>6711</v>
      </c>
      <c r="S27" s="641"/>
      <c r="T27" s="641"/>
      <c r="U27" s="641"/>
      <c r="V27" s="641"/>
      <c r="W27" s="641"/>
      <c r="X27" s="641"/>
      <c r="Y27" s="642"/>
      <c r="Z27" s="677">
        <v>0</v>
      </c>
      <c r="AA27" s="677"/>
      <c r="AB27" s="677"/>
      <c r="AC27" s="677"/>
      <c r="AD27" s="678">
        <v>6711</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11242820</v>
      </c>
      <c r="BH27" s="641"/>
      <c r="BI27" s="641"/>
      <c r="BJ27" s="641"/>
      <c r="BK27" s="641"/>
      <c r="BL27" s="641"/>
      <c r="BM27" s="641"/>
      <c r="BN27" s="642"/>
      <c r="BO27" s="677">
        <v>100</v>
      </c>
      <c r="BP27" s="677"/>
      <c r="BQ27" s="677"/>
      <c r="BR27" s="677"/>
      <c r="BS27" s="646">
        <v>55223</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7079670</v>
      </c>
      <c r="CS27" s="659"/>
      <c r="CT27" s="659"/>
      <c r="CU27" s="659"/>
      <c r="CV27" s="659"/>
      <c r="CW27" s="659"/>
      <c r="CX27" s="659"/>
      <c r="CY27" s="660"/>
      <c r="CZ27" s="643">
        <v>29.5</v>
      </c>
      <c r="DA27" s="661"/>
      <c r="DB27" s="661"/>
      <c r="DC27" s="662"/>
      <c r="DD27" s="646">
        <v>2231388</v>
      </c>
      <c r="DE27" s="659"/>
      <c r="DF27" s="659"/>
      <c r="DG27" s="659"/>
      <c r="DH27" s="659"/>
      <c r="DI27" s="659"/>
      <c r="DJ27" s="659"/>
      <c r="DK27" s="660"/>
      <c r="DL27" s="646">
        <v>2193509</v>
      </c>
      <c r="DM27" s="659"/>
      <c r="DN27" s="659"/>
      <c r="DO27" s="659"/>
      <c r="DP27" s="659"/>
      <c r="DQ27" s="659"/>
      <c r="DR27" s="659"/>
      <c r="DS27" s="659"/>
      <c r="DT27" s="659"/>
      <c r="DU27" s="659"/>
      <c r="DV27" s="660"/>
      <c r="DW27" s="643">
        <v>15.2</v>
      </c>
      <c r="DX27" s="661"/>
      <c r="DY27" s="661"/>
      <c r="DZ27" s="661"/>
      <c r="EA27" s="661"/>
      <c r="EB27" s="661"/>
      <c r="EC27" s="676"/>
    </row>
    <row r="28" spans="2:133" ht="11.25" customHeight="1">
      <c r="B28" s="637" t="s">
        <v>302</v>
      </c>
      <c r="C28" s="638"/>
      <c r="D28" s="638"/>
      <c r="E28" s="638"/>
      <c r="F28" s="638"/>
      <c r="G28" s="638"/>
      <c r="H28" s="638"/>
      <c r="I28" s="638"/>
      <c r="J28" s="638"/>
      <c r="K28" s="638"/>
      <c r="L28" s="638"/>
      <c r="M28" s="638"/>
      <c r="N28" s="638"/>
      <c r="O28" s="638"/>
      <c r="P28" s="638"/>
      <c r="Q28" s="639"/>
      <c r="R28" s="640">
        <v>390122</v>
      </c>
      <c r="S28" s="641"/>
      <c r="T28" s="641"/>
      <c r="U28" s="641"/>
      <c r="V28" s="641"/>
      <c r="W28" s="641"/>
      <c r="X28" s="641"/>
      <c r="Y28" s="642"/>
      <c r="Z28" s="677">
        <v>1.5</v>
      </c>
      <c r="AA28" s="677"/>
      <c r="AB28" s="677"/>
      <c r="AC28" s="677"/>
      <c r="AD28" s="678" t="s">
        <v>174</v>
      </c>
      <c r="AE28" s="678"/>
      <c r="AF28" s="678"/>
      <c r="AG28" s="678"/>
      <c r="AH28" s="678"/>
      <c r="AI28" s="678"/>
      <c r="AJ28" s="678"/>
      <c r="AK28" s="678"/>
      <c r="AL28" s="643" t="s">
        <v>146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1627868</v>
      </c>
      <c r="CS28" s="641"/>
      <c r="CT28" s="641"/>
      <c r="CU28" s="641"/>
      <c r="CV28" s="641"/>
      <c r="CW28" s="641"/>
      <c r="CX28" s="641"/>
      <c r="CY28" s="642"/>
      <c r="CZ28" s="643">
        <v>6.8</v>
      </c>
      <c r="DA28" s="661"/>
      <c r="DB28" s="661"/>
      <c r="DC28" s="662"/>
      <c r="DD28" s="646">
        <v>1599092</v>
      </c>
      <c r="DE28" s="641"/>
      <c r="DF28" s="641"/>
      <c r="DG28" s="641"/>
      <c r="DH28" s="641"/>
      <c r="DI28" s="641"/>
      <c r="DJ28" s="641"/>
      <c r="DK28" s="642"/>
      <c r="DL28" s="646">
        <v>1599092</v>
      </c>
      <c r="DM28" s="641"/>
      <c r="DN28" s="641"/>
      <c r="DO28" s="641"/>
      <c r="DP28" s="641"/>
      <c r="DQ28" s="641"/>
      <c r="DR28" s="641"/>
      <c r="DS28" s="641"/>
      <c r="DT28" s="641"/>
      <c r="DU28" s="641"/>
      <c r="DV28" s="642"/>
      <c r="DW28" s="643">
        <v>11.1</v>
      </c>
      <c r="DX28" s="661"/>
      <c r="DY28" s="661"/>
      <c r="DZ28" s="661"/>
      <c r="EA28" s="661"/>
      <c r="EB28" s="661"/>
      <c r="EC28" s="676"/>
    </row>
    <row r="29" spans="2:133" ht="11.25" customHeight="1">
      <c r="B29" s="637" t="s">
        <v>304</v>
      </c>
      <c r="C29" s="638"/>
      <c r="D29" s="638"/>
      <c r="E29" s="638"/>
      <c r="F29" s="638"/>
      <c r="G29" s="638"/>
      <c r="H29" s="638"/>
      <c r="I29" s="638"/>
      <c r="J29" s="638"/>
      <c r="K29" s="638"/>
      <c r="L29" s="638"/>
      <c r="M29" s="638"/>
      <c r="N29" s="638"/>
      <c r="O29" s="638"/>
      <c r="P29" s="638"/>
      <c r="Q29" s="639"/>
      <c r="R29" s="640">
        <v>114923</v>
      </c>
      <c r="S29" s="641"/>
      <c r="T29" s="641"/>
      <c r="U29" s="641"/>
      <c r="V29" s="641"/>
      <c r="W29" s="641"/>
      <c r="X29" s="641"/>
      <c r="Y29" s="642"/>
      <c r="Z29" s="677">
        <v>0.4</v>
      </c>
      <c r="AA29" s="677"/>
      <c r="AB29" s="677"/>
      <c r="AC29" s="677"/>
      <c r="AD29" s="678">
        <v>59072</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1627868</v>
      </c>
      <c r="CS29" s="659"/>
      <c r="CT29" s="659"/>
      <c r="CU29" s="659"/>
      <c r="CV29" s="659"/>
      <c r="CW29" s="659"/>
      <c r="CX29" s="659"/>
      <c r="CY29" s="660"/>
      <c r="CZ29" s="643">
        <v>6.8</v>
      </c>
      <c r="DA29" s="661"/>
      <c r="DB29" s="661"/>
      <c r="DC29" s="662"/>
      <c r="DD29" s="646">
        <v>1599092</v>
      </c>
      <c r="DE29" s="659"/>
      <c r="DF29" s="659"/>
      <c r="DG29" s="659"/>
      <c r="DH29" s="659"/>
      <c r="DI29" s="659"/>
      <c r="DJ29" s="659"/>
      <c r="DK29" s="660"/>
      <c r="DL29" s="646">
        <v>1599092</v>
      </c>
      <c r="DM29" s="659"/>
      <c r="DN29" s="659"/>
      <c r="DO29" s="659"/>
      <c r="DP29" s="659"/>
      <c r="DQ29" s="659"/>
      <c r="DR29" s="659"/>
      <c r="DS29" s="659"/>
      <c r="DT29" s="659"/>
      <c r="DU29" s="659"/>
      <c r="DV29" s="660"/>
      <c r="DW29" s="643">
        <v>11.1</v>
      </c>
      <c r="DX29" s="661"/>
      <c r="DY29" s="661"/>
      <c r="DZ29" s="661"/>
      <c r="EA29" s="661"/>
      <c r="EB29" s="661"/>
      <c r="EC29" s="676"/>
    </row>
    <row r="30" spans="2:133" ht="11.25" customHeight="1">
      <c r="B30" s="637" t="s">
        <v>307</v>
      </c>
      <c r="C30" s="638"/>
      <c r="D30" s="638"/>
      <c r="E30" s="638"/>
      <c r="F30" s="638"/>
      <c r="G30" s="638"/>
      <c r="H30" s="638"/>
      <c r="I30" s="638"/>
      <c r="J30" s="638"/>
      <c r="K30" s="638"/>
      <c r="L30" s="638"/>
      <c r="M30" s="638"/>
      <c r="N30" s="638"/>
      <c r="O30" s="638"/>
      <c r="P30" s="638"/>
      <c r="Q30" s="639"/>
      <c r="R30" s="640">
        <v>39269</v>
      </c>
      <c r="S30" s="641"/>
      <c r="T30" s="641"/>
      <c r="U30" s="641"/>
      <c r="V30" s="641"/>
      <c r="W30" s="641"/>
      <c r="X30" s="641"/>
      <c r="Y30" s="642"/>
      <c r="Z30" s="677">
        <v>0.2</v>
      </c>
      <c r="AA30" s="677"/>
      <c r="AB30" s="677"/>
      <c r="AC30" s="677"/>
      <c r="AD30" s="678" t="s">
        <v>243</v>
      </c>
      <c r="AE30" s="678"/>
      <c r="AF30" s="678"/>
      <c r="AG30" s="678"/>
      <c r="AH30" s="678"/>
      <c r="AI30" s="678"/>
      <c r="AJ30" s="678"/>
      <c r="AK30" s="678"/>
      <c r="AL30" s="643" t="s">
        <v>146</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1548598</v>
      </c>
      <c r="CS30" s="641"/>
      <c r="CT30" s="641"/>
      <c r="CU30" s="641"/>
      <c r="CV30" s="641"/>
      <c r="CW30" s="641"/>
      <c r="CX30" s="641"/>
      <c r="CY30" s="642"/>
      <c r="CZ30" s="643">
        <v>6.5</v>
      </c>
      <c r="DA30" s="661"/>
      <c r="DB30" s="661"/>
      <c r="DC30" s="662"/>
      <c r="DD30" s="646">
        <v>1521186</v>
      </c>
      <c r="DE30" s="641"/>
      <c r="DF30" s="641"/>
      <c r="DG30" s="641"/>
      <c r="DH30" s="641"/>
      <c r="DI30" s="641"/>
      <c r="DJ30" s="641"/>
      <c r="DK30" s="642"/>
      <c r="DL30" s="646">
        <v>1521186</v>
      </c>
      <c r="DM30" s="641"/>
      <c r="DN30" s="641"/>
      <c r="DO30" s="641"/>
      <c r="DP30" s="641"/>
      <c r="DQ30" s="641"/>
      <c r="DR30" s="641"/>
      <c r="DS30" s="641"/>
      <c r="DT30" s="641"/>
      <c r="DU30" s="641"/>
      <c r="DV30" s="642"/>
      <c r="DW30" s="643">
        <v>10.5</v>
      </c>
      <c r="DX30" s="661"/>
      <c r="DY30" s="661"/>
      <c r="DZ30" s="661"/>
      <c r="EA30" s="661"/>
      <c r="EB30" s="661"/>
      <c r="EC30" s="676"/>
    </row>
    <row r="31" spans="2:133" ht="11.25" customHeight="1">
      <c r="B31" s="637" t="s">
        <v>311</v>
      </c>
      <c r="C31" s="638"/>
      <c r="D31" s="638"/>
      <c r="E31" s="638"/>
      <c r="F31" s="638"/>
      <c r="G31" s="638"/>
      <c r="H31" s="638"/>
      <c r="I31" s="638"/>
      <c r="J31" s="638"/>
      <c r="K31" s="638"/>
      <c r="L31" s="638"/>
      <c r="M31" s="638"/>
      <c r="N31" s="638"/>
      <c r="O31" s="638"/>
      <c r="P31" s="638"/>
      <c r="Q31" s="639"/>
      <c r="R31" s="640">
        <v>4295416</v>
      </c>
      <c r="S31" s="641"/>
      <c r="T31" s="641"/>
      <c r="U31" s="641"/>
      <c r="V31" s="641"/>
      <c r="W31" s="641"/>
      <c r="X31" s="641"/>
      <c r="Y31" s="642"/>
      <c r="Z31" s="677">
        <v>16.600000000000001</v>
      </c>
      <c r="AA31" s="677"/>
      <c r="AB31" s="677"/>
      <c r="AC31" s="677"/>
      <c r="AD31" s="678" t="s">
        <v>243</v>
      </c>
      <c r="AE31" s="678"/>
      <c r="AF31" s="678"/>
      <c r="AG31" s="678"/>
      <c r="AH31" s="678"/>
      <c r="AI31" s="678"/>
      <c r="AJ31" s="678"/>
      <c r="AK31" s="678"/>
      <c r="AL31" s="643" t="s">
        <v>146</v>
      </c>
      <c r="AM31" s="644"/>
      <c r="AN31" s="644"/>
      <c r="AO31" s="679"/>
      <c r="AP31" s="714" t="s">
        <v>312</v>
      </c>
      <c r="AQ31" s="715"/>
      <c r="AR31" s="715"/>
      <c r="AS31" s="715"/>
      <c r="AT31" s="720" t="s">
        <v>313</v>
      </c>
      <c r="AU31" s="231"/>
      <c r="AV31" s="231"/>
      <c r="AW31" s="231"/>
      <c r="AX31" s="706" t="s">
        <v>186</v>
      </c>
      <c r="AY31" s="707"/>
      <c r="AZ31" s="707"/>
      <c r="BA31" s="707"/>
      <c r="BB31" s="707"/>
      <c r="BC31" s="707"/>
      <c r="BD31" s="707"/>
      <c r="BE31" s="707"/>
      <c r="BF31" s="708"/>
      <c r="BG31" s="709">
        <v>99.1</v>
      </c>
      <c r="BH31" s="710"/>
      <c r="BI31" s="710"/>
      <c r="BJ31" s="710"/>
      <c r="BK31" s="710"/>
      <c r="BL31" s="710"/>
      <c r="BM31" s="711">
        <v>97.8</v>
      </c>
      <c r="BN31" s="710"/>
      <c r="BO31" s="710"/>
      <c r="BP31" s="710"/>
      <c r="BQ31" s="712"/>
      <c r="BR31" s="709">
        <v>99.3</v>
      </c>
      <c r="BS31" s="710"/>
      <c r="BT31" s="710"/>
      <c r="BU31" s="710"/>
      <c r="BV31" s="710"/>
      <c r="BW31" s="710"/>
      <c r="BX31" s="711">
        <v>97.6</v>
      </c>
      <c r="BY31" s="710"/>
      <c r="BZ31" s="710"/>
      <c r="CA31" s="710"/>
      <c r="CB31" s="712"/>
      <c r="CD31" s="731"/>
      <c r="CE31" s="732"/>
      <c r="CF31" s="673" t="s">
        <v>314</v>
      </c>
      <c r="CG31" s="674"/>
      <c r="CH31" s="674"/>
      <c r="CI31" s="674"/>
      <c r="CJ31" s="674"/>
      <c r="CK31" s="674"/>
      <c r="CL31" s="674"/>
      <c r="CM31" s="674"/>
      <c r="CN31" s="674"/>
      <c r="CO31" s="674"/>
      <c r="CP31" s="674"/>
      <c r="CQ31" s="675"/>
      <c r="CR31" s="640">
        <v>79270</v>
      </c>
      <c r="CS31" s="659"/>
      <c r="CT31" s="659"/>
      <c r="CU31" s="659"/>
      <c r="CV31" s="659"/>
      <c r="CW31" s="659"/>
      <c r="CX31" s="659"/>
      <c r="CY31" s="660"/>
      <c r="CZ31" s="643">
        <v>0.3</v>
      </c>
      <c r="DA31" s="661"/>
      <c r="DB31" s="661"/>
      <c r="DC31" s="662"/>
      <c r="DD31" s="646">
        <v>77906</v>
      </c>
      <c r="DE31" s="659"/>
      <c r="DF31" s="659"/>
      <c r="DG31" s="659"/>
      <c r="DH31" s="659"/>
      <c r="DI31" s="659"/>
      <c r="DJ31" s="659"/>
      <c r="DK31" s="660"/>
      <c r="DL31" s="646">
        <v>77906</v>
      </c>
      <c r="DM31" s="659"/>
      <c r="DN31" s="659"/>
      <c r="DO31" s="659"/>
      <c r="DP31" s="659"/>
      <c r="DQ31" s="659"/>
      <c r="DR31" s="659"/>
      <c r="DS31" s="659"/>
      <c r="DT31" s="659"/>
      <c r="DU31" s="659"/>
      <c r="DV31" s="660"/>
      <c r="DW31" s="643">
        <v>0.5</v>
      </c>
      <c r="DX31" s="661"/>
      <c r="DY31" s="661"/>
      <c r="DZ31" s="661"/>
      <c r="EA31" s="661"/>
      <c r="EB31" s="661"/>
      <c r="EC31" s="676"/>
    </row>
    <row r="32" spans="2:133" ht="11.25" customHeight="1">
      <c r="B32" s="723" t="s">
        <v>315</v>
      </c>
      <c r="C32" s="724"/>
      <c r="D32" s="724"/>
      <c r="E32" s="724"/>
      <c r="F32" s="724"/>
      <c r="G32" s="724"/>
      <c r="H32" s="724"/>
      <c r="I32" s="724"/>
      <c r="J32" s="724"/>
      <c r="K32" s="724"/>
      <c r="L32" s="724"/>
      <c r="M32" s="724"/>
      <c r="N32" s="724"/>
      <c r="O32" s="724"/>
      <c r="P32" s="724"/>
      <c r="Q32" s="725"/>
      <c r="R32" s="640" t="s">
        <v>243</v>
      </c>
      <c r="S32" s="641"/>
      <c r="T32" s="641"/>
      <c r="U32" s="641"/>
      <c r="V32" s="641"/>
      <c r="W32" s="641"/>
      <c r="X32" s="641"/>
      <c r="Y32" s="642"/>
      <c r="Z32" s="677" t="s">
        <v>174</v>
      </c>
      <c r="AA32" s="677"/>
      <c r="AB32" s="677"/>
      <c r="AC32" s="677"/>
      <c r="AD32" s="678" t="s">
        <v>146</v>
      </c>
      <c r="AE32" s="678"/>
      <c r="AF32" s="678"/>
      <c r="AG32" s="678"/>
      <c r="AH32" s="678"/>
      <c r="AI32" s="678"/>
      <c r="AJ32" s="678"/>
      <c r="AK32" s="678"/>
      <c r="AL32" s="643" t="s">
        <v>243</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98.8</v>
      </c>
      <c r="BH32" s="659"/>
      <c r="BI32" s="659"/>
      <c r="BJ32" s="659"/>
      <c r="BK32" s="659"/>
      <c r="BL32" s="659"/>
      <c r="BM32" s="644">
        <v>97</v>
      </c>
      <c r="BN32" s="705"/>
      <c r="BO32" s="705"/>
      <c r="BP32" s="705"/>
      <c r="BQ32" s="683"/>
      <c r="BR32" s="713">
        <v>99</v>
      </c>
      <c r="BS32" s="659"/>
      <c r="BT32" s="659"/>
      <c r="BU32" s="659"/>
      <c r="BV32" s="659"/>
      <c r="BW32" s="659"/>
      <c r="BX32" s="644">
        <v>96.7</v>
      </c>
      <c r="BY32" s="705"/>
      <c r="BZ32" s="705"/>
      <c r="CA32" s="705"/>
      <c r="CB32" s="683"/>
      <c r="CD32" s="733"/>
      <c r="CE32" s="734"/>
      <c r="CF32" s="673" t="s">
        <v>318</v>
      </c>
      <c r="CG32" s="674"/>
      <c r="CH32" s="674"/>
      <c r="CI32" s="674"/>
      <c r="CJ32" s="674"/>
      <c r="CK32" s="674"/>
      <c r="CL32" s="674"/>
      <c r="CM32" s="674"/>
      <c r="CN32" s="674"/>
      <c r="CO32" s="674"/>
      <c r="CP32" s="674"/>
      <c r="CQ32" s="675"/>
      <c r="CR32" s="640" t="s">
        <v>174</v>
      </c>
      <c r="CS32" s="641"/>
      <c r="CT32" s="641"/>
      <c r="CU32" s="641"/>
      <c r="CV32" s="641"/>
      <c r="CW32" s="641"/>
      <c r="CX32" s="641"/>
      <c r="CY32" s="642"/>
      <c r="CZ32" s="643" t="s">
        <v>146</v>
      </c>
      <c r="DA32" s="661"/>
      <c r="DB32" s="661"/>
      <c r="DC32" s="662"/>
      <c r="DD32" s="646" t="s">
        <v>174</v>
      </c>
      <c r="DE32" s="641"/>
      <c r="DF32" s="641"/>
      <c r="DG32" s="641"/>
      <c r="DH32" s="641"/>
      <c r="DI32" s="641"/>
      <c r="DJ32" s="641"/>
      <c r="DK32" s="642"/>
      <c r="DL32" s="646" t="s">
        <v>174</v>
      </c>
      <c r="DM32" s="641"/>
      <c r="DN32" s="641"/>
      <c r="DO32" s="641"/>
      <c r="DP32" s="641"/>
      <c r="DQ32" s="641"/>
      <c r="DR32" s="641"/>
      <c r="DS32" s="641"/>
      <c r="DT32" s="641"/>
      <c r="DU32" s="641"/>
      <c r="DV32" s="642"/>
      <c r="DW32" s="643" t="s">
        <v>174</v>
      </c>
      <c r="DX32" s="661"/>
      <c r="DY32" s="661"/>
      <c r="DZ32" s="661"/>
      <c r="EA32" s="661"/>
      <c r="EB32" s="661"/>
      <c r="EC32" s="676"/>
    </row>
    <row r="33" spans="2:133" ht="11.25" customHeight="1">
      <c r="B33" s="637" t="s">
        <v>319</v>
      </c>
      <c r="C33" s="638"/>
      <c r="D33" s="638"/>
      <c r="E33" s="638"/>
      <c r="F33" s="638"/>
      <c r="G33" s="638"/>
      <c r="H33" s="638"/>
      <c r="I33" s="638"/>
      <c r="J33" s="638"/>
      <c r="K33" s="638"/>
      <c r="L33" s="638"/>
      <c r="M33" s="638"/>
      <c r="N33" s="638"/>
      <c r="O33" s="638"/>
      <c r="P33" s="638"/>
      <c r="Q33" s="639"/>
      <c r="R33" s="640">
        <v>1820955</v>
      </c>
      <c r="S33" s="641"/>
      <c r="T33" s="641"/>
      <c r="U33" s="641"/>
      <c r="V33" s="641"/>
      <c r="W33" s="641"/>
      <c r="X33" s="641"/>
      <c r="Y33" s="642"/>
      <c r="Z33" s="677">
        <v>7</v>
      </c>
      <c r="AA33" s="677"/>
      <c r="AB33" s="677"/>
      <c r="AC33" s="677"/>
      <c r="AD33" s="678" t="s">
        <v>146</v>
      </c>
      <c r="AE33" s="678"/>
      <c r="AF33" s="678"/>
      <c r="AG33" s="678"/>
      <c r="AH33" s="678"/>
      <c r="AI33" s="678"/>
      <c r="AJ33" s="678"/>
      <c r="AK33" s="678"/>
      <c r="AL33" s="643" t="s">
        <v>243</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99.5</v>
      </c>
      <c r="BH33" s="625"/>
      <c r="BI33" s="625"/>
      <c r="BJ33" s="625"/>
      <c r="BK33" s="625"/>
      <c r="BL33" s="625"/>
      <c r="BM33" s="668">
        <v>98.6</v>
      </c>
      <c r="BN33" s="625"/>
      <c r="BO33" s="625"/>
      <c r="BP33" s="625"/>
      <c r="BQ33" s="689"/>
      <c r="BR33" s="704">
        <v>99.6</v>
      </c>
      <c r="BS33" s="625"/>
      <c r="BT33" s="625"/>
      <c r="BU33" s="625"/>
      <c r="BV33" s="625"/>
      <c r="BW33" s="625"/>
      <c r="BX33" s="668">
        <v>98.5</v>
      </c>
      <c r="BY33" s="625"/>
      <c r="BZ33" s="625"/>
      <c r="CA33" s="625"/>
      <c r="CB33" s="689"/>
      <c r="CD33" s="673" t="s">
        <v>321</v>
      </c>
      <c r="CE33" s="674"/>
      <c r="CF33" s="674"/>
      <c r="CG33" s="674"/>
      <c r="CH33" s="674"/>
      <c r="CI33" s="674"/>
      <c r="CJ33" s="674"/>
      <c r="CK33" s="674"/>
      <c r="CL33" s="674"/>
      <c r="CM33" s="674"/>
      <c r="CN33" s="674"/>
      <c r="CO33" s="674"/>
      <c r="CP33" s="674"/>
      <c r="CQ33" s="675"/>
      <c r="CR33" s="640">
        <v>10333701</v>
      </c>
      <c r="CS33" s="659"/>
      <c r="CT33" s="659"/>
      <c r="CU33" s="659"/>
      <c r="CV33" s="659"/>
      <c r="CW33" s="659"/>
      <c r="CX33" s="659"/>
      <c r="CY33" s="660"/>
      <c r="CZ33" s="643">
        <v>43.1</v>
      </c>
      <c r="DA33" s="661"/>
      <c r="DB33" s="661"/>
      <c r="DC33" s="662"/>
      <c r="DD33" s="646">
        <v>8453704</v>
      </c>
      <c r="DE33" s="659"/>
      <c r="DF33" s="659"/>
      <c r="DG33" s="659"/>
      <c r="DH33" s="659"/>
      <c r="DI33" s="659"/>
      <c r="DJ33" s="659"/>
      <c r="DK33" s="660"/>
      <c r="DL33" s="646">
        <v>6843274</v>
      </c>
      <c r="DM33" s="659"/>
      <c r="DN33" s="659"/>
      <c r="DO33" s="659"/>
      <c r="DP33" s="659"/>
      <c r="DQ33" s="659"/>
      <c r="DR33" s="659"/>
      <c r="DS33" s="659"/>
      <c r="DT33" s="659"/>
      <c r="DU33" s="659"/>
      <c r="DV33" s="660"/>
      <c r="DW33" s="643">
        <v>47.3</v>
      </c>
      <c r="DX33" s="661"/>
      <c r="DY33" s="661"/>
      <c r="DZ33" s="661"/>
      <c r="EA33" s="661"/>
      <c r="EB33" s="661"/>
      <c r="EC33" s="676"/>
    </row>
    <row r="34" spans="2:133" ht="11.25" customHeight="1">
      <c r="B34" s="637" t="s">
        <v>322</v>
      </c>
      <c r="C34" s="638"/>
      <c r="D34" s="638"/>
      <c r="E34" s="638"/>
      <c r="F34" s="638"/>
      <c r="G34" s="638"/>
      <c r="H34" s="638"/>
      <c r="I34" s="638"/>
      <c r="J34" s="638"/>
      <c r="K34" s="638"/>
      <c r="L34" s="638"/>
      <c r="M34" s="638"/>
      <c r="N34" s="638"/>
      <c r="O34" s="638"/>
      <c r="P34" s="638"/>
      <c r="Q34" s="639"/>
      <c r="R34" s="640">
        <v>34678</v>
      </c>
      <c r="S34" s="641"/>
      <c r="T34" s="641"/>
      <c r="U34" s="641"/>
      <c r="V34" s="641"/>
      <c r="W34" s="641"/>
      <c r="X34" s="641"/>
      <c r="Y34" s="642"/>
      <c r="Z34" s="677">
        <v>0.1</v>
      </c>
      <c r="AA34" s="677"/>
      <c r="AB34" s="677"/>
      <c r="AC34" s="677"/>
      <c r="AD34" s="678">
        <v>13296</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4259928</v>
      </c>
      <c r="CS34" s="641"/>
      <c r="CT34" s="641"/>
      <c r="CU34" s="641"/>
      <c r="CV34" s="641"/>
      <c r="CW34" s="641"/>
      <c r="CX34" s="641"/>
      <c r="CY34" s="642"/>
      <c r="CZ34" s="643">
        <v>17.8</v>
      </c>
      <c r="DA34" s="661"/>
      <c r="DB34" s="661"/>
      <c r="DC34" s="662"/>
      <c r="DD34" s="646">
        <v>3462571</v>
      </c>
      <c r="DE34" s="641"/>
      <c r="DF34" s="641"/>
      <c r="DG34" s="641"/>
      <c r="DH34" s="641"/>
      <c r="DI34" s="641"/>
      <c r="DJ34" s="641"/>
      <c r="DK34" s="642"/>
      <c r="DL34" s="646">
        <v>2888507</v>
      </c>
      <c r="DM34" s="641"/>
      <c r="DN34" s="641"/>
      <c r="DO34" s="641"/>
      <c r="DP34" s="641"/>
      <c r="DQ34" s="641"/>
      <c r="DR34" s="641"/>
      <c r="DS34" s="641"/>
      <c r="DT34" s="641"/>
      <c r="DU34" s="641"/>
      <c r="DV34" s="642"/>
      <c r="DW34" s="643">
        <v>20</v>
      </c>
      <c r="DX34" s="661"/>
      <c r="DY34" s="661"/>
      <c r="DZ34" s="661"/>
      <c r="EA34" s="661"/>
      <c r="EB34" s="661"/>
      <c r="EC34" s="676"/>
    </row>
    <row r="35" spans="2:133" ht="11.25" customHeight="1">
      <c r="B35" s="637" t="s">
        <v>324</v>
      </c>
      <c r="C35" s="638"/>
      <c r="D35" s="638"/>
      <c r="E35" s="638"/>
      <c r="F35" s="638"/>
      <c r="G35" s="638"/>
      <c r="H35" s="638"/>
      <c r="I35" s="638"/>
      <c r="J35" s="638"/>
      <c r="K35" s="638"/>
      <c r="L35" s="638"/>
      <c r="M35" s="638"/>
      <c r="N35" s="638"/>
      <c r="O35" s="638"/>
      <c r="P35" s="638"/>
      <c r="Q35" s="639"/>
      <c r="R35" s="640">
        <v>9597</v>
      </c>
      <c r="S35" s="641"/>
      <c r="T35" s="641"/>
      <c r="U35" s="641"/>
      <c r="V35" s="641"/>
      <c r="W35" s="641"/>
      <c r="X35" s="641"/>
      <c r="Y35" s="642"/>
      <c r="Z35" s="677">
        <v>0</v>
      </c>
      <c r="AA35" s="677"/>
      <c r="AB35" s="677"/>
      <c r="AC35" s="677"/>
      <c r="AD35" s="678" t="s">
        <v>174</v>
      </c>
      <c r="AE35" s="678"/>
      <c r="AF35" s="678"/>
      <c r="AG35" s="678"/>
      <c r="AH35" s="678"/>
      <c r="AI35" s="678"/>
      <c r="AJ35" s="678"/>
      <c r="AK35" s="678"/>
      <c r="AL35" s="643" t="s">
        <v>146</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218670</v>
      </c>
      <c r="CS35" s="659"/>
      <c r="CT35" s="659"/>
      <c r="CU35" s="659"/>
      <c r="CV35" s="659"/>
      <c r="CW35" s="659"/>
      <c r="CX35" s="659"/>
      <c r="CY35" s="660"/>
      <c r="CZ35" s="643">
        <v>0.9</v>
      </c>
      <c r="DA35" s="661"/>
      <c r="DB35" s="661"/>
      <c r="DC35" s="662"/>
      <c r="DD35" s="646">
        <v>213624</v>
      </c>
      <c r="DE35" s="659"/>
      <c r="DF35" s="659"/>
      <c r="DG35" s="659"/>
      <c r="DH35" s="659"/>
      <c r="DI35" s="659"/>
      <c r="DJ35" s="659"/>
      <c r="DK35" s="660"/>
      <c r="DL35" s="646">
        <v>175904</v>
      </c>
      <c r="DM35" s="659"/>
      <c r="DN35" s="659"/>
      <c r="DO35" s="659"/>
      <c r="DP35" s="659"/>
      <c r="DQ35" s="659"/>
      <c r="DR35" s="659"/>
      <c r="DS35" s="659"/>
      <c r="DT35" s="659"/>
      <c r="DU35" s="659"/>
      <c r="DV35" s="660"/>
      <c r="DW35" s="643">
        <v>1.2</v>
      </c>
      <c r="DX35" s="661"/>
      <c r="DY35" s="661"/>
      <c r="DZ35" s="661"/>
      <c r="EA35" s="661"/>
      <c r="EB35" s="661"/>
      <c r="EC35" s="676"/>
    </row>
    <row r="36" spans="2:133" ht="11.25" customHeight="1">
      <c r="B36" s="637" t="s">
        <v>328</v>
      </c>
      <c r="C36" s="638"/>
      <c r="D36" s="638"/>
      <c r="E36" s="638"/>
      <c r="F36" s="638"/>
      <c r="G36" s="638"/>
      <c r="H36" s="638"/>
      <c r="I36" s="638"/>
      <c r="J36" s="638"/>
      <c r="K36" s="638"/>
      <c r="L36" s="638"/>
      <c r="M36" s="638"/>
      <c r="N36" s="638"/>
      <c r="O36" s="638"/>
      <c r="P36" s="638"/>
      <c r="Q36" s="639"/>
      <c r="R36" s="640">
        <v>847656</v>
      </c>
      <c r="S36" s="641"/>
      <c r="T36" s="641"/>
      <c r="U36" s="641"/>
      <c r="V36" s="641"/>
      <c r="W36" s="641"/>
      <c r="X36" s="641"/>
      <c r="Y36" s="642"/>
      <c r="Z36" s="677">
        <v>3.3</v>
      </c>
      <c r="AA36" s="677"/>
      <c r="AB36" s="677"/>
      <c r="AC36" s="677"/>
      <c r="AD36" s="678" t="s">
        <v>146</v>
      </c>
      <c r="AE36" s="678"/>
      <c r="AF36" s="678"/>
      <c r="AG36" s="678"/>
      <c r="AH36" s="678"/>
      <c r="AI36" s="678"/>
      <c r="AJ36" s="678"/>
      <c r="AK36" s="678"/>
      <c r="AL36" s="643" t="s">
        <v>243</v>
      </c>
      <c r="AM36" s="644"/>
      <c r="AN36" s="644"/>
      <c r="AO36" s="679"/>
      <c r="AP36" s="235"/>
      <c r="AQ36" s="692" t="s">
        <v>329</v>
      </c>
      <c r="AR36" s="693"/>
      <c r="AS36" s="693"/>
      <c r="AT36" s="693"/>
      <c r="AU36" s="693"/>
      <c r="AV36" s="693"/>
      <c r="AW36" s="693"/>
      <c r="AX36" s="693"/>
      <c r="AY36" s="694"/>
      <c r="AZ36" s="695">
        <v>2545299</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268142</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3413469</v>
      </c>
      <c r="CS36" s="641"/>
      <c r="CT36" s="641"/>
      <c r="CU36" s="641"/>
      <c r="CV36" s="641"/>
      <c r="CW36" s="641"/>
      <c r="CX36" s="641"/>
      <c r="CY36" s="642"/>
      <c r="CZ36" s="643">
        <v>14.2</v>
      </c>
      <c r="DA36" s="661"/>
      <c r="DB36" s="661"/>
      <c r="DC36" s="662"/>
      <c r="DD36" s="646">
        <v>2654273</v>
      </c>
      <c r="DE36" s="641"/>
      <c r="DF36" s="641"/>
      <c r="DG36" s="641"/>
      <c r="DH36" s="641"/>
      <c r="DI36" s="641"/>
      <c r="DJ36" s="641"/>
      <c r="DK36" s="642"/>
      <c r="DL36" s="646">
        <v>2231585</v>
      </c>
      <c r="DM36" s="641"/>
      <c r="DN36" s="641"/>
      <c r="DO36" s="641"/>
      <c r="DP36" s="641"/>
      <c r="DQ36" s="641"/>
      <c r="DR36" s="641"/>
      <c r="DS36" s="641"/>
      <c r="DT36" s="641"/>
      <c r="DU36" s="641"/>
      <c r="DV36" s="642"/>
      <c r="DW36" s="643">
        <v>15.4</v>
      </c>
      <c r="DX36" s="661"/>
      <c r="DY36" s="661"/>
      <c r="DZ36" s="661"/>
      <c r="EA36" s="661"/>
      <c r="EB36" s="661"/>
      <c r="EC36" s="676"/>
    </row>
    <row r="37" spans="2:133" ht="11.25" customHeight="1">
      <c r="B37" s="637" t="s">
        <v>332</v>
      </c>
      <c r="C37" s="638"/>
      <c r="D37" s="638"/>
      <c r="E37" s="638"/>
      <c r="F37" s="638"/>
      <c r="G37" s="638"/>
      <c r="H37" s="638"/>
      <c r="I37" s="638"/>
      <c r="J37" s="638"/>
      <c r="K37" s="638"/>
      <c r="L37" s="638"/>
      <c r="M37" s="638"/>
      <c r="N37" s="638"/>
      <c r="O37" s="638"/>
      <c r="P37" s="638"/>
      <c r="Q37" s="639"/>
      <c r="R37" s="640">
        <v>1389848</v>
      </c>
      <c r="S37" s="641"/>
      <c r="T37" s="641"/>
      <c r="U37" s="641"/>
      <c r="V37" s="641"/>
      <c r="W37" s="641"/>
      <c r="X37" s="641"/>
      <c r="Y37" s="642"/>
      <c r="Z37" s="677">
        <v>5.4</v>
      </c>
      <c r="AA37" s="677"/>
      <c r="AB37" s="677"/>
      <c r="AC37" s="677"/>
      <c r="AD37" s="678" t="s">
        <v>146</v>
      </c>
      <c r="AE37" s="678"/>
      <c r="AF37" s="678"/>
      <c r="AG37" s="678"/>
      <c r="AH37" s="678"/>
      <c r="AI37" s="678"/>
      <c r="AJ37" s="678"/>
      <c r="AK37" s="678"/>
      <c r="AL37" s="643" t="s">
        <v>243</v>
      </c>
      <c r="AM37" s="644"/>
      <c r="AN37" s="644"/>
      <c r="AO37" s="679"/>
      <c r="AQ37" s="680" t="s">
        <v>333</v>
      </c>
      <c r="AR37" s="681"/>
      <c r="AS37" s="681"/>
      <c r="AT37" s="681"/>
      <c r="AU37" s="681"/>
      <c r="AV37" s="681"/>
      <c r="AW37" s="681"/>
      <c r="AX37" s="681"/>
      <c r="AY37" s="682"/>
      <c r="AZ37" s="640">
        <v>600000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259032</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1262430</v>
      </c>
      <c r="CS37" s="659"/>
      <c r="CT37" s="659"/>
      <c r="CU37" s="659"/>
      <c r="CV37" s="659"/>
      <c r="CW37" s="659"/>
      <c r="CX37" s="659"/>
      <c r="CY37" s="660"/>
      <c r="CZ37" s="643">
        <v>5.3</v>
      </c>
      <c r="DA37" s="661"/>
      <c r="DB37" s="661"/>
      <c r="DC37" s="662"/>
      <c r="DD37" s="646">
        <v>1262430</v>
      </c>
      <c r="DE37" s="659"/>
      <c r="DF37" s="659"/>
      <c r="DG37" s="659"/>
      <c r="DH37" s="659"/>
      <c r="DI37" s="659"/>
      <c r="DJ37" s="659"/>
      <c r="DK37" s="660"/>
      <c r="DL37" s="646">
        <v>1234941</v>
      </c>
      <c r="DM37" s="659"/>
      <c r="DN37" s="659"/>
      <c r="DO37" s="659"/>
      <c r="DP37" s="659"/>
      <c r="DQ37" s="659"/>
      <c r="DR37" s="659"/>
      <c r="DS37" s="659"/>
      <c r="DT37" s="659"/>
      <c r="DU37" s="659"/>
      <c r="DV37" s="660"/>
      <c r="DW37" s="643">
        <v>8.5</v>
      </c>
      <c r="DX37" s="661"/>
      <c r="DY37" s="661"/>
      <c r="DZ37" s="661"/>
      <c r="EA37" s="661"/>
      <c r="EB37" s="661"/>
      <c r="EC37" s="676"/>
    </row>
    <row r="38" spans="2:133" ht="11.25" customHeight="1">
      <c r="B38" s="637" t="s">
        <v>336</v>
      </c>
      <c r="C38" s="638"/>
      <c r="D38" s="638"/>
      <c r="E38" s="638"/>
      <c r="F38" s="638"/>
      <c r="G38" s="638"/>
      <c r="H38" s="638"/>
      <c r="I38" s="638"/>
      <c r="J38" s="638"/>
      <c r="K38" s="638"/>
      <c r="L38" s="638"/>
      <c r="M38" s="638"/>
      <c r="N38" s="638"/>
      <c r="O38" s="638"/>
      <c r="P38" s="638"/>
      <c r="Q38" s="639"/>
      <c r="R38" s="640">
        <v>609176</v>
      </c>
      <c r="S38" s="641"/>
      <c r="T38" s="641"/>
      <c r="U38" s="641"/>
      <c r="V38" s="641"/>
      <c r="W38" s="641"/>
      <c r="X38" s="641"/>
      <c r="Y38" s="642"/>
      <c r="Z38" s="677">
        <v>2.4</v>
      </c>
      <c r="AA38" s="677"/>
      <c r="AB38" s="677"/>
      <c r="AC38" s="677"/>
      <c r="AD38" s="678">
        <v>19603</v>
      </c>
      <c r="AE38" s="678"/>
      <c r="AF38" s="678"/>
      <c r="AG38" s="678"/>
      <c r="AH38" s="678"/>
      <c r="AI38" s="678"/>
      <c r="AJ38" s="678"/>
      <c r="AK38" s="678"/>
      <c r="AL38" s="643">
        <v>0.1</v>
      </c>
      <c r="AM38" s="644"/>
      <c r="AN38" s="644"/>
      <c r="AO38" s="679"/>
      <c r="AQ38" s="680" t="s">
        <v>337</v>
      </c>
      <c r="AR38" s="681"/>
      <c r="AS38" s="681"/>
      <c r="AT38" s="681"/>
      <c r="AU38" s="681"/>
      <c r="AV38" s="681"/>
      <c r="AW38" s="681"/>
      <c r="AX38" s="681"/>
      <c r="AY38" s="682"/>
      <c r="AZ38" s="640">
        <v>8383</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10158</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1936916</v>
      </c>
      <c r="CS38" s="641"/>
      <c r="CT38" s="641"/>
      <c r="CU38" s="641"/>
      <c r="CV38" s="641"/>
      <c r="CW38" s="641"/>
      <c r="CX38" s="641"/>
      <c r="CY38" s="642"/>
      <c r="CZ38" s="643">
        <v>8.1</v>
      </c>
      <c r="DA38" s="661"/>
      <c r="DB38" s="661"/>
      <c r="DC38" s="662"/>
      <c r="DD38" s="646">
        <v>1653240</v>
      </c>
      <c r="DE38" s="641"/>
      <c r="DF38" s="641"/>
      <c r="DG38" s="641"/>
      <c r="DH38" s="641"/>
      <c r="DI38" s="641"/>
      <c r="DJ38" s="641"/>
      <c r="DK38" s="642"/>
      <c r="DL38" s="646">
        <v>1547278</v>
      </c>
      <c r="DM38" s="641"/>
      <c r="DN38" s="641"/>
      <c r="DO38" s="641"/>
      <c r="DP38" s="641"/>
      <c r="DQ38" s="641"/>
      <c r="DR38" s="641"/>
      <c r="DS38" s="641"/>
      <c r="DT38" s="641"/>
      <c r="DU38" s="641"/>
      <c r="DV38" s="642"/>
      <c r="DW38" s="643">
        <v>10.7</v>
      </c>
      <c r="DX38" s="661"/>
      <c r="DY38" s="661"/>
      <c r="DZ38" s="661"/>
      <c r="EA38" s="661"/>
      <c r="EB38" s="661"/>
      <c r="EC38" s="676"/>
    </row>
    <row r="39" spans="2:133" ht="11.25" customHeight="1">
      <c r="B39" s="637" t="s">
        <v>340</v>
      </c>
      <c r="C39" s="638"/>
      <c r="D39" s="638"/>
      <c r="E39" s="638"/>
      <c r="F39" s="638"/>
      <c r="G39" s="638"/>
      <c r="H39" s="638"/>
      <c r="I39" s="638"/>
      <c r="J39" s="638"/>
      <c r="K39" s="638"/>
      <c r="L39" s="638"/>
      <c r="M39" s="638"/>
      <c r="N39" s="638"/>
      <c r="O39" s="638"/>
      <c r="P39" s="638"/>
      <c r="Q39" s="639"/>
      <c r="R39" s="640">
        <v>1812929</v>
      </c>
      <c r="S39" s="641"/>
      <c r="T39" s="641"/>
      <c r="U39" s="641"/>
      <c r="V39" s="641"/>
      <c r="W39" s="641"/>
      <c r="X39" s="641"/>
      <c r="Y39" s="642"/>
      <c r="Z39" s="677">
        <v>7</v>
      </c>
      <c r="AA39" s="677"/>
      <c r="AB39" s="677"/>
      <c r="AC39" s="677"/>
      <c r="AD39" s="678" t="s">
        <v>243</v>
      </c>
      <c r="AE39" s="678"/>
      <c r="AF39" s="678"/>
      <c r="AG39" s="678"/>
      <c r="AH39" s="678"/>
      <c r="AI39" s="678"/>
      <c r="AJ39" s="678"/>
      <c r="AK39" s="678"/>
      <c r="AL39" s="643" t="s">
        <v>146</v>
      </c>
      <c r="AM39" s="644"/>
      <c r="AN39" s="644"/>
      <c r="AO39" s="679"/>
      <c r="AQ39" s="680" t="s">
        <v>341</v>
      </c>
      <c r="AR39" s="681"/>
      <c r="AS39" s="681"/>
      <c r="AT39" s="681"/>
      <c r="AU39" s="681"/>
      <c r="AV39" s="681"/>
      <c r="AW39" s="681"/>
      <c r="AX39" s="681"/>
      <c r="AY39" s="682"/>
      <c r="AZ39" s="640" t="s">
        <v>174</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15472</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486228</v>
      </c>
      <c r="CS39" s="659"/>
      <c r="CT39" s="659"/>
      <c r="CU39" s="659"/>
      <c r="CV39" s="659"/>
      <c r="CW39" s="659"/>
      <c r="CX39" s="659"/>
      <c r="CY39" s="660"/>
      <c r="CZ39" s="643">
        <v>2</v>
      </c>
      <c r="DA39" s="661"/>
      <c r="DB39" s="661"/>
      <c r="DC39" s="662"/>
      <c r="DD39" s="646">
        <v>469996</v>
      </c>
      <c r="DE39" s="659"/>
      <c r="DF39" s="659"/>
      <c r="DG39" s="659"/>
      <c r="DH39" s="659"/>
      <c r="DI39" s="659"/>
      <c r="DJ39" s="659"/>
      <c r="DK39" s="660"/>
      <c r="DL39" s="646" t="s">
        <v>174</v>
      </c>
      <c r="DM39" s="659"/>
      <c r="DN39" s="659"/>
      <c r="DO39" s="659"/>
      <c r="DP39" s="659"/>
      <c r="DQ39" s="659"/>
      <c r="DR39" s="659"/>
      <c r="DS39" s="659"/>
      <c r="DT39" s="659"/>
      <c r="DU39" s="659"/>
      <c r="DV39" s="660"/>
      <c r="DW39" s="643" t="s">
        <v>146</v>
      </c>
      <c r="DX39" s="661"/>
      <c r="DY39" s="661"/>
      <c r="DZ39" s="661"/>
      <c r="EA39" s="661"/>
      <c r="EB39" s="661"/>
      <c r="EC39" s="676"/>
    </row>
    <row r="40" spans="2:133" ht="11.25" customHeight="1">
      <c r="B40" s="637" t="s">
        <v>344</v>
      </c>
      <c r="C40" s="638"/>
      <c r="D40" s="638"/>
      <c r="E40" s="638"/>
      <c r="F40" s="638"/>
      <c r="G40" s="638"/>
      <c r="H40" s="638"/>
      <c r="I40" s="638"/>
      <c r="J40" s="638"/>
      <c r="K40" s="638"/>
      <c r="L40" s="638"/>
      <c r="M40" s="638"/>
      <c r="N40" s="638"/>
      <c r="O40" s="638"/>
      <c r="P40" s="638"/>
      <c r="Q40" s="639"/>
      <c r="R40" s="640" t="s">
        <v>146</v>
      </c>
      <c r="S40" s="641"/>
      <c r="T40" s="641"/>
      <c r="U40" s="641"/>
      <c r="V40" s="641"/>
      <c r="W40" s="641"/>
      <c r="X40" s="641"/>
      <c r="Y40" s="642"/>
      <c r="Z40" s="677" t="s">
        <v>174</v>
      </c>
      <c r="AA40" s="677"/>
      <c r="AB40" s="677"/>
      <c r="AC40" s="677"/>
      <c r="AD40" s="678" t="s">
        <v>174</v>
      </c>
      <c r="AE40" s="678"/>
      <c r="AF40" s="678"/>
      <c r="AG40" s="678"/>
      <c r="AH40" s="678"/>
      <c r="AI40" s="678"/>
      <c r="AJ40" s="678"/>
      <c r="AK40" s="678"/>
      <c r="AL40" s="643" t="s">
        <v>243</v>
      </c>
      <c r="AM40" s="644"/>
      <c r="AN40" s="644"/>
      <c r="AO40" s="679"/>
      <c r="AQ40" s="680" t="s">
        <v>345</v>
      </c>
      <c r="AR40" s="681"/>
      <c r="AS40" s="681"/>
      <c r="AT40" s="681"/>
      <c r="AU40" s="681"/>
      <c r="AV40" s="681"/>
      <c r="AW40" s="681"/>
      <c r="AX40" s="681"/>
      <c r="AY40" s="682"/>
      <c r="AZ40" s="640" t="s">
        <v>146</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103</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18490</v>
      </c>
      <c r="CS40" s="641"/>
      <c r="CT40" s="641"/>
      <c r="CU40" s="641"/>
      <c r="CV40" s="641"/>
      <c r="CW40" s="641"/>
      <c r="CX40" s="641"/>
      <c r="CY40" s="642"/>
      <c r="CZ40" s="643">
        <v>0.1</v>
      </c>
      <c r="DA40" s="661"/>
      <c r="DB40" s="661"/>
      <c r="DC40" s="662"/>
      <c r="DD40" s="646" t="s">
        <v>146</v>
      </c>
      <c r="DE40" s="641"/>
      <c r="DF40" s="641"/>
      <c r="DG40" s="641"/>
      <c r="DH40" s="641"/>
      <c r="DI40" s="641"/>
      <c r="DJ40" s="641"/>
      <c r="DK40" s="642"/>
      <c r="DL40" s="646" t="s">
        <v>174</v>
      </c>
      <c r="DM40" s="641"/>
      <c r="DN40" s="641"/>
      <c r="DO40" s="641"/>
      <c r="DP40" s="641"/>
      <c r="DQ40" s="641"/>
      <c r="DR40" s="641"/>
      <c r="DS40" s="641"/>
      <c r="DT40" s="641"/>
      <c r="DU40" s="641"/>
      <c r="DV40" s="642"/>
      <c r="DW40" s="643" t="s">
        <v>146</v>
      </c>
      <c r="DX40" s="661"/>
      <c r="DY40" s="661"/>
      <c r="DZ40" s="661"/>
      <c r="EA40" s="661"/>
      <c r="EB40" s="661"/>
      <c r="EC40" s="676"/>
    </row>
    <row r="41" spans="2:133" ht="11.25" customHeight="1">
      <c r="B41" s="637" t="s">
        <v>349</v>
      </c>
      <c r="C41" s="638"/>
      <c r="D41" s="638"/>
      <c r="E41" s="638"/>
      <c r="F41" s="638"/>
      <c r="G41" s="638"/>
      <c r="H41" s="638"/>
      <c r="I41" s="638"/>
      <c r="J41" s="638"/>
      <c r="K41" s="638"/>
      <c r="L41" s="638"/>
      <c r="M41" s="638"/>
      <c r="N41" s="638"/>
      <c r="O41" s="638"/>
      <c r="P41" s="638"/>
      <c r="Q41" s="639"/>
      <c r="R41" s="640">
        <v>840129</v>
      </c>
      <c r="S41" s="641"/>
      <c r="T41" s="641"/>
      <c r="U41" s="641"/>
      <c r="V41" s="641"/>
      <c r="W41" s="641"/>
      <c r="X41" s="641"/>
      <c r="Y41" s="642"/>
      <c r="Z41" s="677">
        <v>3.3</v>
      </c>
      <c r="AA41" s="677"/>
      <c r="AB41" s="677"/>
      <c r="AC41" s="677"/>
      <c r="AD41" s="678" t="s">
        <v>174</v>
      </c>
      <c r="AE41" s="678"/>
      <c r="AF41" s="678"/>
      <c r="AG41" s="678"/>
      <c r="AH41" s="678"/>
      <c r="AI41" s="678"/>
      <c r="AJ41" s="678"/>
      <c r="AK41" s="678"/>
      <c r="AL41" s="643" t="s">
        <v>174</v>
      </c>
      <c r="AM41" s="644"/>
      <c r="AN41" s="644"/>
      <c r="AO41" s="679"/>
      <c r="AQ41" s="680" t="s">
        <v>350</v>
      </c>
      <c r="AR41" s="681"/>
      <c r="AS41" s="681"/>
      <c r="AT41" s="681"/>
      <c r="AU41" s="681"/>
      <c r="AV41" s="681"/>
      <c r="AW41" s="681"/>
      <c r="AX41" s="681"/>
      <c r="AY41" s="682"/>
      <c r="AZ41" s="640">
        <v>415818</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174</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243</v>
      </c>
      <c r="DA41" s="661"/>
      <c r="DB41" s="661"/>
      <c r="DC41" s="662"/>
      <c r="DD41" s="646" t="s">
        <v>243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353</v>
      </c>
      <c r="C42" s="622"/>
      <c r="D42" s="622"/>
      <c r="E42" s="622"/>
      <c r="F42" s="622"/>
      <c r="G42" s="622"/>
      <c r="H42" s="622"/>
      <c r="I42" s="622"/>
      <c r="J42" s="622"/>
      <c r="K42" s="622"/>
      <c r="L42" s="622"/>
      <c r="M42" s="622"/>
      <c r="N42" s="622"/>
      <c r="O42" s="622"/>
      <c r="P42" s="622"/>
      <c r="Q42" s="623"/>
      <c r="R42" s="624">
        <v>25834592</v>
      </c>
      <c r="S42" s="663"/>
      <c r="T42" s="663"/>
      <c r="U42" s="663"/>
      <c r="V42" s="663"/>
      <c r="W42" s="663"/>
      <c r="X42" s="663"/>
      <c r="Y42" s="665"/>
      <c r="Z42" s="666">
        <v>100</v>
      </c>
      <c r="AA42" s="666"/>
      <c r="AB42" s="666"/>
      <c r="AC42" s="666"/>
      <c r="AD42" s="667">
        <v>13624422</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1521098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294</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1688380</v>
      </c>
      <c r="CS42" s="641"/>
      <c r="CT42" s="641"/>
      <c r="CU42" s="641"/>
      <c r="CV42" s="641"/>
      <c r="CW42" s="641"/>
      <c r="CX42" s="641"/>
      <c r="CY42" s="642"/>
      <c r="CZ42" s="643">
        <v>7</v>
      </c>
      <c r="DA42" s="644"/>
      <c r="DB42" s="644"/>
      <c r="DC42" s="645"/>
      <c r="DD42" s="646">
        <v>368844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17071</v>
      </c>
      <c r="CS43" s="659"/>
      <c r="CT43" s="659"/>
      <c r="CU43" s="659"/>
      <c r="CV43" s="659"/>
      <c r="CW43" s="659"/>
      <c r="CX43" s="659"/>
      <c r="CY43" s="660"/>
      <c r="CZ43" s="643">
        <v>0.1</v>
      </c>
      <c r="DA43" s="661"/>
      <c r="DB43" s="661"/>
      <c r="DC43" s="662"/>
      <c r="DD43" s="646">
        <v>17071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305</v>
      </c>
      <c r="CE44" s="654"/>
      <c r="CF44" s="637" t="s">
        <v>358</v>
      </c>
      <c r="CG44" s="638"/>
      <c r="CH44" s="638"/>
      <c r="CI44" s="638"/>
      <c r="CJ44" s="638"/>
      <c r="CK44" s="638"/>
      <c r="CL44" s="638"/>
      <c r="CM44" s="638"/>
      <c r="CN44" s="638"/>
      <c r="CO44" s="638"/>
      <c r="CP44" s="638"/>
      <c r="CQ44" s="639"/>
      <c r="CR44" s="640">
        <v>1663847</v>
      </c>
      <c r="CS44" s="641"/>
      <c r="CT44" s="641"/>
      <c r="CU44" s="641"/>
      <c r="CV44" s="641"/>
      <c r="CW44" s="641"/>
      <c r="CX44" s="641"/>
      <c r="CY44" s="642"/>
      <c r="CZ44" s="643">
        <v>6.9</v>
      </c>
      <c r="DA44" s="644"/>
      <c r="DB44" s="644"/>
      <c r="DC44" s="645"/>
      <c r="DD44" s="646">
        <v>348914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359</v>
      </c>
      <c r="CG45" s="638"/>
      <c r="CH45" s="638"/>
      <c r="CI45" s="638"/>
      <c r="CJ45" s="638"/>
      <c r="CK45" s="638"/>
      <c r="CL45" s="638"/>
      <c r="CM45" s="638"/>
      <c r="CN45" s="638"/>
      <c r="CO45" s="638"/>
      <c r="CP45" s="638"/>
      <c r="CQ45" s="639"/>
      <c r="CR45" s="640">
        <v>122408</v>
      </c>
      <c r="CS45" s="659"/>
      <c r="CT45" s="659"/>
      <c r="CU45" s="659"/>
      <c r="CV45" s="659"/>
      <c r="CW45" s="659"/>
      <c r="CX45" s="659"/>
      <c r="CY45" s="660"/>
      <c r="CZ45" s="643">
        <v>0.5</v>
      </c>
      <c r="DA45" s="661"/>
      <c r="DB45" s="661"/>
      <c r="DC45" s="662"/>
      <c r="DD45" s="646">
        <v>7749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1515625</v>
      </c>
      <c r="CS46" s="641"/>
      <c r="CT46" s="641"/>
      <c r="CU46" s="641"/>
      <c r="CV46" s="641"/>
      <c r="CW46" s="641"/>
      <c r="CX46" s="641"/>
      <c r="CY46" s="642"/>
      <c r="CZ46" s="643">
        <v>6.3</v>
      </c>
      <c r="DA46" s="644"/>
      <c r="DB46" s="644"/>
      <c r="DC46" s="645"/>
      <c r="DD46" s="646">
        <v>338351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24533</v>
      </c>
      <c r="CS47" s="659"/>
      <c r="CT47" s="659"/>
      <c r="CU47" s="659"/>
      <c r="CV47" s="659"/>
      <c r="CW47" s="659"/>
      <c r="CX47" s="659"/>
      <c r="CY47" s="660"/>
      <c r="CZ47" s="643">
        <v>0.1</v>
      </c>
      <c r="DA47" s="661"/>
      <c r="DB47" s="661"/>
      <c r="DC47" s="662"/>
      <c r="DD47" s="646">
        <v>19930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364</v>
      </c>
      <c r="CD48" s="657"/>
      <c r="CE48" s="658"/>
      <c r="CF48" s="637" t="s">
        <v>365</v>
      </c>
      <c r="CG48" s="638"/>
      <c r="CH48" s="638"/>
      <c r="CI48" s="638"/>
      <c r="CJ48" s="638"/>
      <c r="CK48" s="638"/>
      <c r="CL48" s="638"/>
      <c r="CM48" s="638"/>
      <c r="CN48" s="638"/>
      <c r="CO48" s="638"/>
      <c r="CP48" s="638"/>
      <c r="CQ48" s="639"/>
      <c r="CR48" s="640" t="s">
        <v>174</v>
      </c>
      <c r="CS48" s="641"/>
      <c r="CT48" s="641"/>
      <c r="CU48" s="641"/>
      <c r="CV48" s="641"/>
      <c r="CW48" s="641"/>
      <c r="CX48" s="641"/>
      <c r="CY48" s="642"/>
      <c r="CZ48" s="643" t="s">
        <v>174</v>
      </c>
      <c r="DA48" s="644"/>
      <c r="DB48" s="644"/>
      <c r="DC48" s="645"/>
      <c r="DD48" s="646" t="s">
        <v>243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366</v>
      </c>
      <c r="CE49" s="622"/>
      <c r="CF49" s="622"/>
      <c r="CG49" s="622"/>
      <c r="CH49" s="622"/>
      <c r="CI49" s="622"/>
      <c r="CJ49" s="622"/>
      <c r="CK49" s="622"/>
      <c r="CL49" s="622"/>
      <c r="CM49" s="622"/>
      <c r="CN49" s="622"/>
      <c r="CO49" s="622"/>
      <c r="CP49" s="622"/>
      <c r="CQ49" s="623"/>
      <c r="CR49" s="624">
        <v>23970528</v>
      </c>
      <c r="CS49" s="625"/>
      <c r="CT49" s="625"/>
      <c r="CU49" s="625"/>
      <c r="CV49" s="625"/>
      <c r="CW49" s="625"/>
      <c r="CX49" s="625"/>
      <c r="CY49" s="626"/>
      <c r="CZ49" s="627">
        <v>100</v>
      </c>
      <c r="DA49" s="628"/>
      <c r="DB49" s="628"/>
      <c r="DC49" s="629"/>
      <c r="DD49" s="630">
        <v>15632226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My2DhAorwxik3WAR3+aRSIuIelEQasEfuuM9c5IATHKKy9WqapBUbg9qmHU5f4zyeKN1fmYaBJJu7aZsZPZkA==" saltValue="kqo7VrRblCA8xQyU1oGB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389</v>
      </c>
      <c r="C7" s="1106"/>
      <c r="D7" s="1106"/>
      <c r="E7" s="1106"/>
      <c r="F7" s="1106"/>
      <c r="G7" s="1106"/>
      <c r="H7" s="1106"/>
      <c r="I7" s="1106"/>
      <c r="J7" s="1106"/>
      <c r="K7" s="1106"/>
      <c r="L7" s="1106"/>
      <c r="M7" s="1106"/>
      <c r="N7" s="1106"/>
      <c r="O7" s="1106"/>
      <c r="P7" s="1107"/>
      <c r="Q7" s="1159">
        <v>25835</v>
      </c>
      <c r="R7" s="1160"/>
      <c r="S7" s="1160"/>
      <c r="T7" s="1160"/>
      <c r="U7" s="1160"/>
      <c r="V7" s="1160">
        <v>23971</v>
      </c>
      <c r="W7" s="1160"/>
      <c r="X7" s="1160"/>
      <c r="Y7" s="1160"/>
      <c r="Z7" s="1160"/>
      <c r="AA7" s="1160">
        <v>1864</v>
      </c>
      <c r="AB7" s="1160"/>
      <c r="AC7" s="1160"/>
      <c r="AD7" s="1160"/>
      <c r="AE7" s="1161"/>
      <c r="AF7" s="1162">
        <v>1718</v>
      </c>
      <c r="AG7" s="1163"/>
      <c r="AH7" s="1163"/>
      <c r="AI7" s="1163"/>
      <c r="AJ7" s="1164"/>
      <c r="AK7" s="1146">
        <v>848</v>
      </c>
      <c r="AL7" s="1147"/>
      <c r="AM7" s="1147"/>
      <c r="AN7" s="1147"/>
      <c r="AO7" s="1147"/>
      <c r="AP7" s="1147">
        <v>16536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579</v>
      </c>
      <c r="BT7" s="1151"/>
      <c r="BU7" s="1151"/>
      <c r="BV7" s="1151"/>
      <c r="BW7" s="1151"/>
      <c r="BX7" s="1151"/>
      <c r="BY7" s="1151"/>
      <c r="BZ7" s="1151"/>
      <c r="CA7" s="1151"/>
      <c r="CB7" s="1151"/>
      <c r="CC7" s="1151"/>
      <c r="CD7" s="1151"/>
      <c r="CE7" s="1151"/>
      <c r="CF7" s="1151"/>
      <c r="CG7" s="1152"/>
      <c r="CH7" s="1143">
        <v>-1</v>
      </c>
      <c r="CI7" s="1144"/>
      <c r="CJ7" s="1144"/>
      <c r="CK7" s="1144"/>
      <c r="CL7" s="1145"/>
      <c r="CM7" s="1143">
        <v>104</v>
      </c>
      <c r="CN7" s="1144"/>
      <c r="CO7" s="1144"/>
      <c r="CP7" s="1144"/>
      <c r="CQ7" s="1145"/>
      <c r="CR7" s="1143">
        <v>30</v>
      </c>
      <c r="CS7" s="1144"/>
      <c r="CT7" s="1144"/>
      <c r="CU7" s="1144"/>
      <c r="CV7" s="1145"/>
      <c r="CW7" s="1143" t="s">
        <v>580</v>
      </c>
      <c r="CX7" s="1144"/>
      <c r="CY7" s="1144"/>
      <c r="CZ7" s="1144"/>
      <c r="DA7" s="1145"/>
      <c r="DB7" s="1143" t="s">
        <v>580</v>
      </c>
      <c r="DC7" s="1144"/>
      <c r="DD7" s="1144"/>
      <c r="DE7" s="1144"/>
      <c r="DF7" s="1145"/>
      <c r="DG7" s="1143" t="s">
        <v>580</v>
      </c>
      <c r="DH7" s="1144"/>
      <c r="DI7" s="1144"/>
      <c r="DJ7" s="1144"/>
      <c r="DK7" s="1145"/>
      <c r="DL7" s="1143" t="s">
        <v>580</v>
      </c>
      <c r="DM7" s="1144"/>
      <c r="DN7" s="1144"/>
      <c r="DO7" s="1144"/>
      <c r="DP7" s="1145"/>
      <c r="DQ7" s="1143" t="s">
        <v>580</v>
      </c>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391</v>
      </c>
      <c r="B23" s="999" t="s">
        <v>392</v>
      </c>
      <c r="C23" s="1000"/>
      <c r="D23" s="1000"/>
      <c r="E23" s="1000"/>
      <c r="F23" s="1000"/>
      <c r="G23" s="1000"/>
      <c r="H23" s="1000"/>
      <c r="I23" s="1000"/>
      <c r="J23" s="1000"/>
      <c r="K23" s="1000"/>
      <c r="L23" s="1000"/>
      <c r="M23" s="1000"/>
      <c r="N23" s="1000"/>
      <c r="O23" s="1000"/>
      <c r="P23" s="1001"/>
      <c r="Q23" s="1123">
        <v>25835</v>
      </c>
      <c r="R23" s="1124"/>
      <c r="S23" s="1124"/>
      <c r="T23" s="1124"/>
      <c r="U23" s="1124"/>
      <c r="V23" s="1124">
        <v>23971</v>
      </c>
      <c r="W23" s="1124"/>
      <c r="X23" s="1124"/>
      <c r="Y23" s="1124"/>
      <c r="Z23" s="1124"/>
      <c r="AA23" s="1124">
        <v>1864</v>
      </c>
      <c r="AB23" s="1124"/>
      <c r="AC23" s="1124"/>
      <c r="AD23" s="1124"/>
      <c r="AE23" s="1125"/>
      <c r="AF23" s="1126">
        <v>1718</v>
      </c>
      <c r="AG23" s="1124"/>
      <c r="AH23" s="1124"/>
      <c r="AI23" s="1124"/>
      <c r="AJ23" s="1127"/>
      <c r="AK23" s="1128"/>
      <c r="AL23" s="1129"/>
      <c r="AM23" s="1129"/>
      <c r="AN23" s="1129"/>
      <c r="AO23" s="1129"/>
      <c r="AP23" s="1124">
        <v>16536</v>
      </c>
      <c r="AQ23" s="1124"/>
      <c r="AR23" s="1124"/>
      <c r="AS23" s="1124"/>
      <c r="AT23" s="1124"/>
      <c r="AU23" s="1130"/>
      <c r="AV23" s="1130"/>
      <c r="AW23" s="1130"/>
      <c r="AX23" s="1130"/>
      <c r="AY23" s="1131"/>
      <c r="AZ23" s="1120" t="s">
        <v>174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403</v>
      </c>
      <c r="C28" s="1106"/>
      <c r="D28" s="1106"/>
      <c r="E28" s="1106"/>
      <c r="F28" s="1106"/>
      <c r="G28" s="1106"/>
      <c r="H28" s="1106"/>
      <c r="I28" s="1106"/>
      <c r="J28" s="1106"/>
      <c r="K28" s="1106"/>
      <c r="L28" s="1106"/>
      <c r="M28" s="1106"/>
      <c r="N28" s="1106"/>
      <c r="O28" s="1106"/>
      <c r="P28" s="1107"/>
      <c r="Q28" s="1108">
        <v>7178</v>
      </c>
      <c r="R28" s="1109"/>
      <c r="S28" s="1109"/>
      <c r="T28" s="1109"/>
      <c r="U28" s="1109"/>
      <c r="V28" s="1109">
        <v>6910</v>
      </c>
      <c r="W28" s="1109"/>
      <c r="X28" s="1109"/>
      <c r="Y28" s="1109"/>
      <c r="Z28" s="1109"/>
      <c r="AA28" s="1109">
        <v>268</v>
      </c>
      <c r="AB28" s="1109"/>
      <c r="AC28" s="1109"/>
      <c r="AD28" s="1109"/>
      <c r="AE28" s="1110"/>
      <c r="AF28" s="1111">
        <v>268</v>
      </c>
      <c r="AG28" s="1109"/>
      <c r="AH28" s="1109"/>
      <c r="AI28" s="1109"/>
      <c r="AJ28" s="1112"/>
      <c r="AK28" s="1113">
        <v>550</v>
      </c>
      <c r="AL28" s="1101"/>
      <c r="AM28" s="1101"/>
      <c r="AN28" s="1101"/>
      <c r="AO28" s="1101"/>
      <c r="AP28" s="1101" t="s">
        <v>580</v>
      </c>
      <c r="AQ28" s="1101"/>
      <c r="AR28" s="1101"/>
      <c r="AS28" s="1101"/>
      <c r="AT28" s="1101"/>
      <c r="AU28" s="1101" t="s">
        <v>580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404</v>
      </c>
      <c r="C29" s="1093"/>
      <c r="D29" s="1093"/>
      <c r="E29" s="1093"/>
      <c r="F29" s="1093"/>
      <c r="G29" s="1093"/>
      <c r="H29" s="1093"/>
      <c r="I29" s="1093"/>
      <c r="J29" s="1093"/>
      <c r="K29" s="1093"/>
      <c r="L29" s="1093"/>
      <c r="M29" s="1093"/>
      <c r="N29" s="1093"/>
      <c r="O29" s="1093"/>
      <c r="P29" s="1094"/>
      <c r="Q29" s="1098">
        <v>4717</v>
      </c>
      <c r="R29" s="1099"/>
      <c r="S29" s="1099"/>
      <c r="T29" s="1099"/>
      <c r="U29" s="1099"/>
      <c r="V29" s="1099">
        <v>4547</v>
      </c>
      <c r="W29" s="1099"/>
      <c r="X29" s="1099"/>
      <c r="Y29" s="1099"/>
      <c r="Z29" s="1099"/>
      <c r="AA29" s="1099">
        <v>171</v>
      </c>
      <c r="AB29" s="1099"/>
      <c r="AC29" s="1099"/>
      <c r="AD29" s="1099"/>
      <c r="AE29" s="1100"/>
      <c r="AF29" s="1074">
        <v>156</v>
      </c>
      <c r="AG29" s="1075"/>
      <c r="AH29" s="1075"/>
      <c r="AI29" s="1075"/>
      <c r="AJ29" s="1076"/>
      <c r="AK29" s="1035">
        <v>739</v>
      </c>
      <c r="AL29" s="1026"/>
      <c r="AM29" s="1026"/>
      <c r="AN29" s="1026"/>
      <c r="AO29" s="1026"/>
      <c r="AP29" s="1026" t="s">
        <v>580</v>
      </c>
      <c r="AQ29" s="1026"/>
      <c r="AR29" s="1026"/>
      <c r="AS29" s="1026"/>
      <c r="AT29" s="1026"/>
      <c r="AU29" s="1026" t="s">
        <v>580</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405</v>
      </c>
      <c r="C30" s="1093"/>
      <c r="D30" s="1093"/>
      <c r="E30" s="1093"/>
      <c r="F30" s="1093"/>
      <c r="G30" s="1093"/>
      <c r="H30" s="1093"/>
      <c r="I30" s="1093"/>
      <c r="J30" s="1093"/>
      <c r="K30" s="1093"/>
      <c r="L30" s="1093"/>
      <c r="M30" s="1093"/>
      <c r="N30" s="1093"/>
      <c r="O30" s="1093"/>
      <c r="P30" s="1094"/>
      <c r="Q30" s="1098">
        <v>944</v>
      </c>
      <c r="R30" s="1099"/>
      <c r="S30" s="1099"/>
      <c r="T30" s="1099"/>
      <c r="U30" s="1099"/>
      <c r="V30" s="1099">
        <v>921</v>
      </c>
      <c r="W30" s="1099"/>
      <c r="X30" s="1099"/>
      <c r="Y30" s="1099"/>
      <c r="Z30" s="1099"/>
      <c r="AA30" s="1099">
        <v>23</v>
      </c>
      <c r="AB30" s="1099"/>
      <c r="AC30" s="1099"/>
      <c r="AD30" s="1099"/>
      <c r="AE30" s="1100"/>
      <c r="AF30" s="1074">
        <v>23</v>
      </c>
      <c r="AG30" s="1075"/>
      <c r="AH30" s="1075"/>
      <c r="AI30" s="1075"/>
      <c r="AJ30" s="1076"/>
      <c r="AK30" s="1035">
        <v>152</v>
      </c>
      <c r="AL30" s="1026"/>
      <c r="AM30" s="1026"/>
      <c r="AN30" s="1026"/>
      <c r="AO30" s="1026"/>
      <c r="AP30" s="1026" t="s">
        <v>580</v>
      </c>
      <c r="AQ30" s="1026"/>
      <c r="AR30" s="1026"/>
      <c r="AS30" s="1026"/>
      <c r="AT30" s="1026"/>
      <c r="AU30" s="1026" t="s">
        <v>580</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406</v>
      </c>
      <c r="C31" s="1093"/>
      <c r="D31" s="1093"/>
      <c r="E31" s="1093"/>
      <c r="F31" s="1093"/>
      <c r="G31" s="1093"/>
      <c r="H31" s="1093"/>
      <c r="I31" s="1093"/>
      <c r="J31" s="1093"/>
      <c r="K31" s="1093"/>
      <c r="L31" s="1093"/>
      <c r="M31" s="1093"/>
      <c r="N31" s="1093"/>
      <c r="O31" s="1093"/>
      <c r="P31" s="1094"/>
      <c r="Q31" s="1098">
        <v>55</v>
      </c>
      <c r="R31" s="1099"/>
      <c r="S31" s="1099"/>
      <c r="T31" s="1099"/>
      <c r="U31" s="1099"/>
      <c r="V31" s="1099">
        <v>53</v>
      </c>
      <c r="W31" s="1099"/>
      <c r="X31" s="1099"/>
      <c r="Y31" s="1099"/>
      <c r="Z31" s="1099"/>
      <c r="AA31" s="1099">
        <v>2</v>
      </c>
      <c r="AB31" s="1099"/>
      <c r="AC31" s="1099"/>
      <c r="AD31" s="1099"/>
      <c r="AE31" s="1100"/>
      <c r="AF31" s="1074">
        <v>2</v>
      </c>
      <c r="AG31" s="1075"/>
      <c r="AH31" s="1075"/>
      <c r="AI31" s="1075"/>
      <c r="AJ31" s="1076"/>
      <c r="AK31" s="1035">
        <v>3</v>
      </c>
      <c r="AL31" s="1026"/>
      <c r="AM31" s="1026"/>
      <c r="AN31" s="1026"/>
      <c r="AO31" s="1026"/>
      <c r="AP31" s="1026">
        <v>64</v>
      </c>
      <c r="AQ31" s="1026"/>
      <c r="AR31" s="1026"/>
      <c r="AS31" s="1026"/>
      <c r="AT31" s="1026"/>
      <c r="AU31" s="1026" t="s">
        <v>580</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407</v>
      </c>
      <c r="C32" s="1093"/>
      <c r="D32" s="1093"/>
      <c r="E32" s="1093"/>
      <c r="F32" s="1093"/>
      <c r="G32" s="1093"/>
      <c r="H32" s="1093"/>
      <c r="I32" s="1093"/>
      <c r="J32" s="1093"/>
      <c r="K32" s="1093"/>
      <c r="L32" s="1093"/>
      <c r="M32" s="1093"/>
      <c r="N32" s="1093"/>
      <c r="O32" s="1093"/>
      <c r="P32" s="1094"/>
      <c r="Q32" s="1098">
        <v>1301</v>
      </c>
      <c r="R32" s="1099"/>
      <c r="S32" s="1099"/>
      <c r="T32" s="1099"/>
      <c r="U32" s="1099"/>
      <c r="V32" s="1099">
        <v>1245</v>
      </c>
      <c r="W32" s="1099"/>
      <c r="X32" s="1099"/>
      <c r="Y32" s="1099"/>
      <c r="Z32" s="1099"/>
      <c r="AA32" s="1099">
        <v>56</v>
      </c>
      <c r="AB32" s="1099"/>
      <c r="AC32" s="1099"/>
      <c r="AD32" s="1099"/>
      <c r="AE32" s="1100"/>
      <c r="AF32" s="1074">
        <v>1538</v>
      </c>
      <c r="AG32" s="1075"/>
      <c r="AH32" s="1075"/>
      <c r="AI32" s="1075"/>
      <c r="AJ32" s="1076"/>
      <c r="AK32" s="1035">
        <v>8</v>
      </c>
      <c r="AL32" s="1026"/>
      <c r="AM32" s="1026"/>
      <c r="AN32" s="1026"/>
      <c r="AO32" s="1026"/>
      <c r="AP32" s="1026">
        <v>2271</v>
      </c>
      <c r="AQ32" s="1026"/>
      <c r="AR32" s="1026"/>
      <c r="AS32" s="1026"/>
      <c r="AT32" s="1026"/>
      <c r="AU32" s="1026">
        <v>7</v>
      </c>
      <c r="AV32" s="1026"/>
      <c r="AW32" s="1026"/>
      <c r="AX32" s="1026"/>
      <c r="AY32" s="1026"/>
      <c r="AZ32" s="1097" t="s">
        <v>580</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409</v>
      </c>
      <c r="C33" s="1093"/>
      <c r="D33" s="1093"/>
      <c r="E33" s="1093"/>
      <c r="F33" s="1093"/>
      <c r="G33" s="1093"/>
      <c r="H33" s="1093"/>
      <c r="I33" s="1093"/>
      <c r="J33" s="1093"/>
      <c r="K33" s="1093"/>
      <c r="L33" s="1093"/>
      <c r="M33" s="1093"/>
      <c r="N33" s="1093"/>
      <c r="O33" s="1093"/>
      <c r="P33" s="1094"/>
      <c r="Q33" s="1098">
        <v>1855</v>
      </c>
      <c r="R33" s="1099"/>
      <c r="S33" s="1099"/>
      <c r="T33" s="1099"/>
      <c r="U33" s="1099"/>
      <c r="V33" s="1099">
        <v>1759</v>
      </c>
      <c r="W33" s="1099"/>
      <c r="X33" s="1099"/>
      <c r="Y33" s="1099"/>
      <c r="Z33" s="1099"/>
      <c r="AA33" s="1099">
        <v>96</v>
      </c>
      <c r="AB33" s="1099"/>
      <c r="AC33" s="1099"/>
      <c r="AD33" s="1099"/>
      <c r="AE33" s="1100"/>
      <c r="AF33" s="1074">
        <v>994</v>
      </c>
      <c r="AG33" s="1075"/>
      <c r="AH33" s="1075"/>
      <c r="AI33" s="1075"/>
      <c r="AJ33" s="1076"/>
      <c r="AK33" s="1035">
        <v>600</v>
      </c>
      <c r="AL33" s="1026"/>
      <c r="AM33" s="1026"/>
      <c r="AN33" s="1026"/>
      <c r="AO33" s="1026"/>
      <c r="AP33" s="1026">
        <v>4244</v>
      </c>
      <c r="AQ33" s="1026"/>
      <c r="AR33" s="1026"/>
      <c r="AS33" s="1026"/>
      <c r="AT33" s="1026"/>
      <c r="AU33" s="1026">
        <v>2496</v>
      </c>
      <c r="AV33" s="1026"/>
      <c r="AW33" s="1026"/>
      <c r="AX33" s="1026"/>
      <c r="AY33" s="1026"/>
      <c r="AZ33" s="1097" t="s">
        <v>580</v>
      </c>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391</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2981</v>
      </c>
      <c r="AG63" s="1014"/>
      <c r="AH63" s="1014"/>
      <c r="AI63" s="1014"/>
      <c r="AJ63" s="1085"/>
      <c r="AK63" s="1086"/>
      <c r="AL63" s="1018"/>
      <c r="AM63" s="1018"/>
      <c r="AN63" s="1018"/>
      <c r="AO63" s="1018"/>
      <c r="AP63" s="1014">
        <v>6579</v>
      </c>
      <c r="AQ63" s="1014"/>
      <c r="AR63" s="1014"/>
      <c r="AS63" s="1014"/>
      <c r="AT63" s="1014"/>
      <c r="AU63" s="1014">
        <v>2503</v>
      </c>
      <c r="AV63" s="1014"/>
      <c r="AW63" s="1014"/>
      <c r="AX63" s="1014"/>
      <c r="AY63" s="1014"/>
      <c r="AZ63" s="1080"/>
      <c r="BA63" s="1080"/>
      <c r="BB63" s="1080"/>
      <c r="BC63" s="1080"/>
      <c r="BD63" s="1080"/>
      <c r="BE63" s="1015"/>
      <c r="BF63" s="1015"/>
      <c r="BG63" s="1015"/>
      <c r="BH63" s="1015"/>
      <c r="BI63" s="1016"/>
      <c r="BJ63" s="1081" t="s">
        <v>174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415</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581</v>
      </c>
      <c r="C68" s="1041"/>
      <c r="D68" s="1041"/>
      <c r="E68" s="1041"/>
      <c r="F68" s="1041"/>
      <c r="G68" s="1041"/>
      <c r="H68" s="1041"/>
      <c r="I68" s="1041"/>
      <c r="J68" s="1041"/>
      <c r="K68" s="1041"/>
      <c r="L68" s="1041"/>
      <c r="M68" s="1041"/>
      <c r="N68" s="1041"/>
      <c r="O68" s="1041"/>
      <c r="P68" s="1042"/>
      <c r="Q68" s="1043">
        <v>1497</v>
      </c>
      <c r="R68" s="1037"/>
      <c r="S68" s="1037"/>
      <c r="T68" s="1037"/>
      <c r="U68" s="1037"/>
      <c r="V68" s="1037">
        <v>1481</v>
      </c>
      <c r="W68" s="1037"/>
      <c r="X68" s="1037"/>
      <c r="Y68" s="1037"/>
      <c r="Z68" s="1037"/>
      <c r="AA68" s="1037">
        <v>15</v>
      </c>
      <c r="AB68" s="1037"/>
      <c r="AC68" s="1037"/>
      <c r="AD68" s="1037"/>
      <c r="AE68" s="1037"/>
      <c r="AF68" s="1037">
        <v>15</v>
      </c>
      <c r="AG68" s="1037"/>
      <c r="AH68" s="1037"/>
      <c r="AI68" s="1037"/>
      <c r="AJ68" s="1037"/>
      <c r="AK68" s="1037" t="s">
        <v>580</v>
      </c>
      <c r="AL68" s="1037"/>
      <c r="AM68" s="1037"/>
      <c r="AN68" s="1037"/>
      <c r="AO68" s="1037"/>
      <c r="AP68" s="1037" t="s">
        <v>580</v>
      </c>
      <c r="AQ68" s="1037"/>
      <c r="AR68" s="1037"/>
      <c r="AS68" s="1037"/>
      <c r="AT68" s="1037"/>
      <c r="AU68" s="1037" t="s">
        <v>580</v>
      </c>
      <c r="AV68" s="1037"/>
      <c r="AW68" s="1037"/>
      <c r="AX68" s="1037"/>
      <c r="AY68" s="1037"/>
      <c r="AZ68" s="1038" t="s">
        <v>586</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581</v>
      </c>
      <c r="C69" s="1030"/>
      <c r="D69" s="1030"/>
      <c r="E69" s="1030"/>
      <c r="F69" s="1030"/>
      <c r="G69" s="1030"/>
      <c r="H69" s="1030"/>
      <c r="I69" s="1030"/>
      <c r="J69" s="1030"/>
      <c r="K69" s="1030"/>
      <c r="L69" s="1030"/>
      <c r="M69" s="1030"/>
      <c r="N69" s="1030"/>
      <c r="O69" s="1030"/>
      <c r="P69" s="1031"/>
      <c r="Q69" s="1032">
        <v>768538</v>
      </c>
      <c r="R69" s="1026"/>
      <c r="S69" s="1026"/>
      <c r="T69" s="1026"/>
      <c r="U69" s="1026"/>
      <c r="V69" s="1026">
        <v>753941</v>
      </c>
      <c r="W69" s="1026"/>
      <c r="X69" s="1026"/>
      <c r="Y69" s="1026"/>
      <c r="Z69" s="1026"/>
      <c r="AA69" s="1026">
        <v>14597</v>
      </c>
      <c r="AB69" s="1026"/>
      <c r="AC69" s="1026"/>
      <c r="AD69" s="1026"/>
      <c r="AE69" s="1026"/>
      <c r="AF69" s="1026">
        <v>14597</v>
      </c>
      <c r="AG69" s="1026"/>
      <c r="AH69" s="1026"/>
      <c r="AI69" s="1026"/>
      <c r="AJ69" s="1026"/>
      <c r="AK69" s="1026">
        <v>7714</v>
      </c>
      <c r="AL69" s="1026"/>
      <c r="AM69" s="1026"/>
      <c r="AN69" s="1026"/>
      <c r="AO69" s="1026"/>
      <c r="AP69" s="1026" t="s">
        <v>580</v>
      </c>
      <c r="AQ69" s="1026"/>
      <c r="AR69" s="1026"/>
      <c r="AS69" s="1026"/>
      <c r="AT69" s="1026"/>
      <c r="AU69" s="1026" t="s">
        <v>580</v>
      </c>
      <c r="AV69" s="1026"/>
      <c r="AW69" s="1026"/>
      <c r="AX69" s="1026"/>
      <c r="AY69" s="1026"/>
      <c r="AZ69" s="1027" t="s">
        <v>587</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582</v>
      </c>
      <c r="C70" s="1030"/>
      <c r="D70" s="1030"/>
      <c r="E70" s="1030"/>
      <c r="F70" s="1030"/>
      <c r="G70" s="1030"/>
      <c r="H70" s="1030"/>
      <c r="I70" s="1030"/>
      <c r="J70" s="1030"/>
      <c r="K70" s="1030"/>
      <c r="L70" s="1030"/>
      <c r="M70" s="1030"/>
      <c r="N70" s="1030"/>
      <c r="O70" s="1030"/>
      <c r="P70" s="1031"/>
      <c r="Q70" s="1032">
        <v>22719</v>
      </c>
      <c r="R70" s="1026"/>
      <c r="S70" s="1026"/>
      <c r="T70" s="1026"/>
      <c r="U70" s="1026"/>
      <c r="V70" s="1026">
        <v>22555</v>
      </c>
      <c r="W70" s="1026"/>
      <c r="X70" s="1026"/>
      <c r="Y70" s="1026"/>
      <c r="Z70" s="1026"/>
      <c r="AA70" s="1026">
        <v>165</v>
      </c>
      <c r="AB70" s="1026"/>
      <c r="AC70" s="1026"/>
      <c r="AD70" s="1026"/>
      <c r="AE70" s="1026"/>
      <c r="AF70" s="1026">
        <v>165</v>
      </c>
      <c r="AG70" s="1026"/>
      <c r="AH70" s="1026"/>
      <c r="AI70" s="1026"/>
      <c r="AJ70" s="1026"/>
      <c r="AK70" s="1026">
        <v>20</v>
      </c>
      <c r="AL70" s="1026"/>
      <c r="AM70" s="1026"/>
      <c r="AN70" s="1026"/>
      <c r="AO70" s="1026"/>
      <c r="AP70" s="1026" t="s">
        <v>580</v>
      </c>
      <c r="AQ70" s="1026"/>
      <c r="AR70" s="1026"/>
      <c r="AS70" s="1026"/>
      <c r="AT70" s="1026"/>
      <c r="AU70" s="1026" t="s">
        <v>580</v>
      </c>
      <c r="AV70" s="1026"/>
      <c r="AW70" s="1026"/>
      <c r="AX70" s="1026"/>
      <c r="AY70" s="1026"/>
      <c r="AZ70" s="1027" t="s">
        <v>586</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582</v>
      </c>
      <c r="C71" s="1030"/>
      <c r="D71" s="1030"/>
      <c r="E71" s="1030"/>
      <c r="F71" s="1030"/>
      <c r="G71" s="1030"/>
      <c r="H71" s="1030"/>
      <c r="I71" s="1030"/>
      <c r="J71" s="1030"/>
      <c r="K71" s="1030"/>
      <c r="L71" s="1030"/>
      <c r="M71" s="1030"/>
      <c r="N71" s="1030"/>
      <c r="O71" s="1030"/>
      <c r="P71" s="1031"/>
      <c r="Q71" s="1032">
        <v>329</v>
      </c>
      <c r="R71" s="1026"/>
      <c r="S71" s="1026"/>
      <c r="T71" s="1026"/>
      <c r="U71" s="1026"/>
      <c r="V71" s="1026">
        <v>135</v>
      </c>
      <c r="W71" s="1026"/>
      <c r="X71" s="1026"/>
      <c r="Y71" s="1026"/>
      <c r="Z71" s="1026"/>
      <c r="AA71" s="1026">
        <v>194</v>
      </c>
      <c r="AB71" s="1026"/>
      <c r="AC71" s="1026"/>
      <c r="AD71" s="1026"/>
      <c r="AE71" s="1026"/>
      <c r="AF71" s="1026">
        <v>194</v>
      </c>
      <c r="AG71" s="1026"/>
      <c r="AH71" s="1026"/>
      <c r="AI71" s="1026"/>
      <c r="AJ71" s="1026"/>
      <c r="AK71" s="1026" t="s">
        <v>580</v>
      </c>
      <c r="AL71" s="1026"/>
      <c r="AM71" s="1026"/>
      <c r="AN71" s="1026"/>
      <c r="AO71" s="1026"/>
      <c r="AP71" s="1026" t="s">
        <v>580</v>
      </c>
      <c r="AQ71" s="1026"/>
      <c r="AR71" s="1026"/>
      <c r="AS71" s="1026"/>
      <c r="AT71" s="1026"/>
      <c r="AU71" s="1026" t="s">
        <v>580</v>
      </c>
      <c r="AV71" s="1026"/>
      <c r="AW71" s="1026"/>
      <c r="AX71" s="1026"/>
      <c r="AY71" s="1026"/>
      <c r="AZ71" s="1027" t="s">
        <v>588</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583</v>
      </c>
      <c r="C72" s="1030"/>
      <c r="D72" s="1030"/>
      <c r="E72" s="1030"/>
      <c r="F72" s="1030"/>
      <c r="G72" s="1030"/>
      <c r="H72" s="1030"/>
      <c r="I72" s="1030"/>
      <c r="J72" s="1030"/>
      <c r="K72" s="1030"/>
      <c r="L72" s="1030"/>
      <c r="M72" s="1030"/>
      <c r="N72" s="1030"/>
      <c r="O72" s="1030"/>
      <c r="P72" s="1031"/>
      <c r="Q72" s="1032">
        <v>348</v>
      </c>
      <c r="R72" s="1026"/>
      <c r="S72" s="1026"/>
      <c r="T72" s="1026"/>
      <c r="U72" s="1026"/>
      <c r="V72" s="1026">
        <v>320</v>
      </c>
      <c r="W72" s="1026"/>
      <c r="X72" s="1026"/>
      <c r="Y72" s="1026"/>
      <c r="Z72" s="1026"/>
      <c r="AA72" s="1026">
        <v>28</v>
      </c>
      <c r="AB72" s="1026"/>
      <c r="AC72" s="1026"/>
      <c r="AD72" s="1026"/>
      <c r="AE72" s="1026"/>
      <c r="AF72" s="1026">
        <v>28</v>
      </c>
      <c r="AG72" s="1026"/>
      <c r="AH72" s="1026"/>
      <c r="AI72" s="1026"/>
      <c r="AJ72" s="1026"/>
      <c r="AK72" s="1026">
        <v>14</v>
      </c>
      <c r="AL72" s="1026"/>
      <c r="AM72" s="1026"/>
      <c r="AN72" s="1026"/>
      <c r="AO72" s="1026"/>
      <c r="AP72" s="1026" t="s">
        <v>580</v>
      </c>
      <c r="AQ72" s="1026"/>
      <c r="AR72" s="1026"/>
      <c r="AS72" s="1026"/>
      <c r="AT72" s="1026"/>
      <c r="AU72" s="1026" t="s">
        <v>580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584</v>
      </c>
      <c r="C73" s="1030"/>
      <c r="D73" s="1030"/>
      <c r="E73" s="1030"/>
      <c r="F73" s="1030"/>
      <c r="G73" s="1030"/>
      <c r="H73" s="1030"/>
      <c r="I73" s="1030"/>
      <c r="J73" s="1030"/>
      <c r="K73" s="1030"/>
      <c r="L73" s="1030"/>
      <c r="M73" s="1030"/>
      <c r="N73" s="1030"/>
      <c r="O73" s="1030"/>
      <c r="P73" s="1031"/>
      <c r="Q73" s="1032">
        <v>5202</v>
      </c>
      <c r="R73" s="1026"/>
      <c r="S73" s="1026"/>
      <c r="T73" s="1026"/>
      <c r="U73" s="1026"/>
      <c r="V73" s="1026">
        <v>4917</v>
      </c>
      <c r="W73" s="1026"/>
      <c r="X73" s="1026"/>
      <c r="Y73" s="1026"/>
      <c r="Z73" s="1026"/>
      <c r="AA73" s="1026">
        <v>285</v>
      </c>
      <c r="AB73" s="1026"/>
      <c r="AC73" s="1026"/>
      <c r="AD73" s="1026"/>
      <c r="AE73" s="1026"/>
      <c r="AF73" s="1026">
        <v>285</v>
      </c>
      <c r="AG73" s="1026"/>
      <c r="AH73" s="1026"/>
      <c r="AI73" s="1026"/>
      <c r="AJ73" s="1026"/>
      <c r="AK73" s="1026" t="s">
        <v>580</v>
      </c>
      <c r="AL73" s="1026"/>
      <c r="AM73" s="1026"/>
      <c r="AN73" s="1026"/>
      <c r="AO73" s="1026"/>
      <c r="AP73" s="1026">
        <v>458</v>
      </c>
      <c r="AQ73" s="1026"/>
      <c r="AR73" s="1026"/>
      <c r="AS73" s="1026"/>
      <c r="AT73" s="1026"/>
      <c r="AU73" s="1026">
        <v>81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585</v>
      </c>
      <c r="C74" s="1030"/>
      <c r="D74" s="1030"/>
      <c r="E74" s="1030"/>
      <c r="F74" s="1030"/>
      <c r="G74" s="1030"/>
      <c r="H74" s="1030"/>
      <c r="I74" s="1030"/>
      <c r="J74" s="1030"/>
      <c r="K74" s="1030"/>
      <c r="L74" s="1030"/>
      <c r="M74" s="1030"/>
      <c r="N74" s="1030"/>
      <c r="O74" s="1030"/>
      <c r="P74" s="1031"/>
      <c r="Q74" s="1032">
        <v>2418</v>
      </c>
      <c r="R74" s="1026"/>
      <c r="S74" s="1026"/>
      <c r="T74" s="1026"/>
      <c r="U74" s="1026"/>
      <c r="V74" s="1026">
        <v>2354</v>
      </c>
      <c r="W74" s="1026"/>
      <c r="X74" s="1026"/>
      <c r="Y74" s="1026"/>
      <c r="Z74" s="1026"/>
      <c r="AA74" s="1026">
        <v>63</v>
      </c>
      <c r="AB74" s="1026"/>
      <c r="AC74" s="1026"/>
      <c r="AD74" s="1026"/>
      <c r="AE74" s="1026"/>
      <c r="AF74" s="1026">
        <v>63</v>
      </c>
      <c r="AG74" s="1026"/>
      <c r="AH74" s="1026"/>
      <c r="AI74" s="1026"/>
      <c r="AJ74" s="1026"/>
      <c r="AK74" s="1026">
        <v>25</v>
      </c>
      <c r="AL74" s="1026"/>
      <c r="AM74" s="1026"/>
      <c r="AN74" s="1026"/>
      <c r="AO74" s="1026"/>
      <c r="AP74" s="1026">
        <v>813</v>
      </c>
      <c r="AQ74" s="1026"/>
      <c r="AR74" s="1026"/>
      <c r="AS74" s="1026"/>
      <c r="AT74" s="1026"/>
      <c r="AU74" s="1026">
        <v>194</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15347</v>
      </c>
      <c r="AG88" s="1014"/>
      <c r="AH88" s="1014"/>
      <c r="AI88" s="1014"/>
      <c r="AJ88" s="1014"/>
      <c r="AK88" s="1018"/>
      <c r="AL88" s="1018"/>
      <c r="AM88" s="1018"/>
      <c r="AN88" s="1018"/>
      <c r="AO88" s="1018"/>
      <c r="AP88" s="1014">
        <v>1271</v>
      </c>
      <c r="AQ88" s="1014"/>
      <c r="AR88" s="1014"/>
      <c r="AS88" s="1014"/>
      <c r="AT88" s="1014"/>
      <c r="AU88" s="1014">
        <v>275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30</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309</v>
      </c>
      <c r="AG109" s="949"/>
      <c r="AH109" s="949"/>
      <c r="AI109" s="949"/>
      <c r="AJ109" s="950"/>
      <c r="AK109" s="951" t="s">
        <v>308</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309</v>
      </c>
      <c r="BW109" s="949"/>
      <c r="BX109" s="949"/>
      <c r="BY109" s="949"/>
      <c r="BZ109" s="950"/>
      <c r="CA109" s="951" t="s">
        <v>308</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309</v>
      </c>
      <c r="DM109" s="949"/>
      <c r="DN109" s="949"/>
      <c r="DO109" s="949"/>
      <c r="DP109" s="950"/>
      <c r="DQ109" s="951" t="s">
        <v>308</v>
      </c>
      <c r="DR109" s="949"/>
      <c r="DS109" s="949"/>
      <c r="DT109" s="949"/>
      <c r="DU109" s="950"/>
      <c r="DV109" s="951" t="s">
        <v>431</v>
      </c>
      <c r="DW109" s="949"/>
      <c r="DX109" s="949"/>
      <c r="DY109" s="949"/>
      <c r="DZ109" s="980"/>
    </row>
    <row r="110" spans="1:131" s="247"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1557107</v>
      </c>
      <c r="AB110" s="942"/>
      <c r="AC110" s="942"/>
      <c r="AD110" s="942"/>
      <c r="AE110" s="943"/>
      <c r="AF110" s="944">
        <v>1553182</v>
      </c>
      <c r="AG110" s="942"/>
      <c r="AH110" s="942"/>
      <c r="AI110" s="942"/>
      <c r="AJ110" s="943"/>
      <c r="AK110" s="944">
        <v>1627868</v>
      </c>
      <c r="AL110" s="942"/>
      <c r="AM110" s="942"/>
      <c r="AN110" s="942"/>
      <c r="AO110" s="943"/>
      <c r="AP110" s="945">
        <v>12.8</v>
      </c>
      <c r="AQ110" s="946"/>
      <c r="AR110" s="946"/>
      <c r="AS110" s="946"/>
      <c r="AT110" s="947"/>
      <c r="AU110" s="981" t="s">
        <v>72</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15999150</v>
      </c>
      <c r="BR110" s="889"/>
      <c r="BS110" s="889"/>
      <c r="BT110" s="889"/>
      <c r="BU110" s="889"/>
      <c r="BV110" s="889">
        <v>16271386</v>
      </c>
      <c r="BW110" s="889"/>
      <c r="BX110" s="889"/>
      <c r="BY110" s="889"/>
      <c r="BZ110" s="889"/>
      <c r="CA110" s="889">
        <v>16535717</v>
      </c>
      <c r="CB110" s="889"/>
      <c r="CC110" s="889"/>
      <c r="CD110" s="889"/>
      <c r="CE110" s="889"/>
      <c r="CF110" s="913">
        <v>129.6</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174</v>
      </c>
      <c r="DH110" s="889"/>
      <c r="DI110" s="889"/>
      <c r="DJ110" s="889"/>
      <c r="DK110" s="889"/>
      <c r="DL110" s="889" t="s">
        <v>174</v>
      </c>
      <c r="DM110" s="889"/>
      <c r="DN110" s="889"/>
      <c r="DO110" s="889"/>
      <c r="DP110" s="889"/>
      <c r="DQ110" s="889" t="s">
        <v>174</v>
      </c>
      <c r="DR110" s="889"/>
      <c r="DS110" s="889"/>
      <c r="DT110" s="889"/>
      <c r="DU110" s="889"/>
      <c r="DV110" s="890" t="s">
        <v>174</v>
      </c>
      <c r="DW110" s="890"/>
      <c r="DX110" s="890"/>
      <c r="DY110" s="890"/>
      <c r="DZ110" s="891"/>
    </row>
    <row r="111" spans="1:131" s="247" customFormat="1" ht="26.25" customHeight="1">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438</v>
      </c>
      <c r="AG111" s="970"/>
      <c r="AH111" s="970"/>
      <c r="AI111" s="970"/>
      <c r="AJ111" s="971"/>
      <c r="AK111" s="972" t="s">
        <v>438</v>
      </c>
      <c r="AL111" s="970"/>
      <c r="AM111" s="970"/>
      <c r="AN111" s="970"/>
      <c r="AO111" s="971"/>
      <c r="AP111" s="973" t="s">
        <v>438</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440</v>
      </c>
      <c r="BR111" s="861"/>
      <c r="BS111" s="861"/>
      <c r="BT111" s="861"/>
      <c r="BU111" s="861"/>
      <c r="BV111" s="861" t="s">
        <v>440</v>
      </c>
      <c r="BW111" s="861"/>
      <c r="BX111" s="861"/>
      <c r="BY111" s="861"/>
      <c r="BZ111" s="861"/>
      <c r="CA111" s="861" t="s">
        <v>440</v>
      </c>
      <c r="CB111" s="861"/>
      <c r="CC111" s="861"/>
      <c r="CD111" s="861"/>
      <c r="CE111" s="861"/>
      <c r="CF111" s="922" t="s">
        <v>440</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440</v>
      </c>
      <c r="DH111" s="861"/>
      <c r="DI111" s="861"/>
      <c r="DJ111" s="861"/>
      <c r="DK111" s="861"/>
      <c r="DL111" s="861" t="s">
        <v>440</v>
      </c>
      <c r="DM111" s="861"/>
      <c r="DN111" s="861"/>
      <c r="DO111" s="861"/>
      <c r="DP111" s="861"/>
      <c r="DQ111" s="861" t="s">
        <v>440</v>
      </c>
      <c r="DR111" s="861"/>
      <c r="DS111" s="861"/>
      <c r="DT111" s="861"/>
      <c r="DU111" s="861"/>
      <c r="DV111" s="838" t="s">
        <v>440</v>
      </c>
      <c r="DW111" s="838"/>
      <c r="DX111" s="838"/>
      <c r="DY111" s="838"/>
      <c r="DZ111" s="839"/>
    </row>
    <row r="112" spans="1:131" s="247" customFormat="1" ht="26.25" customHeight="1">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174</v>
      </c>
      <c r="AG112" s="824"/>
      <c r="AH112" s="824"/>
      <c r="AI112" s="824"/>
      <c r="AJ112" s="825"/>
      <c r="AK112" s="826" t="s">
        <v>444</v>
      </c>
      <c r="AL112" s="824"/>
      <c r="AM112" s="824"/>
      <c r="AN112" s="824"/>
      <c r="AO112" s="825"/>
      <c r="AP112" s="871" t="s">
        <v>174</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3599315</v>
      </c>
      <c r="BR112" s="861"/>
      <c r="BS112" s="861"/>
      <c r="BT112" s="861"/>
      <c r="BU112" s="861"/>
      <c r="BV112" s="861">
        <v>3022619</v>
      </c>
      <c r="BW112" s="861"/>
      <c r="BX112" s="861"/>
      <c r="BY112" s="861"/>
      <c r="BZ112" s="861"/>
      <c r="CA112" s="861">
        <v>2502464</v>
      </c>
      <c r="CB112" s="861"/>
      <c r="CC112" s="861"/>
      <c r="CD112" s="861"/>
      <c r="CE112" s="861"/>
      <c r="CF112" s="922">
        <v>19.600000000000001</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174</v>
      </c>
      <c r="DH112" s="861"/>
      <c r="DI112" s="861"/>
      <c r="DJ112" s="861"/>
      <c r="DK112" s="861"/>
      <c r="DL112" s="861" t="s">
        <v>447</v>
      </c>
      <c r="DM112" s="861"/>
      <c r="DN112" s="861"/>
      <c r="DO112" s="861"/>
      <c r="DP112" s="861"/>
      <c r="DQ112" s="861" t="s">
        <v>174</v>
      </c>
      <c r="DR112" s="861"/>
      <c r="DS112" s="861"/>
      <c r="DT112" s="861"/>
      <c r="DU112" s="861"/>
      <c r="DV112" s="838" t="s">
        <v>174</v>
      </c>
      <c r="DW112" s="838"/>
      <c r="DX112" s="838"/>
      <c r="DY112" s="838"/>
      <c r="DZ112" s="839"/>
    </row>
    <row r="113" spans="1:130" s="247" customFormat="1" ht="26.25" customHeight="1">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503679</v>
      </c>
      <c r="AB113" s="970"/>
      <c r="AC113" s="970"/>
      <c r="AD113" s="970"/>
      <c r="AE113" s="971"/>
      <c r="AF113" s="972">
        <v>434914</v>
      </c>
      <c r="AG113" s="970"/>
      <c r="AH113" s="970"/>
      <c r="AI113" s="970"/>
      <c r="AJ113" s="971"/>
      <c r="AK113" s="972">
        <v>362881</v>
      </c>
      <c r="AL113" s="970"/>
      <c r="AM113" s="970"/>
      <c r="AN113" s="970"/>
      <c r="AO113" s="971"/>
      <c r="AP113" s="973">
        <v>2.8</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300606</v>
      </c>
      <c r="BR113" s="861"/>
      <c r="BS113" s="861"/>
      <c r="BT113" s="861"/>
      <c r="BU113" s="861"/>
      <c r="BV113" s="861">
        <v>307492</v>
      </c>
      <c r="BW113" s="861"/>
      <c r="BX113" s="861"/>
      <c r="BY113" s="861"/>
      <c r="BZ113" s="861"/>
      <c r="CA113" s="861">
        <v>274617</v>
      </c>
      <c r="CB113" s="861"/>
      <c r="CC113" s="861"/>
      <c r="CD113" s="861"/>
      <c r="CE113" s="861"/>
      <c r="CF113" s="922">
        <v>2.2000000000000002</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174</v>
      </c>
      <c r="DH113" s="824"/>
      <c r="DI113" s="824"/>
      <c r="DJ113" s="824"/>
      <c r="DK113" s="825"/>
      <c r="DL113" s="826" t="s">
        <v>174</v>
      </c>
      <c r="DM113" s="824"/>
      <c r="DN113" s="824"/>
      <c r="DO113" s="824"/>
      <c r="DP113" s="825"/>
      <c r="DQ113" s="826" t="s">
        <v>174</v>
      </c>
      <c r="DR113" s="824"/>
      <c r="DS113" s="824"/>
      <c r="DT113" s="824"/>
      <c r="DU113" s="825"/>
      <c r="DV113" s="871" t="s">
        <v>174</v>
      </c>
      <c r="DW113" s="872"/>
      <c r="DX113" s="872"/>
      <c r="DY113" s="872"/>
      <c r="DZ113" s="873"/>
    </row>
    <row r="114" spans="1:130" s="247" customFormat="1" ht="26.25" customHeight="1">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14102</v>
      </c>
      <c r="AB114" s="824"/>
      <c r="AC114" s="824"/>
      <c r="AD114" s="824"/>
      <c r="AE114" s="825"/>
      <c r="AF114" s="826">
        <v>28921</v>
      </c>
      <c r="AG114" s="824"/>
      <c r="AH114" s="824"/>
      <c r="AI114" s="824"/>
      <c r="AJ114" s="825"/>
      <c r="AK114" s="826">
        <v>33506</v>
      </c>
      <c r="AL114" s="824"/>
      <c r="AM114" s="824"/>
      <c r="AN114" s="824"/>
      <c r="AO114" s="825"/>
      <c r="AP114" s="871">
        <v>0.3</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1602196</v>
      </c>
      <c r="BR114" s="861"/>
      <c r="BS114" s="861"/>
      <c r="BT114" s="861"/>
      <c r="BU114" s="861"/>
      <c r="BV114" s="861">
        <v>1554203</v>
      </c>
      <c r="BW114" s="861"/>
      <c r="BX114" s="861"/>
      <c r="BY114" s="861"/>
      <c r="BZ114" s="861"/>
      <c r="CA114" s="861">
        <v>1567724</v>
      </c>
      <c r="CB114" s="861"/>
      <c r="CC114" s="861"/>
      <c r="CD114" s="861"/>
      <c r="CE114" s="861"/>
      <c r="CF114" s="922">
        <v>12.3</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174</v>
      </c>
      <c r="DM114" s="824"/>
      <c r="DN114" s="824"/>
      <c r="DO114" s="824"/>
      <c r="DP114" s="825"/>
      <c r="DQ114" s="826" t="s">
        <v>174</v>
      </c>
      <c r="DR114" s="824"/>
      <c r="DS114" s="824"/>
      <c r="DT114" s="824"/>
      <c r="DU114" s="825"/>
      <c r="DV114" s="871" t="s">
        <v>444</v>
      </c>
      <c r="DW114" s="872"/>
      <c r="DX114" s="872"/>
      <c r="DY114" s="872"/>
      <c r="DZ114" s="873"/>
    </row>
    <row r="115" spans="1:130" s="247" customFormat="1" ht="26.25" customHeight="1">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6217</v>
      </c>
      <c r="AB115" s="970"/>
      <c r="AC115" s="970"/>
      <c r="AD115" s="970"/>
      <c r="AE115" s="971"/>
      <c r="AF115" s="972" t="s">
        <v>174</v>
      </c>
      <c r="AG115" s="970"/>
      <c r="AH115" s="970"/>
      <c r="AI115" s="970"/>
      <c r="AJ115" s="971"/>
      <c r="AK115" s="972" t="s">
        <v>444</v>
      </c>
      <c r="AL115" s="970"/>
      <c r="AM115" s="970"/>
      <c r="AN115" s="970"/>
      <c r="AO115" s="971"/>
      <c r="AP115" s="973" t="s">
        <v>174</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174</v>
      </c>
      <c r="BW115" s="861"/>
      <c r="BX115" s="861"/>
      <c r="BY115" s="861"/>
      <c r="BZ115" s="861"/>
      <c r="CA115" s="861" t="s">
        <v>444</v>
      </c>
      <c r="CB115" s="861"/>
      <c r="CC115" s="861"/>
      <c r="CD115" s="861"/>
      <c r="CE115" s="861"/>
      <c r="CF115" s="922" t="s">
        <v>444</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447</v>
      </c>
      <c r="DH115" s="824"/>
      <c r="DI115" s="824"/>
      <c r="DJ115" s="824"/>
      <c r="DK115" s="825"/>
      <c r="DL115" s="826" t="s">
        <v>444</v>
      </c>
      <c r="DM115" s="824"/>
      <c r="DN115" s="824"/>
      <c r="DO115" s="824"/>
      <c r="DP115" s="825"/>
      <c r="DQ115" s="826" t="s">
        <v>444</v>
      </c>
      <c r="DR115" s="824"/>
      <c r="DS115" s="824"/>
      <c r="DT115" s="824"/>
      <c r="DU115" s="825"/>
      <c r="DV115" s="871" t="s">
        <v>444</v>
      </c>
      <c r="DW115" s="872"/>
      <c r="DX115" s="872"/>
      <c r="DY115" s="872"/>
      <c r="DZ115" s="873"/>
    </row>
    <row r="116" spans="1:130" s="247" customFormat="1" ht="26.25" customHeight="1">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174</v>
      </c>
      <c r="AB116" s="824"/>
      <c r="AC116" s="824"/>
      <c r="AD116" s="824"/>
      <c r="AE116" s="825"/>
      <c r="AF116" s="826" t="s">
        <v>174</v>
      </c>
      <c r="AG116" s="824"/>
      <c r="AH116" s="824"/>
      <c r="AI116" s="824"/>
      <c r="AJ116" s="825"/>
      <c r="AK116" s="826" t="s">
        <v>174</v>
      </c>
      <c r="AL116" s="824"/>
      <c r="AM116" s="824"/>
      <c r="AN116" s="824"/>
      <c r="AO116" s="825"/>
      <c r="AP116" s="871" t="s">
        <v>444</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174</v>
      </c>
      <c r="BW116" s="861"/>
      <c r="BX116" s="861"/>
      <c r="BY116" s="861"/>
      <c r="BZ116" s="861"/>
      <c r="CA116" s="861" t="s">
        <v>444</v>
      </c>
      <c r="CB116" s="861"/>
      <c r="CC116" s="861"/>
      <c r="CD116" s="861"/>
      <c r="CE116" s="861"/>
      <c r="CF116" s="922" t="s">
        <v>174</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174</v>
      </c>
      <c r="DH116" s="824"/>
      <c r="DI116" s="824"/>
      <c r="DJ116" s="824"/>
      <c r="DK116" s="825"/>
      <c r="DL116" s="826" t="s">
        <v>174</v>
      </c>
      <c r="DM116" s="824"/>
      <c r="DN116" s="824"/>
      <c r="DO116" s="824"/>
      <c r="DP116" s="825"/>
      <c r="DQ116" s="826" t="s">
        <v>174</v>
      </c>
      <c r="DR116" s="824"/>
      <c r="DS116" s="824"/>
      <c r="DT116" s="824"/>
      <c r="DU116" s="825"/>
      <c r="DV116" s="871" t="s">
        <v>444</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2081105</v>
      </c>
      <c r="AB117" s="956"/>
      <c r="AC117" s="956"/>
      <c r="AD117" s="956"/>
      <c r="AE117" s="957"/>
      <c r="AF117" s="958">
        <v>2017017</v>
      </c>
      <c r="AG117" s="956"/>
      <c r="AH117" s="956"/>
      <c r="AI117" s="956"/>
      <c r="AJ117" s="957"/>
      <c r="AK117" s="958">
        <v>2024255</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174</v>
      </c>
      <c r="BR117" s="861"/>
      <c r="BS117" s="861"/>
      <c r="BT117" s="861"/>
      <c r="BU117" s="861"/>
      <c r="BV117" s="861" t="s">
        <v>447</v>
      </c>
      <c r="BW117" s="861"/>
      <c r="BX117" s="861"/>
      <c r="BY117" s="861"/>
      <c r="BZ117" s="861"/>
      <c r="CA117" s="861" t="s">
        <v>447</v>
      </c>
      <c r="CB117" s="861"/>
      <c r="CC117" s="861"/>
      <c r="CD117" s="861"/>
      <c r="CE117" s="861"/>
      <c r="CF117" s="922" t="s">
        <v>447</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174</v>
      </c>
      <c r="DH117" s="824"/>
      <c r="DI117" s="824"/>
      <c r="DJ117" s="824"/>
      <c r="DK117" s="825"/>
      <c r="DL117" s="826" t="s">
        <v>174</v>
      </c>
      <c r="DM117" s="824"/>
      <c r="DN117" s="824"/>
      <c r="DO117" s="824"/>
      <c r="DP117" s="825"/>
      <c r="DQ117" s="826" t="s">
        <v>444</v>
      </c>
      <c r="DR117" s="824"/>
      <c r="DS117" s="824"/>
      <c r="DT117" s="824"/>
      <c r="DU117" s="825"/>
      <c r="DV117" s="871" t="s">
        <v>444</v>
      </c>
      <c r="DW117" s="872"/>
      <c r="DX117" s="872"/>
      <c r="DY117" s="872"/>
      <c r="DZ117" s="873"/>
    </row>
    <row r="118" spans="1:130" s="247"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309</v>
      </c>
      <c r="AG118" s="949"/>
      <c r="AH118" s="949"/>
      <c r="AI118" s="949"/>
      <c r="AJ118" s="950"/>
      <c r="AK118" s="951" t="s">
        <v>308</v>
      </c>
      <c r="AL118" s="949"/>
      <c r="AM118" s="949"/>
      <c r="AN118" s="949"/>
      <c r="AO118" s="950"/>
      <c r="AP118" s="952" t="s">
        <v>431</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174</v>
      </c>
      <c r="BR118" s="892"/>
      <c r="BS118" s="892"/>
      <c r="BT118" s="892"/>
      <c r="BU118" s="892"/>
      <c r="BV118" s="892" t="s">
        <v>174</v>
      </c>
      <c r="BW118" s="892"/>
      <c r="BX118" s="892"/>
      <c r="BY118" s="892"/>
      <c r="BZ118" s="892"/>
      <c r="CA118" s="892" t="s">
        <v>447</v>
      </c>
      <c r="CB118" s="892"/>
      <c r="CC118" s="892"/>
      <c r="CD118" s="892"/>
      <c r="CE118" s="892"/>
      <c r="CF118" s="922" t="s">
        <v>444</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174</v>
      </c>
      <c r="DH118" s="824"/>
      <c r="DI118" s="824"/>
      <c r="DJ118" s="824"/>
      <c r="DK118" s="825"/>
      <c r="DL118" s="826" t="s">
        <v>174</v>
      </c>
      <c r="DM118" s="824"/>
      <c r="DN118" s="824"/>
      <c r="DO118" s="824"/>
      <c r="DP118" s="825"/>
      <c r="DQ118" s="826" t="s">
        <v>174</v>
      </c>
      <c r="DR118" s="824"/>
      <c r="DS118" s="824"/>
      <c r="DT118" s="824"/>
      <c r="DU118" s="825"/>
      <c r="DV118" s="871" t="s">
        <v>174</v>
      </c>
      <c r="DW118" s="872"/>
      <c r="DX118" s="872"/>
      <c r="DY118" s="872"/>
      <c r="DZ118" s="873"/>
    </row>
    <row r="119" spans="1:130" s="247"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444</v>
      </c>
      <c r="AB119" s="942"/>
      <c r="AC119" s="942"/>
      <c r="AD119" s="942"/>
      <c r="AE119" s="943"/>
      <c r="AF119" s="944" t="s">
        <v>447</v>
      </c>
      <c r="AG119" s="942"/>
      <c r="AH119" s="942"/>
      <c r="AI119" s="942"/>
      <c r="AJ119" s="943"/>
      <c r="AK119" s="944" t="s">
        <v>174</v>
      </c>
      <c r="AL119" s="942"/>
      <c r="AM119" s="942"/>
      <c r="AN119" s="942"/>
      <c r="AO119" s="943"/>
      <c r="AP119" s="945" t="s">
        <v>174</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465</v>
      </c>
      <c r="BP119" s="925"/>
      <c r="BQ119" s="929">
        <v>21501267</v>
      </c>
      <c r="BR119" s="892"/>
      <c r="BS119" s="892"/>
      <c r="BT119" s="892"/>
      <c r="BU119" s="892"/>
      <c r="BV119" s="892">
        <v>21155700</v>
      </c>
      <c r="BW119" s="892"/>
      <c r="BX119" s="892"/>
      <c r="BY119" s="892"/>
      <c r="BZ119" s="892"/>
      <c r="CA119" s="892">
        <v>20880522</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444</v>
      </c>
      <c r="DH119" s="807"/>
      <c r="DI119" s="807"/>
      <c r="DJ119" s="807"/>
      <c r="DK119" s="808"/>
      <c r="DL119" s="809" t="s">
        <v>444</v>
      </c>
      <c r="DM119" s="807"/>
      <c r="DN119" s="807"/>
      <c r="DO119" s="807"/>
      <c r="DP119" s="808"/>
      <c r="DQ119" s="809" t="s">
        <v>444</v>
      </c>
      <c r="DR119" s="807"/>
      <c r="DS119" s="807"/>
      <c r="DT119" s="807"/>
      <c r="DU119" s="808"/>
      <c r="DV119" s="895" t="s">
        <v>444</v>
      </c>
      <c r="DW119" s="896"/>
      <c r="DX119" s="896"/>
      <c r="DY119" s="896"/>
      <c r="DZ119" s="897"/>
    </row>
    <row r="120" spans="1:130" s="247" customFormat="1" ht="26.25" customHeight="1">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174</v>
      </c>
      <c r="AB120" s="824"/>
      <c r="AC120" s="824"/>
      <c r="AD120" s="824"/>
      <c r="AE120" s="825"/>
      <c r="AF120" s="826" t="s">
        <v>174</v>
      </c>
      <c r="AG120" s="824"/>
      <c r="AH120" s="824"/>
      <c r="AI120" s="824"/>
      <c r="AJ120" s="825"/>
      <c r="AK120" s="826" t="s">
        <v>447</v>
      </c>
      <c r="AL120" s="824"/>
      <c r="AM120" s="824"/>
      <c r="AN120" s="824"/>
      <c r="AO120" s="825"/>
      <c r="AP120" s="871" t="s">
        <v>444</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5721876</v>
      </c>
      <c r="BR120" s="889"/>
      <c r="BS120" s="889"/>
      <c r="BT120" s="889"/>
      <c r="BU120" s="889"/>
      <c r="BV120" s="889">
        <v>6517876</v>
      </c>
      <c r="BW120" s="889"/>
      <c r="BX120" s="889"/>
      <c r="BY120" s="889"/>
      <c r="BZ120" s="889"/>
      <c r="CA120" s="889">
        <v>6101539</v>
      </c>
      <c r="CB120" s="889"/>
      <c r="CC120" s="889"/>
      <c r="CD120" s="889"/>
      <c r="CE120" s="889"/>
      <c r="CF120" s="913">
        <v>47.8</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3577331</v>
      </c>
      <c r="DH120" s="889"/>
      <c r="DI120" s="889"/>
      <c r="DJ120" s="889"/>
      <c r="DK120" s="889"/>
      <c r="DL120" s="889">
        <v>3015135</v>
      </c>
      <c r="DM120" s="889"/>
      <c r="DN120" s="889"/>
      <c r="DO120" s="889"/>
      <c r="DP120" s="889"/>
      <c r="DQ120" s="889">
        <v>2495650</v>
      </c>
      <c r="DR120" s="889"/>
      <c r="DS120" s="889"/>
      <c r="DT120" s="889"/>
      <c r="DU120" s="889"/>
      <c r="DV120" s="890">
        <v>19.600000000000001</v>
      </c>
      <c r="DW120" s="890"/>
      <c r="DX120" s="890"/>
      <c r="DY120" s="890"/>
      <c r="DZ120" s="891"/>
    </row>
    <row r="121" spans="1:130" s="247" customFormat="1" ht="26.25" customHeight="1">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174</v>
      </c>
      <c r="AB121" s="824"/>
      <c r="AC121" s="824"/>
      <c r="AD121" s="824"/>
      <c r="AE121" s="825"/>
      <c r="AF121" s="826" t="s">
        <v>444</v>
      </c>
      <c r="AG121" s="824"/>
      <c r="AH121" s="824"/>
      <c r="AI121" s="824"/>
      <c r="AJ121" s="825"/>
      <c r="AK121" s="826" t="s">
        <v>444</v>
      </c>
      <c r="AL121" s="824"/>
      <c r="AM121" s="824"/>
      <c r="AN121" s="824"/>
      <c r="AO121" s="825"/>
      <c r="AP121" s="871" t="s">
        <v>174</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2810606</v>
      </c>
      <c r="BR121" s="861"/>
      <c r="BS121" s="861"/>
      <c r="BT121" s="861"/>
      <c r="BU121" s="861"/>
      <c r="BV121" s="861">
        <v>2657931</v>
      </c>
      <c r="BW121" s="861"/>
      <c r="BX121" s="861"/>
      <c r="BY121" s="861"/>
      <c r="BZ121" s="861"/>
      <c r="CA121" s="861">
        <v>2502960</v>
      </c>
      <c r="CB121" s="861"/>
      <c r="CC121" s="861"/>
      <c r="CD121" s="861"/>
      <c r="CE121" s="861"/>
      <c r="CF121" s="922">
        <v>19.600000000000001</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v>21984</v>
      </c>
      <c r="DH121" s="861"/>
      <c r="DI121" s="861"/>
      <c r="DJ121" s="861"/>
      <c r="DK121" s="861"/>
      <c r="DL121" s="861">
        <v>7484</v>
      </c>
      <c r="DM121" s="861"/>
      <c r="DN121" s="861"/>
      <c r="DO121" s="861"/>
      <c r="DP121" s="861"/>
      <c r="DQ121" s="861">
        <v>6814</v>
      </c>
      <c r="DR121" s="861"/>
      <c r="DS121" s="861"/>
      <c r="DT121" s="861"/>
      <c r="DU121" s="861"/>
      <c r="DV121" s="838">
        <v>0.1</v>
      </c>
      <c r="DW121" s="838"/>
      <c r="DX121" s="838"/>
      <c r="DY121" s="838"/>
      <c r="DZ121" s="839"/>
    </row>
    <row r="122" spans="1:130" s="247" customFormat="1" ht="26.25" customHeight="1">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174</v>
      </c>
      <c r="AB122" s="824"/>
      <c r="AC122" s="824"/>
      <c r="AD122" s="824"/>
      <c r="AE122" s="825"/>
      <c r="AF122" s="826" t="s">
        <v>174</v>
      </c>
      <c r="AG122" s="824"/>
      <c r="AH122" s="824"/>
      <c r="AI122" s="824"/>
      <c r="AJ122" s="825"/>
      <c r="AK122" s="826" t="s">
        <v>447</v>
      </c>
      <c r="AL122" s="824"/>
      <c r="AM122" s="824"/>
      <c r="AN122" s="824"/>
      <c r="AO122" s="825"/>
      <c r="AP122" s="871" t="s">
        <v>174</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16584477</v>
      </c>
      <c r="BR122" s="892"/>
      <c r="BS122" s="892"/>
      <c r="BT122" s="892"/>
      <c r="BU122" s="892"/>
      <c r="BV122" s="892">
        <v>16603236</v>
      </c>
      <c r="BW122" s="892"/>
      <c r="BX122" s="892"/>
      <c r="BY122" s="892"/>
      <c r="BZ122" s="892"/>
      <c r="CA122" s="892">
        <v>16601782</v>
      </c>
      <c r="CB122" s="892"/>
      <c r="CC122" s="892"/>
      <c r="CD122" s="892"/>
      <c r="CE122" s="892"/>
      <c r="CF122" s="893">
        <v>130.19999999999999</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174</v>
      </c>
      <c r="DH122" s="861"/>
      <c r="DI122" s="861"/>
      <c r="DJ122" s="861"/>
      <c r="DK122" s="861"/>
      <c r="DL122" s="861" t="s">
        <v>444</v>
      </c>
      <c r="DM122" s="861"/>
      <c r="DN122" s="861"/>
      <c r="DO122" s="861"/>
      <c r="DP122" s="861"/>
      <c r="DQ122" s="861" t="s">
        <v>174</v>
      </c>
      <c r="DR122" s="861"/>
      <c r="DS122" s="861"/>
      <c r="DT122" s="861"/>
      <c r="DU122" s="861"/>
      <c r="DV122" s="838" t="s">
        <v>174</v>
      </c>
      <c r="DW122" s="838"/>
      <c r="DX122" s="838"/>
      <c r="DY122" s="838"/>
      <c r="DZ122" s="839"/>
    </row>
    <row r="123" spans="1:130" s="247" customFormat="1" ht="26.25" customHeight="1">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6217</v>
      </c>
      <c r="AB123" s="824"/>
      <c r="AC123" s="824"/>
      <c r="AD123" s="824"/>
      <c r="AE123" s="825"/>
      <c r="AF123" s="826" t="s">
        <v>174</v>
      </c>
      <c r="AG123" s="824"/>
      <c r="AH123" s="824"/>
      <c r="AI123" s="824"/>
      <c r="AJ123" s="825"/>
      <c r="AK123" s="826" t="s">
        <v>444</v>
      </c>
      <c r="AL123" s="824"/>
      <c r="AM123" s="824"/>
      <c r="AN123" s="824"/>
      <c r="AO123" s="825"/>
      <c r="AP123" s="871" t="s">
        <v>447</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476</v>
      </c>
      <c r="BP123" s="925"/>
      <c r="BQ123" s="879">
        <v>25116959</v>
      </c>
      <c r="BR123" s="880"/>
      <c r="BS123" s="880"/>
      <c r="BT123" s="880"/>
      <c r="BU123" s="880"/>
      <c r="BV123" s="880">
        <v>25779043</v>
      </c>
      <c r="BW123" s="880"/>
      <c r="BX123" s="880"/>
      <c r="BY123" s="880"/>
      <c r="BZ123" s="880"/>
      <c r="CA123" s="880">
        <v>25206281</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444</v>
      </c>
      <c r="DH123" s="824"/>
      <c r="DI123" s="824"/>
      <c r="DJ123" s="824"/>
      <c r="DK123" s="825"/>
      <c r="DL123" s="826" t="s">
        <v>174</v>
      </c>
      <c r="DM123" s="824"/>
      <c r="DN123" s="824"/>
      <c r="DO123" s="824"/>
      <c r="DP123" s="825"/>
      <c r="DQ123" s="826" t="s">
        <v>174</v>
      </c>
      <c r="DR123" s="824"/>
      <c r="DS123" s="824"/>
      <c r="DT123" s="824"/>
      <c r="DU123" s="825"/>
      <c r="DV123" s="871" t="s">
        <v>174</v>
      </c>
      <c r="DW123" s="872"/>
      <c r="DX123" s="872"/>
      <c r="DY123" s="872"/>
      <c r="DZ123" s="873"/>
    </row>
    <row r="124" spans="1:130" s="247" customFormat="1" ht="26.25" customHeight="1" thickBot="1">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444</v>
      </c>
      <c r="AB124" s="824"/>
      <c r="AC124" s="824"/>
      <c r="AD124" s="824"/>
      <c r="AE124" s="825"/>
      <c r="AF124" s="826" t="s">
        <v>174</v>
      </c>
      <c r="AG124" s="824"/>
      <c r="AH124" s="824"/>
      <c r="AI124" s="824"/>
      <c r="AJ124" s="825"/>
      <c r="AK124" s="826" t="s">
        <v>444</v>
      </c>
      <c r="AL124" s="824"/>
      <c r="AM124" s="824"/>
      <c r="AN124" s="824"/>
      <c r="AO124" s="825"/>
      <c r="AP124" s="871" t="s">
        <v>447</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174</v>
      </c>
      <c r="BR124" s="878"/>
      <c r="BS124" s="878"/>
      <c r="BT124" s="878"/>
      <c r="BU124" s="878"/>
      <c r="BV124" s="878" t="s">
        <v>174</v>
      </c>
      <c r="BW124" s="878"/>
      <c r="BX124" s="878"/>
      <c r="BY124" s="878"/>
      <c r="BZ124" s="878"/>
      <c r="CA124" s="878" t="s">
        <v>174</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174</v>
      </c>
      <c r="DH124" s="807"/>
      <c r="DI124" s="807"/>
      <c r="DJ124" s="807"/>
      <c r="DK124" s="808"/>
      <c r="DL124" s="809" t="s">
        <v>444</v>
      </c>
      <c r="DM124" s="807"/>
      <c r="DN124" s="807"/>
      <c r="DO124" s="807"/>
      <c r="DP124" s="808"/>
      <c r="DQ124" s="809" t="s">
        <v>174</v>
      </c>
      <c r="DR124" s="807"/>
      <c r="DS124" s="807"/>
      <c r="DT124" s="807"/>
      <c r="DU124" s="808"/>
      <c r="DV124" s="895" t="s">
        <v>174</v>
      </c>
      <c r="DW124" s="896"/>
      <c r="DX124" s="896"/>
      <c r="DY124" s="896"/>
      <c r="DZ124" s="897"/>
    </row>
    <row r="125" spans="1:130" s="247" customFormat="1" ht="26.25" customHeight="1">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174</v>
      </c>
      <c r="AB125" s="824"/>
      <c r="AC125" s="824"/>
      <c r="AD125" s="824"/>
      <c r="AE125" s="825"/>
      <c r="AF125" s="826" t="s">
        <v>174</v>
      </c>
      <c r="AG125" s="824"/>
      <c r="AH125" s="824"/>
      <c r="AI125" s="824"/>
      <c r="AJ125" s="825"/>
      <c r="AK125" s="826" t="s">
        <v>174</v>
      </c>
      <c r="AL125" s="824"/>
      <c r="AM125" s="824"/>
      <c r="AN125" s="824"/>
      <c r="AO125" s="825"/>
      <c r="AP125" s="871" t="s">
        <v>447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174</v>
      </c>
      <c r="DH125" s="889"/>
      <c r="DI125" s="889"/>
      <c r="DJ125" s="889"/>
      <c r="DK125" s="889"/>
      <c r="DL125" s="889" t="s">
        <v>174</v>
      </c>
      <c r="DM125" s="889"/>
      <c r="DN125" s="889"/>
      <c r="DO125" s="889"/>
      <c r="DP125" s="889"/>
      <c r="DQ125" s="889" t="s">
        <v>174</v>
      </c>
      <c r="DR125" s="889"/>
      <c r="DS125" s="889"/>
      <c r="DT125" s="889"/>
      <c r="DU125" s="889"/>
      <c r="DV125" s="890" t="s">
        <v>174</v>
      </c>
      <c r="DW125" s="890"/>
      <c r="DX125" s="890"/>
      <c r="DY125" s="890"/>
      <c r="DZ125" s="891"/>
    </row>
    <row r="126" spans="1:130" s="247" customFormat="1" ht="26.25" customHeight="1" thickBot="1">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174</v>
      </c>
      <c r="AB126" s="824"/>
      <c r="AC126" s="824"/>
      <c r="AD126" s="824"/>
      <c r="AE126" s="825"/>
      <c r="AF126" s="826" t="s">
        <v>174</v>
      </c>
      <c r="AG126" s="824"/>
      <c r="AH126" s="824"/>
      <c r="AI126" s="824"/>
      <c r="AJ126" s="825"/>
      <c r="AK126" s="826" t="s">
        <v>447</v>
      </c>
      <c r="AL126" s="824"/>
      <c r="AM126" s="824"/>
      <c r="AN126" s="824"/>
      <c r="AO126" s="825"/>
      <c r="AP126" s="871" t="s">
        <v>174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174</v>
      </c>
      <c r="DH126" s="861"/>
      <c r="DI126" s="861"/>
      <c r="DJ126" s="861"/>
      <c r="DK126" s="861"/>
      <c r="DL126" s="861" t="s">
        <v>174</v>
      </c>
      <c r="DM126" s="861"/>
      <c r="DN126" s="861"/>
      <c r="DO126" s="861"/>
      <c r="DP126" s="861"/>
      <c r="DQ126" s="861" t="s">
        <v>174</v>
      </c>
      <c r="DR126" s="861"/>
      <c r="DS126" s="861"/>
      <c r="DT126" s="861"/>
      <c r="DU126" s="861"/>
      <c r="DV126" s="838" t="s">
        <v>447</v>
      </c>
      <c r="DW126" s="838"/>
      <c r="DX126" s="838"/>
      <c r="DY126" s="838"/>
      <c r="DZ126" s="839"/>
    </row>
    <row r="127" spans="1:130" s="247" customFormat="1" ht="26.25" customHeight="1">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447</v>
      </c>
      <c r="AB127" s="824"/>
      <c r="AC127" s="824"/>
      <c r="AD127" s="824"/>
      <c r="AE127" s="825"/>
      <c r="AF127" s="826" t="s">
        <v>447</v>
      </c>
      <c r="AG127" s="824"/>
      <c r="AH127" s="824"/>
      <c r="AI127" s="824"/>
      <c r="AJ127" s="825"/>
      <c r="AK127" s="826" t="s">
        <v>174</v>
      </c>
      <c r="AL127" s="824"/>
      <c r="AM127" s="824"/>
      <c r="AN127" s="824"/>
      <c r="AO127" s="825"/>
      <c r="AP127" s="871" t="s">
        <v>174</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174</v>
      </c>
      <c r="DH127" s="861"/>
      <c r="DI127" s="861"/>
      <c r="DJ127" s="861"/>
      <c r="DK127" s="861"/>
      <c r="DL127" s="861" t="s">
        <v>174</v>
      </c>
      <c r="DM127" s="861"/>
      <c r="DN127" s="861"/>
      <c r="DO127" s="861"/>
      <c r="DP127" s="861"/>
      <c r="DQ127" s="861" t="s">
        <v>444</v>
      </c>
      <c r="DR127" s="861"/>
      <c r="DS127" s="861"/>
      <c r="DT127" s="861"/>
      <c r="DU127" s="861"/>
      <c r="DV127" s="838" t="s">
        <v>174</v>
      </c>
      <c r="DW127" s="838"/>
      <c r="DX127" s="838"/>
      <c r="DY127" s="838"/>
      <c r="DZ127" s="839"/>
    </row>
    <row r="128" spans="1:130" s="247" customFormat="1" ht="26.25" customHeight="1" thickBot="1">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476946</v>
      </c>
      <c r="AB128" s="845"/>
      <c r="AC128" s="845"/>
      <c r="AD128" s="845"/>
      <c r="AE128" s="846"/>
      <c r="AF128" s="847">
        <v>461727</v>
      </c>
      <c r="AG128" s="845"/>
      <c r="AH128" s="845"/>
      <c r="AI128" s="845"/>
      <c r="AJ128" s="846"/>
      <c r="AK128" s="847">
        <v>455253</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444</v>
      </c>
      <c r="BG128" s="831"/>
      <c r="BH128" s="831"/>
      <c r="BI128" s="831"/>
      <c r="BJ128" s="831"/>
      <c r="BK128" s="831"/>
      <c r="BL128" s="854"/>
      <c r="BM128" s="830">
        <v>12.84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t="s">
        <v>174</v>
      </c>
      <c r="DH128" s="835"/>
      <c r="DI128" s="835"/>
      <c r="DJ128" s="835"/>
      <c r="DK128" s="835"/>
      <c r="DL128" s="835" t="s">
        <v>447</v>
      </c>
      <c r="DM128" s="835"/>
      <c r="DN128" s="835"/>
      <c r="DO128" s="835"/>
      <c r="DP128" s="835"/>
      <c r="DQ128" s="835" t="s">
        <v>447</v>
      </c>
      <c r="DR128" s="835"/>
      <c r="DS128" s="835"/>
      <c r="DT128" s="835"/>
      <c r="DU128" s="835"/>
      <c r="DV128" s="836" t="s">
        <v>444</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13898236</v>
      </c>
      <c r="AB129" s="824"/>
      <c r="AC129" s="824"/>
      <c r="AD129" s="824"/>
      <c r="AE129" s="825"/>
      <c r="AF129" s="826">
        <v>14223966</v>
      </c>
      <c r="AG129" s="824"/>
      <c r="AH129" s="824"/>
      <c r="AI129" s="824"/>
      <c r="AJ129" s="825"/>
      <c r="AK129" s="826">
        <v>14200650</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174</v>
      </c>
      <c r="BG129" s="814"/>
      <c r="BH129" s="814"/>
      <c r="BI129" s="814"/>
      <c r="BJ129" s="814"/>
      <c r="BK129" s="814"/>
      <c r="BL129" s="815"/>
      <c r="BM129" s="813">
        <v>17.84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1499198</v>
      </c>
      <c r="AB130" s="824"/>
      <c r="AC130" s="824"/>
      <c r="AD130" s="824"/>
      <c r="AE130" s="825"/>
      <c r="AF130" s="826">
        <v>1477615</v>
      </c>
      <c r="AG130" s="824"/>
      <c r="AH130" s="824"/>
      <c r="AI130" s="824"/>
      <c r="AJ130" s="825"/>
      <c r="AK130" s="826">
        <v>1446282</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0.8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12399038</v>
      </c>
      <c r="AB131" s="807"/>
      <c r="AC131" s="807"/>
      <c r="AD131" s="807"/>
      <c r="AE131" s="808"/>
      <c r="AF131" s="809">
        <v>12746351</v>
      </c>
      <c r="AG131" s="807"/>
      <c r="AH131" s="807"/>
      <c r="AI131" s="807"/>
      <c r="AJ131" s="808"/>
      <c r="AK131" s="809">
        <v>12754368</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t="s">
        <v>444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0.84652535100000004</v>
      </c>
      <c r="AB132" s="787"/>
      <c r="AC132" s="787"/>
      <c r="AD132" s="787"/>
      <c r="AE132" s="788"/>
      <c r="AF132" s="789">
        <v>0.60939009099999997</v>
      </c>
      <c r="AG132" s="787"/>
      <c r="AH132" s="787"/>
      <c r="AI132" s="787"/>
      <c r="AJ132" s="788"/>
      <c r="AK132" s="789">
        <v>0.96218017199999994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1</v>
      </c>
      <c r="AB133" s="766"/>
      <c r="AC133" s="766"/>
      <c r="AD133" s="766"/>
      <c r="AE133" s="767"/>
      <c r="AF133" s="765">
        <v>0.8</v>
      </c>
      <c r="AG133" s="766"/>
      <c r="AH133" s="766"/>
      <c r="AI133" s="766"/>
      <c r="AJ133" s="767"/>
      <c r="AK133" s="765">
        <v>0.8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arImK6TJKA3huStt+RZWATjbJXGjOKCsIhK39mU8XagoFAmtTq+ix6ZsH00mFmk6Uf4HkvQfU+9qHffr7ZBlw==" saltValue="qkvTgBtVMeICc8mqo+bC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3GovrAGZApct3CHp7hdIergdLFM5kfVxNp8xgc7U1eC4SDsppVmshdxTmQ+lkl2tvAKemHH9e9U2wLo2qFmwQw==" saltValue="1deWIV3EtH59dUt1ozEc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oWAgBO7vRV5VR16TWg7kmwuL1abBQsIOQPrzQ3rxB208IctqcVlDNMvjwhm45d5teiVaz7GVQioU3ESfHgwpA==" saltValue="FI90MNVwZd/Zy0+JamUW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3240909</v>
      </c>
      <c r="AP9" s="313">
        <v>42379</v>
      </c>
      <c r="AQ9" s="314">
        <v>57754</v>
      </c>
      <c r="AR9" s="315">
        <v>-26.6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292433</v>
      </c>
      <c r="AP10" s="316">
        <v>3824</v>
      </c>
      <c r="AQ10" s="317">
        <v>3830</v>
      </c>
      <c r="AR10" s="318">
        <v>-0.2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701520</v>
      </c>
      <c r="AP11" s="316">
        <v>9173</v>
      </c>
      <c r="AQ11" s="317">
        <v>6814</v>
      </c>
      <c r="AR11" s="318">
        <v>34.6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v>65179</v>
      </c>
      <c r="AP12" s="316">
        <v>852</v>
      </c>
      <c r="AQ12" s="317">
        <v>1059</v>
      </c>
      <c r="AR12" s="318">
        <v>-19.5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516</v>
      </c>
      <c r="AP13" s="316" t="s">
        <v>516</v>
      </c>
      <c r="AQ13" s="317">
        <v>4</v>
      </c>
      <c r="AR13" s="318" t="s">
        <v>516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235480</v>
      </c>
      <c r="AP14" s="316">
        <v>3079</v>
      </c>
      <c r="AQ14" s="317">
        <v>2651</v>
      </c>
      <c r="AR14" s="318">
        <v>16.100000000000001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17071</v>
      </c>
      <c r="AP15" s="316">
        <v>223</v>
      </c>
      <c r="AQ15" s="317">
        <v>1352</v>
      </c>
      <c r="AR15" s="318">
        <v>-83.5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-239461</v>
      </c>
      <c r="AP16" s="316">
        <v>-3131</v>
      </c>
      <c r="AQ16" s="317">
        <v>-4074</v>
      </c>
      <c r="AR16" s="318">
        <v>-23.1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4313131</v>
      </c>
      <c r="AP17" s="316">
        <v>56400</v>
      </c>
      <c r="AQ17" s="317">
        <v>69392</v>
      </c>
      <c r="AR17" s="318">
        <v>-18.7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4.5599999999999996</v>
      </c>
      <c r="AP21" s="329">
        <v>6.31</v>
      </c>
      <c r="AQ21" s="330">
        <v>-1.75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99.3</v>
      </c>
      <c r="AP22" s="334">
        <v>98.4</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1627868</v>
      </c>
      <c r="AP32" s="343">
        <v>21287</v>
      </c>
      <c r="AQ32" s="344">
        <v>34189</v>
      </c>
      <c r="AR32" s="345">
        <v>-37.700000000000003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516</v>
      </c>
      <c r="AP33" s="343" t="s">
        <v>516</v>
      </c>
      <c r="AQ33" s="344" t="s">
        <v>516</v>
      </c>
      <c r="AR33" s="345" t="s">
        <v>516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t="s">
        <v>516</v>
      </c>
      <c r="AP34" s="343" t="s">
        <v>516</v>
      </c>
      <c r="AQ34" s="344">
        <v>16</v>
      </c>
      <c r="AR34" s="345" t="s">
        <v>516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v>362881</v>
      </c>
      <c r="AP35" s="343">
        <v>4745</v>
      </c>
      <c r="AQ35" s="344">
        <v>9412</v>
      </c>
      <c r="AR35" s="345">
        <v>-49.6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v>33506</v>
      </c>
      <c r="AP36" s="343">
        <v>438</v>
      </c>
      <c r="AQ36" s="344">
        <v>2024</v>
      </c>
      <c r="AR36" s="345">
        <v>-78.400000000000006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t="s">
        <v>516</v>
      </c>
      <c r="AP37" s="343" t="s">
        <v>516</v>
      </c>
      <c r="AQ37" s="344">
        <v>1165</v>
      </c>
      <c r="AR37" s="345" t="s">
        <v>516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516</v>
      </c>
      <c r="AP38" s="346" t="s">
        <v>516</v>
      </c>
      <c r="AQ38" s="347">
        <v>2</v>
      </c>
      <c r="AR38" s="335" t="s">
        <v>516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v>-455253</v>
      </c>
      <c r="AP39" s="343">
        <v>-5953</v>
      </c>
      <c r="AQ39" s="344">
        <v>-6367</v>
      </c>
      <c r="AR39" s="345">
        <v>-6.5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-1446282</v>
      </c>
      <c r="AP40" s="343">
        <v>-18912</v>
      </c>
      <c r="AQ40" s="344">
        <v>-28963</v>
      </c>
      <c r="AR40" s="345">
        <v>-34.700000000000003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122720</v>
      </c>
      <c r="AP41" s="343">
        <v>1605</v>
      </c>
      <c r="AQ41" s="344">
        <v>11478</v>
      </c>
      <c r="AR41" s="345">
        <v>-86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1106413</v>
      </c>
      <c r="AN51" s="365">
        <v>14915</v>
      </c>
      <c r="AO51" s="366">
        <v>-44.3</v>
      </c>
      <c r="AP51" s="367">
        <v>47278</v>
      </c>
      <c r="AQ51" s="368">
        <v>-28.6</v>
      </c>
      <c r="AR51" s="369">
        <v>-15.7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625581</v>
      </c>
      <c r="AN52" s="373">
        <v>8433</v>
      </c>
      <c r="AO52" s="374">
        <v>-41.3</v>
      </c>
      <c r="AP52" s="375">
        <v>24096</v>
      </c>
      <c r="AQ52" s="376">
        <v>-24.3</v>
      </c>
      <c r="AR52" s="377">
        <v>-17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1154363</v>
      </c>
      <c r="AN53" s="365">
        <v>15306</v>
      </c>
      <c r="AO53" s="366">
        <v>2.6</v>
      </c>
      <c r="AP53" s="367">
        <v>44504</v>
      </c>
      <c r="AQ53" s="368">
        <v>-5.9</v>
      </c>
      <c r="AR53" s="369">
        <v>8.5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826070</v>
      </c>
      <c r="AN54" s="373">
        <v>10953</v>
      </c>
      <c r="AO54" s="374">
        <v>29.9</v>
      </c>
      <c r="AP54" s="375">
        <v>25876</v>
      </c>
      <c r="AQ54" s="376">
        <v>7.4</v>
      </c>
      <c r="AR54" s="377">
        <v>22.5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1607820</v>
      </c>
      <c r="AN55" s="365">
        <v>21140</v>
      </c>
      <c r="AO55" s="366">
        <v>38.1</v>
      </c>
      <c r="AP55" s="367">
        <v>47820</v>
      </c>
      <c r="AQ55" s="368">
        <v>7.5</v>
      </c>
      <c r="AR55" s="369">
        <v>30.6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1477695</v>
      </c>
      <c r="AN56" s="373">
        <v>19429</v>
      </c>
      <c r="AO56" s="374">
        <v>77.400000000000006</v>
      </c>
      <c r="AP56" s="375">
        <v>25855</v>
      </c>
      <c r="AQ56" s="376">
        <v>-0.1</v>
      </c>
      <c r="AR56" s="377">
        <v>77.5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1655278</v>
      </c>
      <c r="AN57" s="365">
        <v>21693</v>
      </c>
      <c r="AO57" s="366">
        <v>2.6</v>
      </c>
      <c r="AP57" s="367">
        <v>41934</v>
      </c>
      <c r="AQ57" s="368">
        <v>-12.3</v>
      </c>
      <c r="AR57" s="369">
        <v>14.9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1072317</v>
      </c>
      <c r="AN58" s="373">
        <v>14053</v>
      </c>
      <c r="AO58" s="374">
        <v>-27.7</v>
      </c>
      <c r="AP58" s="375">
        <v>23352</v>
      </c>
      <c r="AQ58" s="376">
        <v>-9.6999999999999993</v>
      </c>
      <c r="AR58" s="377">
        <v>-18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1663847</v>
      </c>
      <c r="AN59" s="365">
        <v>21757</v>
      </c>
      <c r="AO59" s="366">
        <v>0.3</v>
      </c>
      <c r="AP59" s="367">
        <v>45588</v>
      </c>
      <c r="AQ59" s="368">
        <v>8.6999999999999993</v>
      </c>
      <c r="AR59" s="369">
        <v>-8.4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1515625</v>
      </c>
      <c r="AN60" s="373">
        <v>19819</v>
      </c>
      <c r="AO60" s="374">
        <v>41</v>
      </c>
      <c r="AP60" s="375">
        <v>24150</v>
      </c>
      <c r="AQ60" s="376">
        <v>3.4</v>
      </c>
      <c r="AR60" s="377">
        <v>37.6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1437544</v>
      </c>
      <c r="AN61" s="380">
        <v>18962</v>
      </c>
      <c r="AO61" s="381">
        <v>-0.1</v>
      </c>
      <c r="AP61" s="382">
        <v>45425</v>
      </c>
      <c r="AQ61" s="383">
        <v>-6.1</v>
      </c>
      <c r="AR61" s="369">
        <v>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1103458</v>
      </c>
      <c r="AN62" s="373">
        <v>14537</v>
      </c>
      <c r="AO62" s="374">
        <v>15.9</v>
      </c>
      <c r="AP62" s="375">
        <v>24666</v>
      </c>
      <c r="AQ62" s="376">
        <v>-4.7</v>
      </c>
      <c r="AR62" s="377">
        <v>20.6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1aEHp6BvIrUz2rMJyPNbM7fMX+1ZeWCqEP7tPcKEaSkwNoXoqDtMXe090DVBoodadtit3SyYG/NjwSjTbn94A==" saltValue="ETzB0ciIEJ04KtQwQePe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555</v>
      </c>
    </row>
    <row r="120" spans="125:125" ht="13.5" hidden="1" customHeight="1"/>
    <row r="121" spans="125:125" ht="13.5" hidden="1" customHeight="1">
      <c r="DU121" s="291"/>
    </row>
  </sheetData>
  <sheetProtection algorithmName="SHA-512" hashValue="kgkHQJemyLB7XwSlIXE7mwPrYemLb3wxSY4MV/KNy++2XPhffKrONK1Z/iOle3O1rzaOVI9Gu/Kp5m63GioQ+w==" saltValue="JNMkPsgw0a/mVSCwCjnA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556</v>
      </c>
    </row>
  </sheetData>
  <sheetProtection algorithmName="SHA-512" hashValue="GwDgjClu4b11XXyf3osWCOPYtrkWAKBqo0GrtACB1EQyTwuuqcEDTXQFhcilD8a6plXYU0kNNXwZu+MR0aC7qg==" saltValue="nP2/Rcads2cQnl92UXht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8" t="s">
        <v>3</v>
      </c>
      <c r="D47" s="1198"/>
      <c r="E47" s="1199"/>
      <c r="F47" s="11">
        <v>19.16</v>
      </c>
      <c r="G47" s="12">
        <v>17.690000000000001</v>
      </c>
      <c r="H47" s="12">
        <v>18.47</v>
      </c>
      <c r="I47" s="12">
        <v>19.170000000000002</v>
      </c>
      <c r="J47" s="13">
        <v>17.559999999999999</v>
      </c>
    </row>
    <row r="48" spans="2:10" ht="57.75" customHeight="1">
      <c r="B48" s="14"/>
      <c r="C48" s="1200" t="s">
        <v>4</v>
      </c>
      <c r="D48" s="1200"/>
      <c r="E48" s="1201"/>
      <c r="F48" s="15">
        <v>11.55</v>
      </c>
      <c r="G48" s="16">
        <v>10.17</v>
      </c>
      <c r="H48" s="16">
        <v>12.95</v>
      </c>
      <c r="I48" s="16">
        <v>9.7200000000000006</v>
      </c>
      <c r="J48" s="17">
        <v>12.09</v>
      </c>
    </row>
    <row r="49" spans="2:10" ht="57.75" customHeight="1" thickBot="1">
      <c r="B49" s="18"/>
      <c r="C49" s="1202" t="s">
        <v>5</v>
      </c>
      <c r="D49" s="1202"/>
      <c r="E49" s="1203"/>
      <c r="F49" s="19">
        <v>0.59</v>
      </c>
      <c r="G49" s="20" t="s">
        <v>562</v>
      </c>
      <c r="H49" s="20">
        <v>3.46</v>
      </c>
      <c r="I49" s="20" t="s">
        <v>563</v>
      </c>
      <c r="J49" s="21">
        <v>0.71</v>
      </c>
    </row>
    <row r="50" spans="2:10" ht="13.5" customHeight="1"/>
  </sheetData>
  <sheetProtection algorithmName="SHA-512" hashValue="9sOudCRGdE8qRj4VojKmIzNzl6n9rHbxAYEWdFImykpkgORXkYXWlmQ63VjwOdz+0uMPXtBcRM22GJIQLWFhhw==" saltValue="uXhKpXFo2S9accvO03/4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0" t="s">
        <v>564</v>
      </c>
      <c r="D34" s="1210"/>
      <c r="E34" s="1211"/>
      <c r="F34" s="32">
        <v>11.54</v>
      </c>
      <c r="G34" s="33">
        <v>10.17</v>
      </c>
      <c r="H34" s="33">
        <v>12.94</v>
      </c>
      <c r="I34" s="33">
        <v>9.7200000000000006</v>
      </c>
      <c r="J34" s="34">
        <v>12.09</v>
      </c>
      <c r="K34" s="22"/>
      <c r="L34" s="22"/>
      <c r="M34" s="22"/>
      <c r="N34" s="22"/>
      <c r="O34" s="22"/>
      <c r="P34" s="22"/>
    </row>
    <row r="35" spans="1:16" ht="39" customHeight="1">
      <c r="A35" s="22"/>
      <c r="B35" s="35"/>
      <c r="C35" s="1204" t="s">
        <v>565</v>
      </c>
      <c r="D35" s="1205"/>
      <c r="E35" s="1206"/>
      <c r="F35" s="36">
        <v>12.88</v>
      </c>
      <c r="G35" s="37">
        <v>11.42</v>
      </c>
      <c r="H35" s="37">
        <v>10.7</v>
      </c>
      <c r="I35" s="37">
        <v>11.44</v>
      </c>
      <c r="J35" s="38">
        <v>10.83</v>
      </c>
      <c r="K35" s="22"/>
      <c r="L35" s="22"/>
      <c r="M35" s="22"/>
      <c r="N35" s="22"/>
      <c r="O35" s="22"/>
      <c r="P35" s="22"/>
    </row>
    <row r="36" spans="1:16" ht="39" customHeight="1">
      <c r="A36" s="22"/>
      <c r="B36" s="35"/>
      <c r="C36" s="1204" t="s">
        <v>566</v>
      </c>
      <c r="D36" s="1205"/>
      <c r="E36" s="1206"/>
      <c r="F36" s="36">
        <v>3.96</v>
      </c>
      <c r="G36" s="37">
        <v>4.74</v>
      </c>
      <c r="H36" s="37">
        <v>5.54</v>
      </c>
      <c r="I36" s="37">
        <v>6.64</v>
      </c>
      <c r="J36" s="38">
        <v>7</v>
      </c>
      <c r="K36" s="22"/>
      <c r="L36" s="22"/>
      <c r="M36" s="22"/>
      <c r="N36" s="22"/>
      <c r="O36" s="22"/>
      <c r="P36" s="22"/>
    </row>
    <row r="37" spans="1:16" ht="39" customHeight="1">
      <c r="A37" s="22"/>
      <c r="B37" s="35"/>
      <c r="C37" s="1204" t="s">
        <v>567</v>
      </c>
      <c r="D37" s="1205"/>
      <c r="E37" s="1206"/>
      <c r="F37" s="36">
        <v>3.69</v>
      </c>
      <c r="G37" s="37">
        <v>4.83</v>
      </c>
      <c r="H37" s="37">
        <v>4.25</v>
      </c>
      <c r="I37" s="37">
        <v>1.97</v>
      </c>
      <c r="J37" s="38">
        <v>1.88</v>
      </c>
      <c r="K37" s="22"/>
      <c r="L37" s="22"/>
      <c r="M37" s="22"/>
      <c r="N37" s="22"/>
      <c r="O37" s="22"/>
      <c r="P37" s="22"/>
    </row>
    <row r="38" spans="1:16" ht="39" customHeight="1">
      <c r="A38" s="22"/>
      <c r="B38" s="35"/>
      <c r="C38" s="1204" t="s">
        <v>568</v>
      </c>
      <c r="D38" s="1205"/>
      <c r="E38" s="1206"/>
      <c r="F38" s="36">
        <v>0.96</v>
      </c>
      <c r="G38" s="37">
        <v>1.79</v>
      </c>
      <c r="H38" s="37">
        <v>1.97</v>
      </c>
      <c r="I38" s="37">
        <v>1.84</v>
      </c>
      <c r="J38" s="38">
        <v>1.0900000000000001</v>
      </c>
      <c r="K38" s="22"/>
      <c r="L38" s="22"/>
      <c r="M38" s="22"/>
      <c r="N38" s="22"/>
      <c r="O38" s="22"/>
      <c r="P38" s="22"/>
    </row>
    <row r="39" spans="1:16" ht="39" customHeight="1">
      <c r="A39" s="22"/>
      <c r="B39" s="35"/>
      <c r="C39" s="1204" t="s">
        <v>569</v>
      </c>
      <c r="D39" s="1205"/>
      <c r="E39" s="1206"/>
      <c r="F39" s="36">
        <v>0.19</v>
      </c>
      <c r="G39" s="37">
        <v>0.2</v>
      </c>
      <c r="H39" s="37">
        <v>0.11</v>
      </c>
      <c r="I39" s="37">
        <v>0.18</v>
      </c>
      <c r="J39" s="38">
        <v>0.16</v>
      </c>
      <c r="K39" s="22"/>
      <c r="L39" s="22"/>
      <c r="M39" s="22"/>
      <c r="N39" s="22"/>
      <c r="O39" s="22"/>
      <c r="P39" s="22"/>
    </row>
    <row r="40" spans="1:16" ht="39" customHeight="1">
      <c r="A40" s="22"/>
      <c r="B40" s="35"/>
      <c r="C40" s="1204" t="s">
        <v>570</v>
      </c>
      <c r="D40" s="1205"/>
      <c r="E40" s="1206"/>
      <c r="F40" s="36">
        <v>0.02</v>
      </c>
      <c r="G40" s="37">
        <v>0.02</v>
      </c>
      <c r="H40" s="37">
        <v>0.03</v>
      </c>
      <c r="I40" s="37">
        <v>0</v>
      </c>
      <c r="J40" s="38">
        <v>0.01</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571</v>
      </c>
      <c r="D42" s="1205"/>
      <c r="E42" s="1206"/>
      <c r="F42" s="36" t="s">
        <v>516</v>
      </c>
      <c r="G42" s="37" t="s">
        <v>516</v>
      </c>
      <c r="H42" s="37" t="s">
        <v>516</v>
      </c>
      <c r="I42" s="37" t="s">
        <v>516</v>
      </c>
      <c r="J42" s="38" t="s">
        <v>516</v>
      </c>
      <c r="K42" s="22"/>
      <c r="L42" s="22"/>
      <c r="M42" s="22"/>
      <c r="N42" s="22"/>
      <c r="O42" s="22"/>
      <c r="P42" s="22"/>
    </row>
    <row r="43" spans="1:16" ht="39" customHeight="1" thickBot="1">
      <c r="A43" s="22"/>
      <c r="B43" s="40"/>
      <c r="C43" s="1207" t="s">
        <v>572</v>
      </c>
      <c r="D43" s="1208"/>
      <c r="E43" s="1209"/>
      <c r="F43" s="41" t="s">
        <v>516</v>
      </c>
      <c r="G43" s="42" t="s">
        <v>516</v>
      </c>
      <c r="H43" s="42" t="s">
        <v>516</v>
      </c>
      <c r="I43" s="42" t="s">
        <v>516</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idmx7CGNTaftIXY6cAetm8iO5mWrW9nZ8mqQYtLIjpfgbCfbpzxwtLBcNPuoHUaP+1swcsaz8E/cO2m2dBJqw==" saltValue="Mno4UwXXY3O5lraQO/M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0" t="s">
        <v>10</v>
      </c>
      <c r="C45" s="1231"/>
      <c r="D45" s="58"/>
      <c r="E45" s="1236" t="s">
        <v>11</v>
      </c>
      <c r="F45" s="1236"/>
      <c r="G45" s="1236"/>
      <c r="H45" s="1236"/>
      <c r="I45" s="1236"/>
      <c r="J45" s="1237"/>
      <c r="K45" s="59">
        <v>1352</v>
      </c>
      <c r="L45" s="60">
        <v>1484</v>
      </c>
      <c r="M45" s="60">
        <v>1557</v>
      </c>
      <c r="N45" s="60">
        <v>1553</v>
      </c>
      <c r="O45" s="61">
        <v>1628</v>
      </c>
      <c r="P45" s="48"/>
      <c r="Q45" s="48"/>
      <c r="R45" s="48"/>
      <c r="S45" s="48"/>
      <c r="T45" s="48"/>
      <c r="U45" s="48"/>
    </row>
    <row r="46" spans="1:21" ht="30.75" customHeight="1">
      <c r="A46" s="48"/>
      <c r="B46" s="1232"/>
      <c r="C46" s="1233"/>
      <c r="D46" s="62"/>
      <c r="E46" s="1214" t="s">
        <v>12</v>
      </c>
      <c r="F46" s="1214"/>
      <c r="G46" s="1214"/>
      <c r="H46" s="1214"/>
      <c r="I46" s="1214"/>
      <c r="J46" s="1215"/>
      <c r="K46" s="63" t="s">
        <v>516</v>
      </c>
      <c r="L46" s="64" t="s">
        <v>516</v>
      </c>
      <c r="M46" s="64" t="s">
        <v>516</v>
      </c>
      <c r="N46" s="64" t="s">
        <v>516</v>
      </c>
      <c r="O46" s="65" t="s">
        <v>516</v>
      </c>
      <c r="P46" s="48"/>
      <c r="Q46" s="48"/>
      <c r="R46" s="48"/>
      <c r="S46" s="48"/>
      <c r="T46" s="48"/>
      <c r="U46" s="48"/>
    </row>
    <row r="47" spans="1:21" ht="30.75" customHeight="1">
      <c r="A47" s="48"/>
      <c r="B47" s="1232"/>
      <c r="C47" s="1233"/>
      <c r="D47" s="62"/>
      <c r="E47" s="1214" t="s">
        <v>13</v>
      </c>
      <c r="F47" s="1214"/>
      <c r="G47" s="1214"/>
      <c r="H47" s="1214"/>
      <c r="I47" s="1214"/>
      <c r="J47" s="1215"/>
      <c r="K47" s="63" t="s">
        <v>516</v>
      </c>
      <c r="L47" s="64" t="s">
        <v>516</v>
      </c>
      <c r="M47" s="64" t="s">
        <v>516</v>
      </c>
      <c r="N47" s="64" t="s">
        <v>516</v>
      </c>
      <c r="O47" s="65" t="s">
        <v>516</v>
      </c>
      <c r="P47" s="48"/>
      <c r="Q47" s="48"/>
      <c r="R47" s="48"/>
      <c r="S47" s="48"/>
      <c r="T47" s="48"/>
      <c r="U47" s="48"/>
    </row>
    <row r="48" spans="1:21" ht="30.75" customHeight="1">
      <c r="A48" s="48"/>
      <c r="B48" s="1232"/>
      <c r="C48" s="1233"/>
      <c r="D48" s="62"/>
      <c r="E48" s="1214" t="s">
        <v>14</v>
      </c>
      <c r="F48" s="1214"/>
      <c r="G48" s="1214"/>
      <c r="H48" s="1214"/>
      <c r="I48" s="1214"/>
      <c r="J48" s="1215"/>
      <c r="K48" s="63">
        <v>630</v>
      </c>
      <c r="L48" s="64">
        <v>612</v>
      </c>
      <c r="M48" s="64">
        <v>504</v>
      </c>
      <c r="N48" s="64">
        <v>435</v>
      </c>
      <c r="O48" s="65">
        <v>363</v>
      </c>
      <c r="P48" s="48"/>
      <c r="Q48" s="48"/>
      <c r="R48" s="48"/>
      <c r="S48" s="48"/>
      <c r="T48" s="48"/>
      <c r="U48" s="48"/>
    </row>
    <row r="49" spans="1:21" ht="30.75" customHeight="1">
      <c r="A49" s="48"/>
      <c r="B49" s="1232"/>
      <c r="C49" s="1233"/>
      <c r="D49" s="62"/>
      <c r="E49" s="1214" t="s">
        <v>15</v>
      </c>
      <c r="F49" s="1214"/>
      <c r="G49" s="1214"/>
      <c r="H49" s="1214"/>
      <c r="I49" s="1214"/>
      <c r="J49" s="1215"/>
      <c r="K49" s="63">
        <v>28</v>
      </c>
      <c r="L49" s="64">
        <v>23</v>
      </c>
      <c r="M49" s="64">
        <v>14</v>
      </c>
      <c r="N49" s="64">
        <v>29</v>
      </c>
      <c r="O49" s="65">
        <v>34</v>
      </c>
      <c r="P49" s="48"/>
      <c r="Q49" s="48"/>
      <c r="R49" s="48"/>
      <c r="S49" s="48"/>
      <c r="T49" s="48"/>
      <c r="U49" s="48"/>
    </row>
    <row r="50" spans="1:21" ht="30.75" customHeight="1">
      <c r="A50" s="48"/>
      <c r="B50" s="1232"/>
      <c r="C50" s="1233"/>
      <c r="D50" s="62"/>
      <c r="E50" s="1214" t="s">
        <v>16</v>
      </c>
      <c r="F50" s="1214"/>
      <c r="G50" s="1214"/>
      <c r="H50" s="1214"/>
      <c r="I50" s="1214"/>
      <c r="J50" s="1215"/>
      <c r="K50" s="63">
        <v>6</v>
      </c>
      <c r="L50" s="64">
        <v>6</v>
      </c>
      <c r="M50" s="64">
        <v>6</v>
      </c>
      <c r="N50" s="64" t="s">
        <v>516</v>
      </c>
      <c r="O50" s="65" t="s">
        <v>516</v>
      </c>
      <c r="P50" s="48"/>
      <c r="Q50" s="48"/>
      <c r="R50" s="48"/>
      <c r="S50" s="48"/>
      <c r="T50" s="48"/>
      <c r="U50" s="48"/>
    </row>
    <row r="51" spans="1:21" ht="30.75" customHeight="1">
      <c r="A51" s="48"/>
      <c r="B51" s="1234"/>
      <c r="C51" s="1235"/>
      <c r="D51" s="66"/>
      <c r="E51" s="1214" t="s">
        <v>17</v>
      </c>
      <c r="F51" s="1214"/>
      <c r="G51" s="1214"/>
      <c r="H51" s="1214"/>
      <c r="I51" s="1214"/>
      <c r="J51" s="1215"/>
      <c r="K51" s="63" t="s">
        <v>516</v>
      </c>
      <c r="L51" s="64" t="s">
        <v>516</v>
      </c>
      <c r="M51" s="64" t="s">
        <v>516</v>
      </c>
      <c r="N51" s="64" t="s">
        <v>516</v>
      </c>
      <c r="O51" s="65" t="s">
        <v>516</v>
      </c>
      <c r="P51" s="48"/>
      <c r="Q51" s="48"/>
      <c r="R51" s="48"/>
      <c r="S51" s="48"/>
      <c r="T51" s="48"/>
      <c r="U51" s="48"/>
    </row>
    <row r="52" spans="1:21" ht="30.75" customHeight="1">
      <c r="A52" s="48"/>
      <c r="B52" s="1212" t="s">
        <v>18</v>
      </c>
      <c r="C52" s="1213"/>
      <c r="D52" s="66"/>
      <c r="E52" s="1214" t="s">
        <v>19</v>
      </c>
      <c r="F52" s="1214"/>
      <c r="G52" s="1214"/>
      <c r="H52" s="1214"/>
      <c r="I52" s="1214"/>
      <c r="J52" s="1215"/>
      <c r="K52" s="63">
        <v>1882</v>
      </c>
      <c r="L52" s="64">
        <v>1975</v>
      </c>
      <c r="M52" s="64">
        <v>1976</v>
      </c>
      <c r="N52" s="64">
        <v>1940</v>
      </c>
      <c r="O52" s="65">
        <v>1901</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134</v>
      </c>
      <c r="L53" s="69">
        <v>150</v>
      </c>
      <c r="M53" s="69">
        <v>105</v>
      </c>
      <c r="N53" s="69">
        <v>77</v>
      </c>
      <c r="O53" s="70">
        <v>124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0" t="s">
        <v>24</v>
      </c>
      <c r="C57" s="1221"/>
      <c r="D57" s="1224" t="s">
        <v>25</v>
      </c>
      <c r="E57" s="1225"/>
      <c r="F57" s="1225"/>
      <c r="G57" s="1225"/>
      <c r="H57" s="1225"/>
      <c r="I57" s="1225"/>
      <c r="J57" s="1226"/>
      <c r="K57" s="83"/>
      <c r="L57" s="84"/>
      <c r="M57" s="84"/>
      <c r="N57" s="84"/>
      <c r="O57" s="85"/>
    </row>
    <row r="58" spans="1:21" ht="31.5" customHeight="1" thickBot="1">
      <c r="B58" s="1222"/>
      <c r="C58" s="1223"/>
      <c r="D58" s="1227" t="s">
        <v>26</v>
      </c>
      <c r="E58" s="1228"/>
      <c r="F58" s="1228"/>
      <c r="G58" s="1228"/>
      <c r="H58" s="1228"/>
      <c r="I58" s="1228"/>
      <c r="J58" s="122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CWYxo2fDh9y01P4tEXSwatGScHJ+hkaPOb/DFXDkkS4l/MBQ1iVl82KqCYVVtpXYwPrfdRfojUXD7XfHzaeg==" saltValue="MUqFn+AIwTQy9peNwt1P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557</v>
      </c>
      <c r="J40" s="100" t="s">
        <v>558</v>
      </c>
      <c r="K40" s="100" t="s">
        <v>559</v>
      </c>
      <c r="L40" s="100" t="s">
        <v>560</v>
      </c>
      <c r="M40" s="101" t="s">
        <v>561</v>
      </c>
    </row>
    <row r="41" spans="2:13" ht="27.75" customHeight="1">
      <c r="B41" s="1250" t="s">
        <v>29</v>
      </c>
      <c r="C41" s="1251"/>
      <c r="D41" s="102"/>
      <c r="E41" s="1252" t="s">
        <v>30</v>
      </c>
      <c r="F41" s="1252"/>
      <c r="G41" s="1252"/>
      <c r="H41" s="1253"/>
      <c r="I41" s="103">
        <v>15411</v>
      </c>
      <c r="J41" s="104">
        <v>15471</v>
      </c>
      <c r="K41" s="104">
        <v>15999</v>
      </c>
      <c r="L41" s="104">
        <v>16271</v>
      </c>
      <c r="M41" s="105">
        <v>16536</v>
      </c>
    </row>
    <row r="42" spans="2:13" ht="27.75" customHeight="1">
      <c r="B42" s="1240"/>
      <c r="C42" s="1241"/>
      <c r="D42" s="106"/>
      <c r="E42" s="1244" t="s">
        <v>31</v>
      </c>
      <c r="F42" s="1244"/>
      <c r="G42" s="1244"/>
      <c r="H42" s="1245"/>
      <c r="I42" s="107">
        <v>52</v>
      </c>
      <c r="J42" s="108">
        <v>6</v>
      </c>
      <c r="K42" s="108" t="s">
        <v>516</v>
      </c>
      <c r="L42" s="108" t="s">
        <v>516</v>
      </c>
      <c r="M42" s="109" t="s">
        <v>516</v>
      </c>
    </row>
    <row r="43" spans="2:13" ht="27.75" customHeight="1">
      <c r="B43" s="1240"/>
      <c r="C43" s="1241"/>
      <c r="D43" s="106"/>
      <c r="E43" s="1244" t="s">
        <v>32</v>
      </c>
      <c r="F43" s="1244"/>
      <c r="G43" s="1244"/>
      <c r="H43" s="1245"/>
      <c r="I43" s="107">
        <v>4620</v>
      </c>
      <c r="J43" s="108">
        <v>4206</v>
      </c>
      <c r="K43" s="108">
        <v>3599</v>
      </c>
      <c r="L43" s="108">
        <v>3023</v>
      </c>
      <c r="M43" s="109">
        <v>2502</v>
      </c>
    </row>
    <row r="44" spans="2:13" ht="27.75" customHeight="1">
      <c r="B44" s="1240"/>
      <c r="C44" s="1241"/>
      <c r="D44" s="106"/>
      <c r="E44" s="1244" t="s">
        <v>33</v>
      </c>
      <c r="F44" s="1244"/>
      <c r="G44" s="1244"/>
      <c r="H44" s="1245"/>
      <c r="I44" s="107">
        <v>308</v>
      </c>
      <c r="J44" s="108">
        <v>291</v>
      </c>
      <c r="K44" s="108">
        <v>301</v>
      </c>
      <c r="L44" s="108">
        <v>307</v>
      </c>
      <c r="M44" s="109">
        <v>275</v>
      </c>
    </row>
    <row r="45" spans="2:13" ht="27.75" customHeight="1">
      <c r="B45" s="1240"/>
      <c r="C45" s="1241"/>
      <c r="D45" s="106"/>
      <c r="E45" s="1244" t="s">
        <v>34</v>
      </c>
      <c r="F45" s="1244"/>
      <c r="G45" s="1244"/>
      <c r="H45" s="1245"/>
      <c r="I45" s="107">
        <v>1656</v>
      </c>
      <c r="J45" s="108">
        <v>1560</v>
      </c>
      <c r="K45" s="108">
        <v>1602</v>
      </c>
      <c r="L45" s="108">
        <v>1554</v>
      </c>
      <c r="M45" s="109">
        <v>1568</v>
      </c>
    </row>
    <row r="46" spans="2:13" ht="27.75" customHeight="1">
      <c r="B46" s="1240"/>
      <c r="C46" s="1241"/>
      <c r="D46" s="110"/>
      <c r="E46" s="1244" t="s">
        <v>35</v>
      </c>
      <c r="F46" s="1244"/>
      <c r="G46" s="1244"/>
      <c r="H46" s="1245"/>
      <c r="I46" s="107" t="s">
        <v>516</v>
      </c>
      <c r="J46" s="108" t="s">
        <v>516</v>
      </c>
      <c r="K46" s="108" t="s">
        <v>516</v>
      </c>
      <c r="L46" s="108" t="s">
        <v>516</v>
      </c>
      <c r="M46" s="109" t="s">
        <v>516</v>
      </c>
    </row>
    <row r="47" spans="2:13" ht="27.75" customHeight="1">
      <c r="B47" s="1240"/>
      <c r="C47" s="1241"/>
      <c r="D47" s="111"/>
      <c r="E47" s="1254" t="s">
        <v>36</v>
      </c>
      <c r="F47" s="1255"/>
      <c r="G47" s="1255"/>
      <c r="H47" s="1256"/>
      <c r="I47" s="107" t="s">
        <v>516</v>
      </c>
      <c r="J47" s="108" t="s">
        <v>516</v>
      </c>
      <c r="K47" s="108" t="s">
        <v>516</v>
      </c>
      <c r="L47" s="108" t="s">
        <v>516</v>
      </c>
      <c r="M47" s="109" t="s">
        <v>516</v>
      </c>
    </row>
    <row r="48" spans="2:13" ht="27.75" customHeight="1">
      <c r="B48" s="1240"/>
      <c r="C48" s="1241"/>
      <c r="D48" s="106"/>
      <c r="E48" s="1244" t="s">
        <v>37</v>
      </c>
      <c r="F48" s="1244"/>
      <c r="G48" s="1244"/>
      <c r="H48" s="1245"/>
      <c r="I48" s="107" t="s">
        <v>516</v>
      </c>
      <c r="J48" s="108" t="s">
        <v>516</v>
      </c>
      <c r="K48" s="108" t="s">
        <v>516</v>
      </c>
      <c r="L48" s="108" t="s">
        <v>516</v>
      </c>
      <c r="M48" s="109" t="s">
        <v>516</v>
      </c>
    </row>
    <row r="49" spans="2:13" ht="27.75" customHeight="1">
      <c r="B49" s="1242"/>
      <c r="C49" s="1243"/>
      <c r="D49" s="106"/>
      <c r="E49" s="1244" t="s">
        <v>38</v>
      </c>
      <c r="F49" s="1244"/>
      <c r="G49" s="1244"/>
      <c r="H49" s="1245"/>
      <c r="I49" s="107" t="s">
        <v>516</v>
      </c>
      <c r="J49" s="108" t="s">
        <v>516</v>
      </c>
      <c r="K49" s="108" t="s">
        <v>516</v>
      </c>
      <c r="L49" s="108" t="s">
        <v>516</v>
      </c>
      <c r="M49" s="109" t="s">
        <v>516</v>
      </c>
    </row>
    <row r="50" spans="2:13" ht="27.75" customHeight="1">
      <c r="B50" s="1238" t="s">
        <v>39</v>
      </c>
      <c r="C50" s="1239"/>
      <c r="D50" s="112"/>
      <c r="E50" s="1244" t="s">
        <v>40</v>
      </c>
      <c r="F50" s="1244"/>
      <c r="G50" s="1244"/>
      <c r="H50" s="1245"/>
      <c r="I50" s="107">
        <v>5707</v>
      </c>
      <c r="J50" s="108">
        <v>5694</v>
      </c>
      <c r="K50" s="108">
        <v>5722</v>
      </c>
      <c r="L50" s="108">
        <v>6518</v>
      </c>
      <c r="M50" s="109">
        <v>6102</v>
      </c>
    </row>
    <row r="51" spans="2:13" ht="27.75" customHeight="1">
      <c r="B51" s="1240"/>
      <c r="C51" s="1241"/>
      <c r="D51" s="106"/>
      <c r="E51" s="1244" t="s">
        <v>41</v>
      </c>
      <c r="F51" s="1244"/>
      <c r="G51" s="1244"/>
      <c r="H51" s="1245"/>
      <c r="I51" s="107">
        <v>3629</v>
      </c>
      <c r="J51" s="108">
        <v>3103</v>
      </c>
      <c r="K51" s="108">
        <v>2811</v>
      </c>
      <c r="L51" s="108">
        <v>2658</v>
      </c>
      <c r="M51" s="109">
        <v>2503</v>
      </c>
    </row>
    <row r="52" spans="2:13" ht="27.75" customHeight="1">
      <c r="B52" s="1242"/>
      <c r="C52" s="1243"/>
      <c r="D52" s="106"/>
      <c r="E52" s="1244" t="s">
        <v>42</v>
      </c>
      <c r="F52" s="1244"/>
      <c r="G52" s="1244"/>
      <c r="H52" s="1245"/>
      <c r="I52" s="107">
        <v>16498</v>
      </c>
      <c r="J52" s="108">
        <v>16538</v>
      </c>
      <c r="K52" s="108">
        <v>16584</v>
      </c>
      <c r="L52" s="108">
        <v>16603</v>
      </c>
      <c r="M52" s="109">
        <v>16602</v>
      </c>
    </row>
    <row r="53" spans="2:13" ht="27.75" customHeight="1" thickBot="1">
      <c r="B53" s="1246" t="s">
        <v>43</v>
      </c>
      <c r="C53" s="1247"/>
      <c r="D53" s="113"/>
      <c r="E53" s="1248" t="s">
        <v>44</v>
      </c>
      <c r="F53" s="1248"/>
      <c r="G53" s="1248"/>
      <c r="H53" s="1249"/>
      <c r="I53" s="114">
        <v>-3786</v>
      </c>
      <c r="J53" s="115">
        <v>-3800</v>
      </c>
      <c r="K53" s="115">
        <v>-3616</v>
      </c>
      <c r="L53" s="115">
        <v>-4623</v>
      </c>
      <c r="M53" s="116">
        <v>-4326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vYWGobxCu7kjt4Fvn42jS3yQ6hgQ+7j/QHuGEe8FP8Gl2AiAJaTsrn2xQXILxclMy1/NjiEuGwmn6dTjnvc2Q==" saltValue="wykM1NhMqDNlOfK6qn11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559</v>
      </c>
      <c r="G54" s="125" t="s">
        <v>560</v>
      </c>
      <c r="H54" s="126" t="s">
        <v>561</v>
      </c>
    </row>
    <row r="55" spans="2:8" ht="52.5" customHeight="1">
      <c r="B55" s="127"/>
      <c r="C55" s="1265" t="s">
        <v>47</v>
      </c>
      <c r="D55" s="1265"/>
      <c r="E55" s="1266"/>
      <c r="F55" s="128">
        <v>2566</v>
      </c>
      <c r="G55" s="128">
        <v>2727</v>
      </c>
      <c r="H55" s="129">
        <v>2493</v>
      </c>
    </row>
    <row r="56" spans="2:8" ht="52.5" customHeight="1">
      <c r="B56" s="130"/>
      <c r="C56" s="1267" t="s">
        <v>48</v>
      </c>
      <c r="D56" s="1267"/>
      <c r="E56" s="1268"/>
      <c r="F56" s="131" t="s">
        <v>516</v>
      </c>
      <c r="G56" s="131" t="s">
        <v>516</v>
      </c>
      <c r="H56" s="132" t="s">
        <v>516</v>
      </c>
    </row>
    <row r="57" spans="2:8" ht="53.25" customHeight="1">
      <c r="B57" s="130"/>
      <c r="C57" s="1269" t="s">
        <v>49</v>
      </c>
      <c r="D57" s="1269"/>
      <c r="E57" s="1270"/>
      <c r="F57" s="133">
        <v>2545</v>
      </c>
      <c r="G57" s="133">
        <v>3250</v>
      </c>
      <c r="H57" s="134">
        <v>3142</v>
      </c>
    </row>
    <row r="58" spans="2:8" ht="45.75" customHeight="1">
      <c r="B58" s="135"/>
      <c r="C58" s="1257" t="s">
        <v>589</v>
      </c>
      <c r="D58" s="1258"/>
      <c r="E58" s="1259"/>
      <c r="F58" s="136">
        <v>2483</v>
      </c>
      <c r="G58" s="136">
        <v>3171</v>
      </c>
      <c r="H58" s="137">
        <v>3067</v>
      </c>
    </row>
    <row r="59" spans="2:8" ht="45.75" customHeight="1">
      <c r="B59" s="135"/>
      <c r="C59" s="1257" t="s">
        <v>590</v>
      </c>
      <c r="D59" s="1258"/>
      <c r="E59" s="1259"/>
      <c r="F59" s="136">
        <v>12</v>
      </c>
      <c r="G59" s="136">
        <v>28</v>
      </c>
      <c r="H59" s="137">
        <v>24</v>
      </c>
    </row>
    <row r="60" spans="2:8" ht="45.75" customHeight="1">
      <c r="B60" s="135"/>
      <c r="C60" s="1257" t="s">
        <v>591</v>
      </c>
      <c r="D60" s="1258"/>
      <c r="E60" s="1259"/>
      <c r="F60" s="136">
        <v>21</v>
      </c>
      <c r="G60" s="136">
        <v>21</v>
      </c>
      <c r="H60" s="137">
        <v>21</v>
      </c>
    </row>
    <row r="61" spans="2:8" ht="45.75" customHeight="1">
      <c r="B61" s="135"/>
      <c r="C61" s="1257" t="s">
        <v>592</v>
      </c>
      <c r="D61" s="1258"/>
      <c r="E61" s="1259"/>
      <c r="F61" s="136">
        <v>19</v>
      </c>
      <c r="G61" s="136">
        <v>19</v>
      </c>
      <c r="H61" s="137">
        <v>19</v>
      </c>
    </row>
    <row r="62" spans="2:8" ht="45.75" customHeight="1" thickBot="1">
      <c r="B62" s="138"/>
      <c r="C62" s="1260" t="s">
        <v>593</v>
      </c>
      <c r="D62" s="1261"/>
      <c r="E62" s="1262"/>
      <c r="F62" s="139">
        <v>10</v>
      </c>
      <c r="G62" s="139">
        <v>11</v>
      </c>
      <c r="H62" s="140">
        <v>9</v>
      </c>
    </row>
    <row r="63" spans="2:8" ht="52.5" customHeight="1" thickBot="1">
      <c r="B63" s="141"/>
      <c r="C63" s="1263" t="s">
        <v>50</v>
      </c>
      <c r="D63" s="1263"/>
      <c r="E63" s="1264"/>
      <c r="F63" s="142">
        <v>5112</v>
      </c>
      <c r="G63" s="142">
        <v>5977</v>
      </c>
      <c r="H63" s="143">
        <v>5635</v>
      </c>
    </row>
    <row r="64" spans="2:8" ht="15" customHeight="1"/>
  </sheetData>
  <sheetProtection algorithmName="SHA-512" hashValue="IoNz2wzarit0bdJEA4R6DrqePn+fQGN1zzt2odmtap/4IeL5J0mBDavTU2VNJRFuPUeN7dcWgDmOTQJ2GCAv1w==" saltValue="1K3xVyFqYDKS/zCKy9o7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1886-C721-42F2-B15F-D2B2F47BA975}">
  <sheetPr>
    <pageSetUpPr fitToPage="1"/>
  </sheetPr>
  <dimension ref="A1:WZM160"/>
  <sheetViews>
    <sheetView showGridLines="0" tabSelected="1" zoomScale="70" zoomScaleNormal="70" zoomScaleSheetLayoutView="55" workbookViewId="0">
      <selection activeCell="AN65" sqref="AN65:DC6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598</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1"/>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60.6</v>
      </c>
      <c r="BQ53" s="1310"/>
      <c r="BR53" s="1310"/>
      <c r="BS53" s="1310"/>
      <c r="BT53" s="1310"/>
      <c r="BU53" s="1310"/>
      <c r="BV53" s="1310"/>
      <c r="BW53" s="1310"/>
      <c r="BX53" s="1310">
        <v>61.8</v>
      </c>
      <c r="BY53" s="1310"/>
      <c r="BZ53" s="1310"/>
      <c r="CA53" s="1310"/>
      <c r="CB53" s="1310"/>
      <c r="CC53" s="1310"/>
      <c r="CD53" s="1310"/>
      <c r="CE53" s="1310"/>
      <c r="CF53" s="1310">
        <v>60.9</v>
      </c>
      <c r="CG53" s="1310"/>
      <c r="CH53" s="1310"/>
      <c r="CI53" s="1310"/>
      <c r="CJ53" s="1310"/>
      <c r="CK53" s="1310"/>
      <c r="CL53" s="1310"/>
      <c r="CM53" s="1310"/>
      <c r="CN53" s="1310">
        <v>61.2</v>
      </c>
      <c r="CO53" s="1310"/>
      <c r="CP53" s="1310"/>
      <c r="CQ53" s="1310"/>
      <c r="CR53" s="1310"/>
      <c r="CS53" s="1310"/>
      <c r="CT53" s="1310"/>
      <c r="CU53" s="1310"/>
      <c r="CV53" s="1311"/>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1"/>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603</v>
      </c>
    </row>
    <row r="64" spans="1:109">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598</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0.2</v>
      </c>
      <c r="BQ75" s="1310"/>
      <c r="BR75" s="1310"/>
      <c r="BS75" s="1310"/>
      <c r="BT75" s="1310"/>
      <c r="BU75" s="1310"/>
      <c r="BV75" s="1310"/>
      <c r="BW75" s="1310"/>
      <c r="BX75" s="1310">
        <v>0.6</v>
      </c>
      <c r="BY75" s="1310"/>
      <c r="BZ75" s="1310"/>
      <c r="CA75" s="1310"/>
      <c r="CB75" s="1310"/>
      <c r="CC75" s="1310"/>
      <c r="CD75" s="1310"/>
      <c r="CE75" s="1310"/>
      <c r="CF75" s="1310">
        <v>1</v>
      </c>
      <c r="CG75" s="1310"/>
      <c r="CH75" s="1310"/>
      <c r="CI75" s="1310"/>
      <c r="CJ75" s="1310"/>
      <c r="CK75" s="1310"/>
      <c r="CL75" s="1310"/>
      <c r="CM75" s="1310"/>
      <c r="CN75" s="1310">
        <v>0.8</v>
      </c>
      <c r="CO75" s="1310"/>
      <c r="CP75" s="1310"/>
      <c r="CQ75" s="1310"/>
      <c r="CR75" s="1310"/>
      <c r="CS75" s="1310"/>
      <c r="CT75" s="1310"/>
      <c r="CU75" s="1310"/>
      <c r="CV75" s="1310">
        <v>0.8</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8"/>
      <c r="L77" s="1328"/>
      <c r="M77" s="1328"/>
      <c r="N77" s="1328"/>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ywpfnexEYDd94Li3o3ayMxQR9pwFu5FkLIEkBrdi9rPro1D+1KpY2q16x2N3VjLY9CMToIOG9bkPEoh6PfQ6w==" saltValue="9iD6eF1E/wdZz8o464BB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4499-CE9B-4A73-836A-B563A375A0A0}">
  <sheetPr>
    <pageSetUpPr fitToPage="1"/>
  </sheetPr>
  <dimension ref="A1:DR125"/>
  <sheetViews>
    <sheetView showGridLines="0" topLeftCell="A75" zoomScale="70" zoomScaleNormal="7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mKMUMpYEwYdres1RZ7pjn6D98NshM+Hm7hh8+cIjIInlcq9+gstFLU4pVwkkV97eywz7G6c0FtXCmrApU63UEQ==" saltValue="8tsgRMq6iRuUZq5h1JK1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3F33B-DE52-4629-81D0-35C81D1F4F18}">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dFBKqawfLeQKao8KLtcPUY8ZXPDTzLXN9A/y/6mZlwD+Dv581wHIbqCaeMgQvYYXKKAlUG5aalrkJqtNVZ1jUg==" saltValue="Xi+0QHvWFdgjprXHCQf+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554</v>
      </c>
      <c r="G2" s="157"/>
      <c r="H2" s="158"/>
    </row>
    <row r="3" spans="1:8">
      <c r="A3" s="154" t="s">
        <v>547</v>
      </c>
      <c r="B3" s="159"/>
      <c r="C3" s="160"/>
      <c r="D3" s="161">
        <v>14915</v>
      </c>
      <c r="E3" s="162"/>
      <c r="F3" s="163">
        <v>47278</v>
      </c>
      <c r="G3" s="164"/>
      <c r="H3" s="165"/>
    </row>
    <row r="4" spans="1:8">
      <c r="A4" s="166"/>
      <c r="B4" s="167"/>
      <c r="C4" s="168"/>
      <c r="D4" s="169">
        <v>8433</v>
      </c>
      <c r="E4" s="170"/>
      <c r="F4" s="171">
        <v>24096</v>
      </c>
      <c r="G4" s="172"/>
      <c r="H4" s="173"/>
    </row>
    <row r="5" spans="1:8">
      <c r="A5" s="154" t="s">
        <v>549</v>
      </c>
      <c r="B5" s="159"/>
      <c r="C5" s="160"/>
      <c r="D5" s="161">
        <v>15306</v>
      </c>
      <c r="E5" s="162"/>
      <c r="F5" s="163">
        <v>44504</v>
      </c>
      <c r="G5" s="164"/>
      <c r="H5" s="165"/>
    </row>
    <row r="6" spans="1:8">
      <c r="A6" s="166"/>
      <c r="B6" s="167"/>
      <c r="C6" s="168"/>
      <c r="D6" s="169">
        <v>10953</v>
      </c>
      <c r="E6" s="170"/>
      <c r="F6" s="171">
        <v>25876</v>
      </c>
      <c r="G6" s="172"/>
      <c r="H6" s="173"/>
    </row>
    <row r="7" spans="1:8">
      <c r="A7" s="154" t="s">
        <v>550</v>
      </c>
      <c r="B7" s="159"/>
      <c r="C7" s="160"/>
      <c r="D7" s="161">
        <v>21140</v>
      </c>
      <c r="E7" s="162"/>
      <c r="F7" s="163">
        <v>47820</v>
      </c>
      <c r="G7" s="164"/>
      <c r="H7" s="165"/>
    </row>
    <row r="8" spans="1:8">
      <c r="A8" s="166"/>
      <c r="B8" s="167"/>
      <c r="C8" s="168"/>
      <c r="D8" s="169">
        <v>19429</v>
      </c>
      <c r="E8" s="170"/>
      <c r="F8" s="171">
        <v>25855</v>
      </c>
      <c r="G8" s="172"/>
      <c r="H8" s="173"/>
    </row>
    <row r="9" spans="1:8">
      <c r="A9" s="154" t="s">
        <v>551</v>
      </c>
      <c r="B9" s="159"/>
      <c r="C9" s="160"/>
      <c r="D9" s="161">
        <v>21693</v>
      </c>
      <c r="E9" s="162"/>
      <c r="F9" s="163">
        <v>41934</v>
      </c>
      <c r="G9" s="164"/>
      <c r="H9" s="165"/>
    </row>
    <row r="10" spans="1:8">
      <c r="A10" s="166"/>
      <c r="B10" s="167"/>
      <c r="C10" s="168"/>
      <c r="D10" s="169">
        <v>14053</v>
      </c>
      <c r="E10" s="170"/>
      <c r="F10" s="171">
        <v>23352</v>
      </c>
      <c r="G10" s="172"/>
      <c r="H10" s="173"/>
    </row>
    <row r="11" spans="1:8">
      <c r="A11" s="154" t="s">
        <v>552</v>
      </c>
      <c r="B11" s="159"/>
      <c r="C11" s="160"/>
      <c r="D11" s="161">
        <v>21757</v>
      </c>
      <c r="E11" s="162"/>
      <c r="F11" s="163">
        <v>45588</v>
      </c>
      <c r="G11" s="164"/>
      <c r="H11" s="165"/>
    </row>
    <row r="12" spans="1:8">
      <c r="A12" s="166"/>
      <c r="B12" s="167"/>
      <c r="C12" s="174"/>
      <c r="D12" s="169">
        <v>19819</v>
      </c>
      <c r="E12" s="170"/>
      <c r="F12" s="171">
        <v>24150</v>
      </c>
      <c r="G12" s="172"/>
      <c r="H12" s="173"/>
    </row>
    <row r="13" spans="1:8">
      <c r="A13" s="154"/>
      <c r="B13" s="159"/>
      <c r="C13" s="175"/>
      <c r="D13" s="176">
        <v>18962</v>
      </c>
      <c r="E13" s="177"/>
      <c r="F13" s="178">
        <v>45425</v>
      </c>
      <c r="G13" s="179"/>
      <c r="H13" s="165"/>
    </row>
    <row r="14" spans="1:8">
      <c r="A14" s="166"/>
      <c r="B14" s="167"/>
      <c r="C14" s="168"/>
      <c r="D14" s="169">
        <v>14537</v>
      </c>
      <c r="E14" s="170"/>
      <c r="F14" s="171">
        <v>24666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11.55</v>
      </c>
      <c r="C19" s="180">
        <f>ROUND(VALUE(SUBSTITUTE(実質収支比率等に係る経年分析!G$48,"▲","-")),2)</f>
        <v>10.17</v>
      </c>
      <c r="D19" s="180">
        <f>ROUND(VALUE(SUBSTITUTE(実質収支比率等に係る経年分析!H$48,"▲","-")),2)</f>
        <v>12.95</v>
      </c>
      <c r="E19" s="180">
        <f>ROUND(VALUE(SUBSTITUTE(実質収支比率等に係る経年分析!I$48,"▲","-")),2)</f>
        <v>9.7200000000000006</v>
      </c>
      <c r="F19" s="180">
        <f>ROUND(VALUE(SUBSTITUTE(実質収支比率等に係る経年分析!J$48,"▲","-")),2)</f>
        <v>12.09</v>
      </c>
    </row>
    <row r="20" spans="1:11">
      <c r="A20" s="180" t="s">
        <v>54</v>
      </c>
      <c r="B20" s="180">
        <f>ROUND(VALUE(SUBSTITUTE(実質収支比率等に係る経年分析!F$47,"▲","-")),2)</f>
        <v>19.16</v>
      </c>
      <c r="C20" s="180">
        <f>ROUND(VALUE(SUBSTITUTE(実質収支比率等に係る経年分析!G$47,"▲","-")),2)</f>
        <v>17.690000000000001</v>
      </c>
      <c r="D20" s="180">
        <f>ROUND(VALUE(SUBSTITUTE(実質収支比率等に係る経年分析!H$47,"▲","-")),2)</f>
        <v>18.47</v>
      </c>
      <c r="E20" s="180">
        <f>ROUND(VALUE(SUBSTITUTE(実質収支比率等に係る経年分析!I$47,"▲","-")),2)</f>
        <v>19.170000000000002</v>
      </c>
      <c r="F20" s="180">
        <f>ROUND(VALUE(SUBSTITUTE(実質収支比率等に係る経年分析!J$47,"▲","-")),2)</f>
        <v>17.559999999999999</v>
      </c>
    </row>
    <row r="21" spans="1:11">
      <c r="A21" s="180" t="s">
        <v>55</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3.46</v>
      </c>
      <c r="E21" s="180">
        <f>IF(ISNUMBER(VALUE(SUBSTITUTE(実質収支比率等に係る経年分析!I$49,"▲","-"))),ROUND(VALUE(SUBSTITUTE(実質収支比率等に係る経年分析!I$49,"▲","-")),2),NA())</f>
        <v>-1.8</v>
      </c>
      <c r="F21" s="180">
        <f>IF(ISNUMBER(VALUE(SUBSTITUTE(実質収支比率等に係る経年分析!J$49,"▲","-"))),ROUND(VALUE(SUBSTITUTE(実質収支比率等に係る経年分析!J$49,"▲","-")),2),NA())</f>
        <v>0.71</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志木駅東口駅前地下駐車場事業特別会計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v>
      </c>
    </row>
    <row r="35" spans="1:16">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9.7200000000000006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12.09</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1882</v>
      </c>
      <c r="E42" s="182"/>
      <c r="F42" s="182"/>
      <c r="G42" s="182">
        <f>'実質公債費比率（分子）の構造'!L$52</f>
        <v>1975</v>
      </c>
      <c r="H42" s="182"/>
      <c r="I42" s="182"/>
      <c r="J42" s="182">
        <f>'実質公債費比率（分子）の構造'!M$52</f>
        <v>1976</v>
      </c>
      <c r="K42" s="182"/>
      <c r="L42" s="182"/>
      <c r="M42" s="182">
        <f>'実質公債費比率（分子）の構造'!N$52</f>
        <v>1940</v>
      </c>
      <c r="N42" s="182"/>
      <c r="O42" s="182"/>
      <c r="P42" s="182">
        <f>'実質公債費比率（分子）の構造'!O$52</f>
        <v>1901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6</v>
      </c>
      <c r="C44" s="182"/>
      <c r="D44" s="182"/>
      <c r="E44" s="182">
        <f>'実質公債費比率（分子）の構造'!L$50</f>
        <v>6</v>
      </c>
      <c r="F44" s="182"/>
      <c r="G44" s="182"/>
      <c r="H44" s="182">
        <f>'実質公債費比率（分子）の構造'!M$50</f>
        <v>6</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28</v>
      </c>
      <c r="C45" s="182"/>
      <c r="D45" s="182"/>
      <c r="E45" s="182">
        <f>'実質公債費比率（分子）の構造'!L$49</f>
        <v>23</v>
      </c>
      <c r="F45" s="182"/>
      <c r="G45" s="182"/>
      <c r="H45" s="182">
        <f>'実質公債費比率（分子）の構造'!M$49</f>
        <v>14</v>
      </c>
      <c r="I45" s="182"/>
      <c r="J45" s="182"/>
      <c r="K45" s="182">
        <f>'実質公債費比率（分子）の構造'!N$49</f>
        <v>29</v>
      </c>
      <c r="L45" s="182"/>
      <c r="M45" s="182"/>
      <c r="N45" s="182">
        <f>'実質公債費比率（分子）の構造'!O$49</f>
        <v>34</v>
      </c>
      <c r="O45" s="182"/>
      <c r="P45" s="182"/>
    </row>
    <row r="46" spans="1:16">
      <c r="A46" s="182" t="s">
        <v>66</v>
      </c>
      <c r="B46" s="182">
        <f>'実質公債費比率（分子）の構造'!K$48</f>
        <v>630</v>
      </c>
      <c r="C46" s="182"/>
      <c r="D46" s="182"/>
      <c r="E46" s="182">
        <f>'実質公債費比率（分子）の構造'!L$48</f>
        <v>612</v>
      </c>
      <c r="F46" s="182"/>
      <c r="G46" s="182"/>
      <c r="H46" s="182">
        <f>'実質公債費比率（分子）の構造'!M$48</f>
        <v>504</v>
      </c>
      <c r="I46" s="182"/>
      <c r="J46" s="182"/>
      <c r="K46" s="182">
        <f>'実質公債費比率（分子）の構造'!N$48</f>
        <v>435</v>
      </c>
      <c r="L46" s="182"/>
      <c r="M46" s="182"/>
      <c r="N46" s="182">
        <f>'実質公債費比率（分子）の構造'!O$48</f>
        <v>363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1352</v>
      </c>
      <c r="C49" s="182"/>
      <c r="D49" s="182"/>
      <c r="E49" s="182">
        <f>'実質公債費比率（分子）の構造'!L$45</f>
        <v>1484</v>
      </c>
      <c r="F49" s="182"/>
      <c r="G49" s="182"/>
      <c r="H49" s="182">
        <f>'実質公債費比率（分子）の構造'!M$45</f>
        <v>1557</v>
      </c>
      <c r="I49" s="182"/>
      <c r="J49" s="182"/>
      <c r="K49" s="182">
        <f>'実質公債費比率（分子）の構造'!N$45</f>
        <v>1553</v>
      </c>
      <c r="L49" s="182"/>
      <c r="M49" s="182"/>
      <c r="N49" s="182">
        <f>'実質公債費比率（分子）の構造'!O$45</f>
        <v>1628</v>
      </c>
      <c r="O49" s="182"/>
      <c r="P49" s="182"/>
    </row>
    <row r="50" spans="1:16">
      <c r="A50" s="182" t="s">
        <v>70</v>
      </c>
      <c r="B50" s="182" t="e">
        <f>NA()</f>
        <v>#N/A</v>
      </c>
      <c r="C50" s="182">
        <f>IF(ISNUMBER('実質公債費比率（分子）の構造'!K$53),'実質公債費比率（分子）の構造'!K$53,NA())</f>
        <v>134</v>
      </c>
      <c r="D50" s="182" t="e">
        <f>NA()</f>
        <v>#N/A</v>
      </c>
      <c r="E50" s="182" t="e">
        <f>NA()</f>
        <v>#N/A</v>
      </c>
      <c r="F50" s="182">
        <f>IF(ISNUMBER('実質公債費比率（分子）の構造'!L$53),'実質公債費比率（分子）の構造'!L$53,NA())</f>
        <v>150</v>
      </c>
      <c r="G50" s="182" t="e">
        <f>NA()</f>
        <v>#N/A</v>
      </c>
      <c r="H50" s="182" t="e">
        <f>NA()</f>
        <v>#N/A</v>
      </c>
      <c r="I50" s="182">
        <f>IF(ISNUMBER('実質公債費比率（分子）の構造'!M$53),'実質公債費比率（分子）の構造'!M$53,NA())</f>
        <v>105</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124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16498</v>
      </c>
      <c r="E56" s="181"/>
      <c r="F56" s="181"/>
      <c r="G56" s="181">
        <f>'将来負担比率（分子）の構造'!J$52</f>
        <v>16538</v>
      </c>
      <c r="H56" s="181"/>
      <c r="I56" s="181"/>
      <c r="J56" s="181">
        <f>'将来負担比率（分子）の構造'!K$52</f>
        <v>16584</v>
      </c>
      <c r="K56" s="181"/>
      <c r="L56" s="181"/>
      <c r="M56" s="181">
        <f>'将来負担比率（分子）の構造'!L$52</f>
        <v>16603</v>
      </c>
      <c r="N56" s="181"/>
      <c r="O56" s="181"/>
      <c r="P56" s="181">
        <f>'将来負担比率（分子）の構造'!M$52</f>
        <v>16602</v>
      </c>
    </row>
    <row r="57" spans="1:16">
      <c r="A57" s="181" t="s">
        <v>41</v>
      </c>
      <c r="B57" s="181"/>
      <c r="C57" s="181"/>
      <c r="D57" s="181">
        <f>'将来負担比率（分子）の構造'!I$51</f>
        <v>3629</v>
      </c>
      <c r="E57" s="181"/>
      <c r="F57" s="181"/>
      <c r="G57" s="181">
        <f>'将来負担比率（分子）の構造'!J$51</f>
        <v>3103</v>
      </c>
      <c r="H57" s="181"/>
      <c r="I57" s="181"/>
      <c r="J57" s="181">
        <f>'将来負担比率（分子）の構造'!K$51</f>
        <v>2811</v>
      </c>
      <c r="K57" s="181"/>
      <c r="L57" s="181"/>
      <c r="M57" s="181">
        <f>'将来負担比率（分子）の構造'!L$51</f>
        <v>2658</v>
      </c>
      <c r="N57" s="181"/>
      <c r="O57" s="181"/>
      <c r="P57" s="181">
        <f>'将来負担比率（分子）の構造'!M$51</f>
        <v>2503</v>
      </c>
    </row>
    <row r="58" spans="1:16">
      <c r="A58" s="181" t="s">
        <v>40</v>
      </c>
      <c r="B58" s="181"/>
      <c r="C58" s="181"/>
      <c r="D58" s="181">
        <f>'将来負担比率（分子）の構造'!I$50</f>
        <v>5707</v>
      </c>
      <c r="E58" s="181"/>
      <c r="F58" s="181"/>
      <c r="G58" s="181">
        <f>'将来負担比率（分子）の構造'!J$50</f>
        <v>5694</v>
      </c>
      <c r="H58" s="181"/>
      <c r="I58" s="181"/>
      <c r="J58" s="181">
        <f>'将来負担比率（分子）の構造'!K$50</f>
        <v>5722</v>
      </c>
      <c r="K58" s="181"/>
      <c r="L58" s="181"/>
      <c r="M58" s="181">
        <f>'将来負担比率（分子）の構造'!L$50</f>
        <v>6518</v>
      </c>
      <c r="N58" s="181"/>
      <c r="O58" s="181"/>
      <c r="P58" s="181">
        <f>'将来負担比率（分子）の構造'!M$50</f>
        <v>6102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1656</v>
      </c>
      <c r="C62" s="181"/>
      <c r="D62" s="181"/>
      <c r="E62" s="181">
        <f>'将来負担比率（分子）の構造'!J$45</f>
        <v>1560</v>
      </c>
      <c r="F62" s="181"/>
      <c r="G62" s="181"/>
      <c r="H62" s="181">
        <f>'将来負担比率（分子）の構造'!K$45</f>
        <v>1602</v>
      </c>
      <c r="I62" s="181"/>
      <c r="J62" s="181"/>
      <c r="K62" s="181">
        <f>'将来負担比率（分子）の構造'!L$45</f>
        <v>1554</v>
      </c>
      <c r="L62" s="181"/>
      <c r="M62" s="181"/>
      <c r="N62" s="181">
        <f>'将来負担比率（分子）の構造'!M$45</f>
        <v>1568</v>
      </c>
      <c r="O62" s="181"/>
      <c r="P62" s="181"/>
    </row>
    <row r="63" spans="1:16">
      <c r="A63" s="181" t="s">
        <v>33</v>
      </c>
      <c r="B63" s="181">
        <f>'将来負担比率（分子）の構造'!I$44</f>
        <v>308</v>
      </c>
      <c r="C63" s="181"/>
      <c r="D63" s="181"/>
      <c r="E63" s="181">
        <f>'将来負担比率（分子）の構造'!J$44</f>
        <v>291</v>
      </c>
      <c r="F63" s="181"/>
      <c r="G63" s="181"/>
      <c r="H63" s="181">
        <f>'将来負担比率（分子）の構造'!K$44</f>
        <v>301</v>
      </c>
      <c r="I63" s="181"/>
      <c r="J63" s="181"/>
      <c r="K63" s="181">
        <f>'将来負担比率（分子）の構造'!L$44</f>
        <v>307</v>
      </c>
      <c r="L63" s="181"/>
      <c r="M63" s="181"/>
      <c r="N63" s="181">
        <f>'将来負担比率（分子）の構造'!M$44</f>
        <v>275</v>
      </c>
      <c r="O63" s="181"/>
      <c r="P63" s="181"/>
    </row>
    <row r="64" spans="1:16">
      <c r="A64" s="181" t="s">
        <v>32</v>
      </c>
      <c r="B64" s="181">
        <f>'将来負担比率（分子）の構造'!I$43</f>
        <v>4620</v>
      </c>
      <c r="C64" s="181"/>
      <c r="D64" s="181"/>
      <c r="E64" s="181">
        <f>'将来負担比率（分子）の構造'!J$43</f>
        <v>4206</v>
      </c>
      <c r="F64" s="181"/>
      <c r="G64" s="181"/>
      <c r="H64" s="181">
        <f>'将来負担比率（分子）の構造'!K$43</f>
        <v>3599</v>
      </c>
      <c r="I64" s="181"/>
      <c r="J64" s="181"/>
      <c r="K64" s="181">
        <f>'将来負担比率（分子）の構造'!L$43</f>
        <v>3023</v>
      </c>
      <c r="L64" s="181"/>
      <c r="M64" s="181"/>
      <c r="N64" s="181">
        <f>'将来負担比率（分子）の構造'!M$43</f>
        <v>2502</v>
      </c>
      <c r="O64" s="181"/>
      <c r="P64" s="181"/>
    </row>
    <row r="65" spans="1:16">
      <c r="A65" s="181" t="s">
        <v>31</v>
      </c>
      <c r="B65" s="181">
        <f>'将来負担比率（分子）の構造'!I$42</f>
        <v>52</v>
      </c>
      <c r="C65" s="181"/>
      <c r="D65" s="181"/>
      <c r="E65" s="181">
        <f>'将来負担比率（分子）の構造'!J$42</f>
        <v>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15411</v>
      </c>
      <c r="C66" s="181"/>
      <c r="D66" s="181"/>
      <c r="E66" s="181">
        <f>'将来負担比率（分子）の構造'!J$41</f>
        <v>15471</v>
      </c>
      <c r="F66" s="181"/>
      <c r="G66" s="181"/>
      <c r="H66" s="181">
        <f>'将来負担比率（分子）の構造'!K$41</f>
        <v>15999</v>
      </c>
      <c r="I66" s="181"/>
      <c r="J66" s="181"/>
      <c r="K66" s="181">
        <f>'将来負担比率（分子）の構造'!L$41</f>
        <v>16271</v>
      </c>
      <c r="L66" s="181"/>
      <c r="M66" s="181"/>
      <c r="N66" s="181">
        <f>'将来負担比率（分子）の構造'!M$41</f>
        <v>16536</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2566</v>
      </c>
      <c r="C72" s="185">
        <f>基金残高に係る経年分析!G55</f>
        <v>2727</v>
      </c>
      <c r="D72" s="185">
        <f>基金残高に係る経年分析!H55</f>
        <v>2493</v>
      </c>
    </row>
    <row r="73" spans="1:16">
      <c r="A73" s="184" t="s">
        <v>77</v>
      </c>
      <c r="B73" s="185" t="str">
        <f>基金残高に係る経年分析!F56</f>
        <v>-</v>
      </c>
      <c r="C73" s="185" t="str">
        <f>基金残高に係る経年分析!G56</f>
        <v>-</v>
      </c>
      <c r="D73" s="185" t="str">
        <f>基金残高に係る経年分析!H56</f>
        <v>-</v>
      </c>
    </row>
    <row r="74" spans="1:16">
      <c r="A74" s="184" t="s">
        <v>78</v>
      </c>
      <c r="B74" s="185">
        <f>基金残高に係る経年分析!F57</f>
        <v>2545</v>
      </c>
      <c r="C74" s="185">
        <f>基金残高に係る経年分析!G57</f>
        <v>3250</v>
      </c>
      <c r="D74" s="185">
        <f>基金残高に係る経年分析!H57</f>
        <v>3142</v>
      </c>
    </row>
  </sheetData>
  <sheetProtection algorithmName="SHA-512" hashValue="Hf6YFvSEwnIecd+fZ4ojmBMB0wulkUpZTPbux+y7PbQH/2z/uv/fBdhv+XF/b4n0U05YB9/M/KuGZhQUXGHvOA==" saltValue="+OlbNvC3kydE8D6w/9va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2021-03-05T07:58:21Z</cp:lastPrinted>
  <dcterms:created xsi:type="dcterms:W3CDTF">2021-02-05T01:43:06Z</dcterms:created>
  <dcterms:modified xsi:type="dcterms:W3CDTF">2021-10-21T04:51:05Z</dcterms:modified>
  <cp:category/>
</cp:coreProperties>
</file>