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eosvfs8g\財政課\080 決算\◆公会計\02国県照会・通知\R3\20210916令和元年度財政状況資料集の作成及び提出について\"/>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<sst xmlns="http://schemas.openxmlformats.org/spreadsheetml/2006/main" count="1110" uniqueCount="608">
  <si>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</si>
  <si>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</si>
  <si>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</si>
  <si>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</si>
  <si>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</si>
  <si>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</si>
  <si>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</si>
  <si>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</si>
  <si>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</si>
  <si>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</si>
  <si>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</si>
  <si>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</si>
  <si>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</si>
  <si>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</si>
  <si>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</si>
  <si>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</si>
  <si>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</si>
  <si>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</si>
  <si>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</si>
  <si>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</si>
  <si>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</si>
  <si>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</si>
  <si>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</si>
  <si>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</si>
  <si>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</si>
  <si>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</si>
  <si>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</si>
  <si>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</si>
  <si>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</si>
  <si>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</si>
  <si>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</si>
  <si>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</si>
  <si>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</si>
  <si>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</si>
  <si>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</si>
  <si>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</si>
  <si>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</si>
  <si>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</si>
  <si>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</si>
  <si>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</si>
  <si>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</si>
  <si>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</si>
  <si>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</si>
  <si>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</si>
  <si>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</si>
  <si>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</si>
  <si>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</si>
  <si>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</si>
  <si>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</si>
  <si>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</si>
  <si>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</si>
  <si>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</si>
  <si>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</si>
  <si>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</si>
  <si>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</si>
  <si>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</si>
  <si>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</si>
  <si>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</si>
  <si>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</si>
  <si>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</si>
  <si>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</si>
  <si>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</si>
  <si>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</si>
  <si>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</si>
  <si>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</si>
  <si>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</si>
  <si>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</si>
  <si>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</si>
  <si>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</si>
  <si>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</si>
  <si>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</si>
  <si>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</si>
  <si>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</si>
  <si>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</si>
  <si>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</si>
  <si>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</si>
  <si>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</si>
  <si>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</si>
  <si>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</si>
  <si>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</si>
  <si>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</si>
  <si>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</si>
  <si>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</si>
  <si>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</si>
  <si>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</si>
  <si>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</si>
  <si>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</si>
  <si>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</si>
  <si>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</si>
  <si>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</si>
  <si>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</si>
  <si>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</si>
  <si>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</si>
  <si>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</si>
  <si>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</si>
  <si>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</si>
  <si>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</si>
  <si>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</si>
  <si>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</si>
  <si>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</si>
  <si>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</si>
  <si>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</si>
  <si>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</si>
  <si>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</si>
  <si>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</si>
  <si>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</si>
  <si>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</si>
  <si>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</si>
  <si>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</si>
  <si>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</si>
  <si>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</si>
  <si>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</si>
  <si>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</si>
  <si>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</si>
  <si>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</si>
  <si>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</si>
  <si>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</si>
  <si>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</si>
  <si>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</si>
  <si>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</si>
  <si>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</si>
  <si>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</si>
  <si>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</si>
  <si>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</si>
  <si>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</si>
  <si>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</si>
  <si>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</si>
  <si>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</si>
  <si>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</si>
  <si>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</si>
  <si>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</si>
  <si>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</si>
  <si>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</si>
  <si>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</si>
  <si>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</si>
  <si>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</si>
  <si>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</si>
  <si>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</si>
  <si>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</si>
  <si>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</si>
  <si>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</si>
  <si>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</si>
  <si>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</si>
  <si>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</si>
  <si>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</si>
  <si>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</si>
  <si>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</si>
  <si>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</si>
  <si>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</si>
  <si>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</si>
  <si>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</si>
  <si>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</si>
  <si>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</si>
  <si>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</si>
  <si>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</si>
  <si>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</si>
  <si>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</si>
  <si>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</si>
  <si>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</si>
  <si>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</si>
  <si>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</si>
  <si>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</si>
  <si>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</si>
  <si>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</si>
  <si>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</si>
  <si>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</si>
  <si>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</si>
  <si>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</si>
  <si>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</si>
  <si>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</si>
  <si>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</si>
  <si>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</si>
  <si>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</si>
  <si>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</si>
  <si>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</si>
  <si>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</si>
  <si>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</si>
  <si>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</si>
  <si>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</si>
  <si>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</si>
  <si>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</si>
  <si>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</si>
  <si>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</si>
  <si>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</si>
  <si>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</si>
  <si>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</si>
  <si>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</si>
  <si>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</si>
  <si>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</si>
  <si>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</si>
  <si>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</si>
  <si>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</si>
  <si>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</si>
  <si>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</si>
  <si>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</si>
  <si>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</si>
  <si>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</si>
  <si>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</si>
  <si>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</si>
  <si>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</si>
  <si>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</si>
  <si>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</si>
  <si>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</si>
  <si>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</si>
  <si>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</si>
  <si>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</si>
  <si>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</si>
  <si>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</si>
  <si>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</si>
  <si>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</si>
  <si>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</si>
  <si>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</si>
  <si>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埼玉県上尾市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</si>
  <si>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</si>
  <si>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</si>
  <si>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</si>
  <si>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</si>
  <si>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</si>
  <si>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</si>
  <si>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</si>
  <si>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</si>
  <si>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</si>
  <si>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</si>
  <si>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</si>
  <si>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</si>
  <si>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</si>
  <si>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</si>
  <si>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</si>
  <si>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</si>
  <si>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</si>
  <si>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</si>
  <si>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</si>
  <si>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</si>
  <si>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</si>
  <si>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</si>
  <si>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</si>
  <si>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</si>
  <si>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</si>
  <si>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</si>
  <si>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</si>
  <si>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</si>
  <si>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</si>
  <si>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</si>
  <si>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</si>
  <si>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</si>
  <si>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</si>
  <si>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</si>
  <si>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</si>
  <si>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</si>
  <si>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</si>
  <si>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</si>
  <si>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</si>
  <si>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</si>
  <si>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</si>
  <si>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</si>
  <si>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</si>
  <si>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</si>
  <si>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</si>
  <si>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</si>
  <si>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</si>
  <si>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</si>
  <si>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</si>
  <si>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</si>
  <si>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</si>
  <si>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</si>
  <si>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</si>
  <si>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</si>
  <si>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</si>
  <si>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</si>
  <si>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</si>
  <si>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</si>
  <si>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</si>
  <si>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</si>
  <si>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</si>
  <si>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</si>
  <si>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</si>
  <si>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</si>
  <si>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</si>
  <si>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</si>
  <si>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</si>
  <si>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</si>
  <si>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</si>
  <si>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</si>
  <si>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</si>
  <si>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</si>
  <si>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</si>
  <si>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</si>
  <si>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</si>
  <si>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</si>
  <si>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</si>
  <si>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</si>
  <si>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</si>
  <si>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</si>
  <si>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</si>
  <si>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</si>
  <si>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</si>
  <si>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</si>
  <si>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</si>
  <si>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</si>
  <si>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</si>
  <si>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</si>
  <si>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</si>
  <si>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</si>
  <si>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</si>
  <si>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</si>
  <si>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</si>
  <si>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</si>
  <si>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</si>
  <si>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</si>
  <si>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</si>
  <si>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</si>
  <si>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</si>
  <si>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</si>
  <si>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</si>
  <si>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</si>
  <si>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</si>
  <si>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</si>
  <si>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</si>
  <si>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</si>
  <si>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</si>
  <si>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</si>
  <si>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</si>
  <si>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</si>
  <si>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</si>
  <si>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</si>
  <si>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</si>
  <si>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</si>
  <si>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</si>
  <si>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</si>
  <si>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</si>
  <si>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</si>
  <si>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</si>
  <si>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</si>
  <si>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</si>
  <si>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</si>
  <si>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</si>
  <si>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</si>
  <si>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</si>
  <si>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</si>
  <si>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</si>
  <si>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</si>
  <si>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</si>
  <si>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</si>
  <si>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</si>
  <si>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</si>
  <si>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</si>
  <si>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</si>
  <si>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</si>
  <si>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</si>
  <si>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</si>
  <si>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</si>
  <si>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</si>
  <si>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</si>
  <si>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</si>
  <si>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</si>
  <si>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</si>
  <si>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</si>
  <si>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</si>
  <si>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</si>
  <si>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</si>
  <si>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</si>
  <si>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</si>
  <si>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</si>
  <si>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</si>
  <si>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</si>
  <si>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埼玉県上尾市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</si>
  <si>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</si>
  <si>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</si>
  <si>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</si>
  <si>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</si>
  <si>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</si>
  <si>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</si>
  <si>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</si>
  <si>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</si>
  <si>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</si>
  <si>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</si>
  <si>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</si>
  <si>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</si>
  <si>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</si>
  <si>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</si>
  <si>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</si>
  <si>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</si>
  <si>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</si>
  <si>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</si>
  <si>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</si>
  <si>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</si>
  <si>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</si>
  <si>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</si>
  <si>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</si>
  <si>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</si>
  <si>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</si>
  <si>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</si>
  <si>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</si>
  <si>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</si>
  <si>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</si>
  <si>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</si>
  <si>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</si>
  <si>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</si>
  <si>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</si>
  <si>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</si>
  <si>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</si>
  <si>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</si>
  <si>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</si>
  <si>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</si>
  <si>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</si>
  <si>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</si>
  <si>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</si>
  <si>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</si>
  <si>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</si>
  <si>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</si>
  <si>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</si>
  <si>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</si>
  <si>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</si>
  <si>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</si>
  <si>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</si>
  <si>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</si>
  <si>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</si>
  <si>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</si>
  <si>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</si>
  <si>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</si>
  <si>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</si>
  <si>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</si>
  <si>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</si>
  <si>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</si>
  <si>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</si>
  <si>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</si>
  <si>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</si>
  <si>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</si>
  <si>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</si>
  <si>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</si>
  <si>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</si>
  <si>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</si>
  <si>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</si>
  <si>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</si>
  <si>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</si>
  <si>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</si>
  <si>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</si>
  <si>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</si>
  <si>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</si>
  <si>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</si>
  <si>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</si>
  <si>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</si>
  <si>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</si>
  <si>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</si>
  <si>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</si>
  <si>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</si>
  <si>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</si>
  <si>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</si>
  <si>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</si>
  <si>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</si>
  <si>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</si>
  <si>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</si>
  <si>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</si>
  <si>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</si>
  <si>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</si>
  <si>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</si>
  <si>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</si>
  <si>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</si>
  <si>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</si>
  <si>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</si>
  <si>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</si>
  <si>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</si>
  <si>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</si>
  <si>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</si>
  <si>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</si>
  <si>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</si>
  <si>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</si>
  <si>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</si>
  <si>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</si>
  <si>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上尾市介護保険特別会計</t>
    <phoneticPr fontId="5"/>
  </si>
  <si>
    <t>(Ｆ)</t>
    <phoneticPr fontId="5"/>
  </si>
  <si>
    <t>上尾市後期高齢者医療特別会計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</si>
  <si>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</si>
  <si>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</si>
  <si>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</si>
  <si>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</si>
  <si>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</si>
  <si>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</si>
  <si>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</si>
  <si>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</si>
  <si>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</si>
  <si>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</si>
  <si>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</si>
  <si>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</si>
  <si>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</si>
  <si>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</si>
  <si>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</si>
  <si>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</si>
  <si>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</si>
  <si>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</si>
  <si>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</si>
  <si>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</si>
  <si>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</si>
  <si>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</si>
  <si>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</si>
  <si>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</si>
  <si>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</si>
  <si>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</si>
  <si>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</si>
  <si>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</si>
  <si>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</si>
  <si>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</si>
  <si>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</si>
  <si>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</si>
  <si>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</si>
  <si>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</si>
  <si>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</si>
  <si>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</si>
  <si>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</si>
  <si>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</si>
  <si>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</si>
  <si>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</si>
  <si>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</si>
  <si>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</si>
  <si>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</si>
  <si>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</si>
  <si>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</si>
  <si>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</si>
  <si>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</si>
  <si>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</si>
  <si>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</si>
  <si>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</si>
  <si>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</si>
  <si>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</si>
  <si>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</si>
  <si>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</si>
  <si>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</si>
  <si>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</si>
  <si>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</si>
  <si>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</si>
  <si>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</si>
  <si>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</si>
  <si>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</si>
  <si>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</si>
  <si>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</si>
  <si>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</si>
  <si>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</si>
  <si>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</si>
  <si>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</si>
  <si>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</si>
  <si>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</si>
  <si>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</si>
  <si>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</si>
  <si>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</si>
  <si>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</si>
  <si>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</si>
  <si>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</si>
  <si>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</si>
  <si>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</si>
  <si>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</si>
  <si>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</si>
  <si>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</si>
  <si>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</si>
  <si>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</si>
  <si>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</si>
  <si>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</si>
  <si>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</si>
  <si>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</si>
  <si>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</si>
  <si>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</si>
  <si>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1.22</t>
  </si>
  <si>
    <t>▲ 0.26</t>
  </si>
  <si>
    <t>▲ 0.38</t>
  </si>
  <si>
    <t>▲ 1.97</t>
  </si>
  <si>
    <t>上尾市水道事業会計</t>
  </si>
  <si>
    <t>一般会計</t>
  </si>
  <si>
    <t>上尾市介護保険特別会計</t>
  </si>
  <si>
    <t>上尾市公共下水道事業会計</t>
  </si>
  <si>
    <t>上尾市国民健康保険特別会計</t>
  </si>
  <si>
    <t>上尾市後期高齢者医療特別会計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</si>
  <si>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</si>
  <si>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</si>
  <si>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</si>
  <si>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</si>
  <si>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</si>
  <si>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</si>
  <si>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</si>
  <si>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</si>
  <si>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</si>
  <si>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</si>
  <si>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</si>
  <si>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</si>
  <si>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上尾、桶川、伊奈衛生組合</t>
  </si>
  <si>
    <t>上尾都市開発</t>
    <rPh sb="0" eb="2">
      <t>アゲオ</t>
    </rPh>
    <rPh sb="2" eb="6">
      <t>トシカイハツ</t>
    </rPh>
    <phoneticPr fontId="2"/>
  </si>
  <si>
    <t>上尾市青果低温貯蔵</t>
    <rPh sb="0" eb="3">
      <t>アゲオシ</t>
    </rPh>
    <rPh sb="3" eb="5">
      <t>セイカ</t>
    </rPh>
    <rPh sb="5" eb="7">
      <t>テイオン</t>
    </rPh>
    <rPh sb="7" eb="9">
      <t>チョゾウ</t>
    </rPh>
    <phoneticPr fontId="2"/>
  </si>
  <si>
    <t>上尾市地域振興公社</t>
    <rPh sb="0" eb="3">
      <t>アゲオシ</t>
    </rPh>
    <rPh sb="3" eb="5">
      <t>チイキ</t>
    </rPh>
    <rPh sb="5" eb="7">
      <t>シンコウ</t>
    </rPh>
    <rPh sb="7" eb="9">
      <t>コウシャ</t>
    </rPh>
    <phoneticPr fontId="2"/>
  </si>
  <si>
    <t>上尾市勤労者福祉サービスセンター</t>
    <rPh sb="0" eb="3">
      <t>アゲオシ</t>
    </rPh>
    <rPh sb="3" eb="6">
      <t>キンロウシャ</t>
    </rPh>
    <rPh sb="6" eb="8">
      <t>フクシ</t>
    </rPh>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</si>
  <si>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</si>
  <si>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</si>
  <si>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</si>
  <si>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t>
    <phoneticPr fontId="2"/>
  </si>
  <si>
    <t>公共施設整備基金</t>
    <phoneticPr fontId="2"/>
  </si>
  <si>
    <t>一般廃棄物処理施設建設基金</t>
    <phoneticPr fontId="5"/>
  </si>
  <si>
    <t>社会福祉基金</t>
    <phoneticPr fontId="5"/>
  </si>
  <si>
    <t>みどりの基金</t>
    <rPh sb="4" eb="6">
      <t>キキン</t>
    </rPh>
    <phoneticPr fontId="5"/>
  </si>
  <si>
    <t>ふるさとあげお応援基金</t>
    <rPh sb="7" eb="9">
      <t>オウエン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</si>
  <si>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</si>
  <si>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</si>
  <si>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</si>
  <si>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元金償還額が市債発行額を上回ったことによる地方債現在高の減などの影響により、将来負担比率が低下している。一方で、有形固定資産減価償却率は類似団体よりも高く、上昇傾向にある。上尾市公共施設等総合管理計画に基づき、効率的で効果的なマネジメントの実現により質と量の適正化を図り、安心・安全で持続可能な公共施設等の維持を実現する。</t>
    <rPh sb="0" eb="2">
      <t>ガンキン</t>
    </rPh>
    <rPh sb="2" eb="5">
      <t>ショウカンガク</t>
    </rPh>
    <rPh sb="6" eb="8">
      <t>シサイ</t>
    </rPh>
    <rPh sb="8" eb="10">
      <t>ハッコウ</t>
    </rPh>
    <rPh sb="10" eb="11">
      <t>ガク</t>
    </rPh>
    <rPh sb="12" eb="14">
      <t>ウワマワ</t>
    </rPh>
    <rPh sb="21" eb="24">
      <t>チホウサイ</t>
    </rPh>
    <rPh sb="24" eb="27">
      <t>ゲンザイダカ</t>
    </rPh>
    <rPh sb="28" eb="29">
      <t>ゲン</t>
    </rPh>
    <rPh sb="32" eb="34">
      <t>エイキョウ</t>
    </rPh>
    <rPh sb="38" eb="40">
      <t>ショウライ</t>
    </rPh>
    <rPh sb="40" eb="42">
      <t>フタン</t>
    </rPh>
    <rPh sb="42" eb="44">
      <t>ヒリツ</t>
    </rPh>
    <rPh sb="45" eb="47">
      <t>テイカ</t>
    </rPh>
    <rPh sb="52" eb="54">
      <t>イッポウ</t>
    </rPh>
    <rPh sb="56" eb="58">
      <t>ユウケイ</t>
    </rPh>
    <rPh sb="58" eb="60">
      <t>コテイ</t>
    </rPh>
    <rPh sb="60" eb="62">
      <t>シサン</t>
    </rPh>
    <rPh sb="62" eb="67">
      <t>ゲンカショウキャクリツ</t>
    </rPh>
    <rPh sb="68" eb="70">
      <t>ルイジ</t>
    </rPh>
    <rPh sb="70" eb="72">
      <t>ダンタイ</t>
    </rPh>
    <rPh sb="75" eb="76">
      <t>タカ</t>
    </rPh>
    <rPh sb="78" eb="82">
      <t>ジョウショウケイコウ</t>
    </rPh>
    <rPh sb="101" eb="102">
      <t>モト</t>
    </rPh>
    <rPh sb="105" eb="107">
      <t>コウリツ</t>
    </rPh>
    <rPh sb="107" eb="108">
      <t>テキ</t>
    </rPh>
    <rPh sb="109" eb="111">
      <t>コウカ</t>
    </rPh>
    <rPh sb="111" eb="112">
      <t>テキ</t>
    </rPh>
    <rPh sb="120" eb="122">
      <t>ジツゲン</t>
    </rPh>
    <rPh sb="125" eb="126">
      <t>シツ</t>
    </rPh>
    <rPh sb="127" eb="128">
      <t>リョウ</t>
    </rPh>
    <rPh sb="129" eb="132">
      <t>テキセイカ</t>
    </rPh>
    <rPh sb="133" eb="134">
      <t>ハカ</t>
    </rPh>
    <rPh sb="136" eb="138">
      <t>アンシン</t>
    </rPh>
    <rPh sb="139" eb="141">
      <t>アンゼン</t>
    </rPh>
    <rPh sb="142" eb="144">
      <t>ジゾク</t>
    </rPh>
    <rPh sb="144" eb="146">
      <t>カノウ</t>
    </rPh>
    <rPh sb="147" eb="151">
      <t>コウキョウシセツ</t>
    </rPh>
    <rPh sb="151" eb="152">
      <t>トウ</t>
    </rPh>
    <rPh sb="153" eb="155">
      <t>イジ</t>
    </rPh>
    <rPh sb="156" eb="158">
      <t>ジツゲン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</si>
  <si>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</si>
  <si>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</si>
  <si>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</si>
  <si>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</si>
  <si>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</si>
  <si>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</si>
  <si>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31年度単年度の指数では、普通交付税の増等による標準財政規模の増加や、算定基礎となる公債費のうち、特定財源を充てることのできる割合が下がったことなどの影響により、平成30年度単年度の指数より0.3ポイント上昇した。将来負担比率は類似団体内平均を上回る水準となっているものの、減少傾向が続いており、平成31年度は、地方債現在高減少や、普通交付税の増等による標準財政規模の増加などの影響により、前年度から1.6ポイント改善した。今後も、施設の老朽化に伴う更新対応のための地方債発行などが見込まれる状況であるが、引き続き地方債発行額と元利償還額のバランスを注視し、ストックとフローの両面から将来負担を捉えた財政運営に努めていく必要がある。</t>
    <rPh sb="24" eb="26">
      <t>フツウ</t>
    </rPh>
    <rPh sb="26" eb="28">
      <t>コウフ</t>
    </rPh>
    <rPh sb="60" eb="62">
      <t>トクテイ</t>
    </rPh>
    <rPh sb="62" eb="64">
      <t>ザイゲン</t>
    </rPh>
    <rPh sb="65" eb="66">
      <t>ア</t>
    </rPh>
    <rPh sb="74" eb="76">
      <t>ワリアイ</t>
    </rPh>
    <rPh sb="77" eb="78">
      <t>サ</t>
    </rPh>
    <rPh sb="167" eb="170">
      <t>チホウサイ</t>
    </rPh>
    <rPh sb="170" eb="173">
      <t>ゲンザイダカ</t>
    </rPh>
    <rPh sb="177" eb="179">
      <t>フツウ</t>
    </rPh>
    <rPh sb="179" eb="181">
      <t>コウフ</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</si>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</sst>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06B1-4722-82E7-EE447F6A7B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29359</c:v>
                </c:pt>
                <c:pt idx="1">
                  <c:v>29626</c:v>
                </c:pt>
                <c:pt idx="2">
                  <c:v>31693</c:v>
                </c:pt>
                <c:pt idx="3">
                  <c:v>23237</c:v>
                </c:pt>
                <c:pt idx="4">
                  <c:v>23362</c:v>
                </c:pt>
              </c:numCache>
            </c:numRef>
          </c:val>
          <c:smooth val="0"/>
          <c:extLst>
            <c:ext xmlns:c16="http://schemas.microsoft.com/office/drawing/2014/chart" uri="{C3380CC4-5D6E-409C-BE32-E72D297353CC}">
              <c16:uniqueId val="{00000001-06B1-4722-82E7-EE447F6A7B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6.83</c:v>
                </c:pt>
                <c:pt idx="1">
                  <c:v>5.54</c:v>
                </c:pt>
                <c:pt idx="2">
                  <c:v>5.23</c:v>
                </c:pt>
                <c:pt idx="3">
                  <c:v>4.7699999999999996</c:v>
                </c:pt>
                <c:pt idx="4">
                  <c:v>4.8</c:v>
                </c:pt>
              </c:numCache>
            </c:numRef>
          </c:val>
          <c:extLst>
            <c:ext xmlns:c16="http://schemas.microsoft.com/office/drawing/2014/chart" uri="{C3380CC4-5D6E-409C-BE32-E72D297353CC}">
              <c16:uniqueId val="{00000000-CBDE-45ED-A6A7-6AC94652C4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10.55</c:v>
                </c:pt>
                <c:pt idx="1">
                  <c:v>10.46</c:v>
                </c:pt>
                <c:pt idx="2">
                  <c:v>10.38</c:v>
                </c:pt>
                <c:pt idx="3">
                  <c:v>10.26</c:v>
                </c:pt>
                <c:pt idx="4">
                  <c:v>7.4</c:v>
                </c:pt>
              </c:numCache>
            </c:numRef>
          </c:val>
          <c:extLst>
            <c:ext xmlns:c16="http://schemas.microsoft.com/office/drawing/2014/chart" uri="{C3380CC4-5D6E-409C-BE32-E72D297353CC}">
              <c16:uniqueId val="{00000001-CBDE-45ED-A6A7-6AC94652C4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-1.22</c:v>
                </c:pt>
                <c:pt idx="2">
                  <c:v>-0.26</c:v>
                </c:pt>
                <c:pt idx="3">
                  <c:v>-0.38</c:v>
                </c:pt>
                <c:pt idx="4">
                  <c:v>-1.97</c:v>
                </c:pt>
              </c:numCache>
            </c:numRef>
          </c:val>
          <c:smooth val="0"/>
          <c:extLst>
            <c:ext xmlns:c16="http://schemas.microsoft.com/office/drawing/2014/chart" uri="{C3380CC4-5D6E-409C-BE32-E72D297353CC}">
              <c16:uniqueId val="{00000002-CBDE-45ED-A6A7-6AC94652C4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0.49</c:v>
                </c:pt>
                <c:pt idx="2">
                  <c:v>#N/A</c:v>
                </c:pt>
                <c:pt idx="3">
                  <c:v>0.78</c:v>
                </c:pt>
                <c:pt idx="4">
                  <c:v>#N/A</c:v>
                </c:pt>
                <c:pt idx="5">
                  <c:v>0.36</c:v>
                </c:pt>
                <c:pt idx="6">
                  <c:v>#N/A</c:v>
                </c:pt>
                <c:pt idx="7">
                  <c:v>0.56000000000000005</c:v>
                </c:pt>
                <c:pt idx="8">
                  <c:v>0</c:v>
                </c:pt>
                <c:pt idx="9">
                  <c:v>0</c:v>
                </c:pt>
              </c:numCache>
            </c:numRef>
          </c:val>
          <c:extLst>
            <c:ext xmlns:c16="http://schemas.microsoft.com/office/drawing/2014/chart" uri="{C3380CC4-5D6E-409C-BE32-E72D297353CC}">
              <c16:uniqueId val="{00000000-D01B-4F50-AD3A-CB71E08F6A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1B-4F50-AD3A-CB71E08F6A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1B-4F50-AD3A-CB71E08F6A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1B-4F50-AD3A-CB71E08F6ABD}"/>
            </c:ext>
          </c:extLst>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c:v>
                </c:pt>
                <c:pt idx="4">
                  <c:v>#N/A</c:v>
                </c:pt>
                <c:pt idx="5">
                  <c:v>0</c:v>
                </c:pt>
                <c:pt idx="6">
                  <c:v>#N/A</c:v>
                </c:pt>
                <c:pt idx="7">
                  <c:v>0</c:v>
                </c:pt>
                <c:pt idx="8">
                  <c:v>#N/A</c:v>
                </c:pt>
                <c:pt idx="9">
                  <c:v>0.01</c:v>
                </c:pt>
              </c:numCache>
            </c:numRef>
          </c:val>
          <c:extLst>
            <c:ext xmlns:c16="http://schemas.microsoft.com/office/drawing/2014/chart" uri="{C3380CC4-5D6E-409C-BE32-E72D297353CC}">
              <c16:uniqueId val="{00000004-D01B-4F50-AD3A-CB71E08F6ABD}"/>
            </c:ext>
          </c:extLst>
        </c:ser>
        <c:ser>
          <c:idx val="5"/>
          <c:order val="5"/>
          <c:tx>
            <c:strRef>
              <c:f>データシート!$A$32</c:f>
              <c:strCache>
                <c:ptCount val="1"/>
                <c:pt idx="0">
                  <c:v>上尾市国民健康保険特別会計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2.58</c:v>
                </c:pt>
                <c:pt idx="2">
                  <c:v>#N/A</c:v>
                </c:pt>
                <c:pt idx="3">
                  <c:v>2.56</c:v>
                </c:pt>
                <c:pt idx="4">
                  <c:v>#N/A</c:v>
                </c:pt>
                <c:pt idx="5">
                  <c:v>1.44</c:v>
                </c:pt>
                <c:pt idx="6">
                  <c:v>#N/A</c:v>
                </c:pt>
                <c:pt idx="7">
                  <c:v>0.57999999999999996</c:v>
                </c:pt>
                <c:pt idx="8">
                  <c:v>#N/A</c:v>
                </c:pt>
                <c:pt idx="9">
                  <c:v>0.48</c:v>
                </c:pt>
              </c:numCache>
            </c:numRef>
          </c:val>
          <c:extLst>
            <c:ext xmlns:c16="http://schemas.microsoft.com/office/drawing/2014/chart" uri="{C3380CC4-5D6E-409C-BE32-E72D297353CC}">
              <c16:uniqueId val="{00000005-D01B-4F50-AD3A-CB71E08F6ABD}"/>
            </c:ext>
          </c:extLst>
        </c:ser>
        <c:ser>
          <c:idx val="6"/>
          <c:order val="6"/>
          <c:tx>
            <c:strRef>
              <c:f>データシート!$A$33</c:f>
              <c:strCache>
                <c:ptCount val="1"/>
                <c:pt idx="0">
                  <c:v>上尾市公共下水道事業会計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1.61</c:v>
                </c:pt>
              </c:numCache>
            </c:numRef>
          </c:val>
          <c:extLst>
            <c:ext xmlns:c16="http://schemas.microsoft.com/office/drawing/2014/chart" uri="{C3380CC4-5D6E-409C-BE32-E72D297353CC}">
              <c16:uniqueId val="{00000006-D01B-4F50-AD3A-CB71E08F6ABD}"/>
            </c:ext>
          </c:extLst>
        </c:ser>
        <c:ser>
          <c:idx val="7"/>
          <c:order val="7"/>
          <c:tx>
            <c:strRef>
              <c:f>データシート!$A$34</c:f>
              <c:strCache>
                <c:ptCount val="1"/>
                <c:pt idx="0">
                  <c:v>上尾市介護保険特別会計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2.62</c:v>
                </c:pt>
                <c:pt idx="4">
                  <c:v>#N/A</c:v>
                </c:pt>
                <c:pt idx="5">
                  <c:v>1.44</c:v>
                </c:pt>
                <c:pt idx="6">
                  <c:v>#N/A</c:v>
                </c:pt>
                <c:pt idx="7">
                  <c:v>1.33</c:v>
                </c:pt>
                <c:pt idx="8">
                  <c:v>#N/A</c:v>
                </c:pt>
                <c:pt idx="9">
                  <c:v>1.97</c:v>
                </c:pt>
              </c:numCache>
            </c:numRef>
          </c:val>
          <c:extLst>
            <c:ext xmlns:c16="http://schemas.microsoft.com/office/drawing/2014/chart" uri="{C3380CC4-5D6E-409C-BE32-E72D297353CC}">
              <c16:uniqueId val="{00000007-D01B-4F50-AD3A-CB71E08F6A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6.82</c:v>
                </c:pt>
                <c:pt idx="2">
                  <c:v>#N/A</c:v>
                </c:pt>
                <c:pt idx="3">
                  <c:v>5.53</c:v>
                </c:pt>
                <c:pt idx="4">
                  <c:v>#N/A</c:v>
                </c:pt>
                <c:pt idx="5">
                  <c:v>5.22</c:v>
                </c:pt>
                <c:pt idx="6">
                  <c:v>#N/A</c:v>
                </c:pt>
                <c:pt idx="7">
                  <c:v>4.7699999999999996</c:v>
                </c:pt>
                <c:pt idx="8">
                  <c:v>#N/A</c:v>
                </c:pt>
                <c:pt idx="9">
                  <c:v>4.79</c:v>
                </c:pt>
              </c:numCache>
            </c:numRef>
          </c:val>
          <c:extLst>
            <c:ext xmlns:c16="http://schemas.microsoft.com/office/drawing/2014/chart" uri="{C3380CC4-5D6E-409C-BE32-E72D297353CC}">
              <c16:uniqueId val="{00000008-D01B-4F50-AD3A-CB71E08F6ABD}"/>
            </c:ext>
          </c:extLst>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10.84</c:v>
                </c:pt>
                <c:pt idx="2">
                  <c:v>#N/A</c:v>
                </c:pt>
                <c:pt idx="3">
                  <c:v>9.6199999999999992</c:v>
                </c:pt>
                <c:pt idx="4">
                  <c:v>#N/A</c:v>
                </c:pt>
                <c:pt idx="5">
                  <c:v>8.83</c:v>
                </c:pt>
                <c:pt idx="6">
                  <c:v>#N/A</c:v>
                </c:pt>
                <c:pt idx="7">
                  <c:v>8.86</c:v>
                </c:pt>
                <c:pt idx="8">
                  <c:v>#N/A</c:v>
                </c:pt>
                <c:pt idx="9">
                  <c:v>9.2799999999999994</c:v>
                </c:pt>
              </c:numCache>
            </c:numRef>
          </c:val>
          <c:extLst>
            <c:ext xmlns:c16="http://schemas.microsoft.com/office/drawing/2014/chart" uri="{C3380CC4-5D6E-409C-BE32-E72D297353CC}">
              <c16:uniqueId val="{00000009-D01B-4F50-AD3A-CB71E08F6A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5451</c:v>
                </c:pt>
                <c:pt idx="5">
                  <c:v>5631</c:v>
                </c:pt>
                <c:pt idx="8">
                  <c:v>5480</c:v>
                </c:pt>
                <c:pt idx="11">
                  <c:v>5410</c:v>
                </c:pt>
                <c:pt idx="14">
                  <c:v>5008</c:v>
                </c:pt>
              </c:numCache>
            </c:numRef>
          </c:val>
          <c:extLst>
            <c:ext xmlns:c16="http://schemas.microsoft.com/office/drawing/2014/chart" uri="{C3380CC4-5D6E-409C-BE32-E72D297353CC}">
              <c16:uniqueId val="{00000000-E3F8-48B7-893E-6245B95B92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F8-48B7-893E-6245B95B92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F8-48B7-893E-6245B95B92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F8-48B7-893E-6245B95B92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531</c:v>
                </c:pt>
                <c:pt idx="3">
                  <c:v>571</c:v>
                </c:pt>
                <c:pt idx="6">
                  <c:v>473</c:v>
                </c:pt>
                <c:pt idx="9">
                  <c:v>442</c:v>
                </c:pt>
                <c:pt idx="12">
                  <c:v>281</c:v>
                </c:pt>
              </c:numCache>
            </c:numRef>
          </c:val>
          <c:extLst>
            <c:ext xmlns:c16="http://schemas.microsoft.com/office/drawing/2014/chart" uri="{C3380CC4-5D6E-409C-BE32-E72D297353CC}">
              <c16:uniqueId val="{00000004-E3F8-48B7-893E-6245B95B92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F8-48B7-893E-6245B95B92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F8-48B7-893E-6245B95B92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6455</c:v>
                </c:pt>
                <c:pt idx="3">
                  <c:v>6560</c:v>
                </c:pt>
                <c:pt idx="6">
                  <c:v>6448</c:v>
                </c:pt>
                <c:pt idx="9">
                  <c:v>6663</c:v>
                </c:pt>
                <c:pt idx="12">
                  <c:v>6583</c:v>
                </c:pt>
              </c:numCache>
            </c:numRef>
          </c:val>
          <c:extLst>
            <c:ext xmlns:c16="http://schemas.microsoft.com/office/drawing/2014/chart" uri="{C3380CC4-5D6E-409C-BE32-E72D297353CC}">
              <c16:uniqueId val="{00000007-E3F8-48B7-893E-6245B95B92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1535</c:v>
                </c:pt>
                <c:pt idx="2">
                  <c:v>#N/A</c:v>
                </c:pt>
                <c:pt idx="3">
                  <c:v>#N/A</c:v>
                </c:pt>
                <c:pt idx="4">
                  <c:v>1500</c:v>
                </c:pt>
                <c:pt idx="5">
                  <c:v>#N/A</c:v>
                </c:pt>
                <c:pt idx="6">
                  <c:v>#N/A</c:v>
                </c:pt>
                <c:pt idx="7">
                  <c:v>1441</c:v>
                </c:pt>
                <c:pt idx="8">
                  <c:v>#N/A</c:v>
                </c:pt>
                <c:pt idx="9">
                  <c:v>#N/A</c:v>
                </c:pt>
                <c:pt idx="10">
                  <c:v>1695</c:v>
                </c:pt>
                <c:pt idx="11">
                  <c:v>#N/A</c:v>
                </c:pt>
                <c:pt idx="12">
                  <c:v>#N/A</c:v>
                </c:pt>
                <c:pt idx="13">
                  <c:v>1856</c:v>
                </c:pt>
                <c:pt idx="14">
                  <c:v>#N/A</c:v>
                </c:pt>
              </c:numCache>
            </c:numRef>
          </c:val>
          <c:smooth val="0"/>
          <c:extLst>
            <c:ext xmlns:c16="http://schemas.microsoft.com/office/drawing/2014/chart" uri="{C3380CC4-5D6E-409C-BE32-E72D297353CC}">
              <c16:uniqueId val="{00000008-E3F8-48B7-893E-6245B95B92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44951</c:v>
                </c:pt>
                <c:pt idx="5">
                  <c:v>45519</c:v>
                </c:pt>
                <c:pt idx="8">
                  <c:v>45504</c:v>
                </c:pt>
                <c:pt idx="11">
                  <c:v>45791</c:v>
                </c:pt>
                <c:pt idx="14">
                  <c:v>45590</c:v>
                </c:pt>
              </c:numCache>
            </c:numRef>
          </c:val>
          <c:extLst>
            <c:ext xmlns:c16="http://schemas.microsoft.com/office/drawing/2014/chart" uri="{C3380CC4-5D6E-409C-BE32-E72D297353CC}">
              <c16:uniqueId val="{00000000-148F-4197-A273-284020DE1E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12825</c:v>
                </c:pt>
                <c:pt idx="5">
                  <c:v>12563</c:v>
                </c:pt>
                <c:pt idx="8">
                  <c:v>12656</c:v>
                </c:pt>
                <c:pt idx="11">
                  <c:v>12724</c:v>
                </c:pt>
                <c:pt idx="14">
                  <c:v>10101</c:v>
                </c:pt>
              </c:numCache>
            </c:numRef>
          </c:val>
          <c:extLst>
            <c:ext xmlns:c16="http://schemas.microsoft.com/office/drawing/2014/chart" uri="{C3380CC4-5D6E-409C-BE32-E72D297353CC}">
              <c16:uniqueId val="{00000001-148F-4197-A273-284020DE1E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7401</c:v>
                </c:pt>
                <c:pt idx="5">
                  <c:v>7779</c:v>
                </c:pt>
                <c:pt idx="8">
                  <c:v>8247</c:v>
                </c:pt>
                <c:pt idx="11">
                  <c:v>8649</c:v>
                </c:pt>
                <c:pt idx="14">
                  <c:v>7140</c:v>
                </c:pt>
              </c:numCache>
            </c:numRef>
          </c:val>
          <c:extLst>
            <c:ext xmlns:c16="http://schemas.microsoft.com/office/drawing/2014/chart" uri="{C3380CC4-5D6E-409C-BE32-E72D297353CC}">
              <c16:uniqueId val="{00000002-148F-4197-A273-284020DE1E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F-4197-A273-284020DE1E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8F-4197-A273-284020DE1E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148F-4197-A273-284020DE1E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8443</c:v>
                </c:pt>
                <c:pt idx="3">
                  <c:v>8481</c:v>
                </c:pt>
                <c:pt idx="6">
                  <c:v>8213</c:v>
                </c:pt>
                <c:pt idx="9">
                  <c:v>7782</c:v>
                </c:pt>
                <c:pt idx="12">
                  <c:v>7428</c:v>
                </c:pt>
              </c:numCache>
            </c:numRef>
          </c:val>
          <c:extLst>
            <c:ext xmlns:c16="http://schemas.microsoft.com/office/drawing/2014/chart" uri="{C3380CC4-5D6E-409C-BE32-E72D297353CC}">
              <c16:uniqueId val="{00000006-148F-4197-A273-284020DE1E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48F-4197-A273-284020DE1E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5426</c:v>
                </c:pt>
                <c:pt idx="3">
                  <c:v>5596</c:v>
                </c:pt>
                <c:pt idx="6">
                  <c:v>5985</c:v>
                </c:pt>
                <c:pt idx="9">
                  <c:v>5771</c:v>
                </c:pt>
                <c:pt idx="12">
                  <c:v>3516</c:v>
                </c:pt>
              </c:numCache>
            </c:numRef>
          </c:val>
          <c:extLst>
            <c:ext xmlns:c16="http://schemas.microsoft.com/office/drawing/2014/chart" uri="{C3380CC4-5D6E-409C-BE32-E72D297353CC}">
              <c16:uniqueId val="{00000008-148F-4197-A273-284020DE1E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811</c:v>
                </c:pt>
                <c:pt idx="3">
                  <c:v>0</c:v>
                </c:pt>
                <c:pt idx="6">
                  <c:v>0</c:v>
                </c:pt>
                <c:pt idx="9">
                  <c:v>0</c:v>
                </c:pt>
                <c:pt idx="12">
                  <c:v>0</c:v>
                </c:pt>
              </c:numCache>
            </c:numRef>
          </c:val>
          <c:extLst>
            <c:ext xmlns:c16="http://schemas.microsoft.com/office/drawing/2014/chart" uri="{C3380CC4-5D6E-409C-BE32-E72D297353CC}">
              <c16:uniqueId val="{00000009-148F-4197-A273-284020DE1E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60260</c:v>
                </c:pt>
                <c:pt idx="3">
                  <c:v>60210</c:v>
                </c:pt>
                <c:pt idx="6">
                  <c:v>60311</c:v>
                </c:pt>
                <c:pt idx="9">
                  <c:v>58563</c:v>
                </c:pt>
                <c:pt idx="12">
                  <c:v>56301</c:v>
                </c:pt>
              </c:numCache>
            </c:numRef>
          </c:val>
          <c:extLst>
            <c:ext xmlns:c16="http://schemas.microsoft.com/office/drawing/2014/chart" uri="{C3380CC4-5D6E-409C-BE32-E72D297353CC}">
              <c16:uniqueId val="{0000000A-148F-4197-A273-284020DE1E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9764</c:v>
                </c:pt>
                <c:pt idx="2">
                  <c:v>#N/A</c:v>
                </c:pt>
                <c:pt idx="3">
                  <c:v>#N/A</c:v>
                </c:pt>
                <c:pt idx="4">
                  <c:v>8426</c:v>
                </c:pt>
                <c:pt idx="5">
                  <c:v>#N/A</c:v>
                </c:pt>
                <c:pt idx="6">
                  <c:v>#N/A</c:v>
                </c:pt>
                <c:pt idx="7">
                  <c:v>8103</c:v>
                </c:pt>
                <c:pt idx="8">
                  <c:v>#N/A</c:v>
                </c:pt>
                <c:pt idx="9">
                  <c:v>#N/A</c:v>
                </c:pt>
                <c:pt idx="10">
                  <c:v>4952</c:v>
                </c:pt>
                <c:pt idx="11">
                  <c:v>#N/A</c:v>
                </c:pt>
                <c:pt idx="12">
                  <c:v>#N/A</c:v>
                </c:pt>
                <c:pt idx="13">
                  <c:v>4418</c:v>
                </c:pt>
                <c:pt idx="14">
                  <c:v>#N/A</c:v>
                </c:pt>
              </c:numCache>
            </c:numRef>
          </c:val>
          <c:smooth val="0"/>
          <c:extLst>
            <c:ext xmlns:c16="http://schemas.microsoft.com/office/drawing/2014/chart" uri="{C3380CC4-5D6E-409C-BE32-E72D297353CC}">
              <c16:uniqueId val="{0000000B-148F-4197-A273-284020DE1E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3901</c:v>
                </c:pt>
                <c:pt idx="1">
                  <c:v>3903</c:v>
                </c:pt>
                <c:pt idx="2">
                  <c:v>2824</c:v>
                </c:pt>
              </c:numCache>
            </c:numRef>
          </c:val>
          <c:extLst>
            <c:ext xmlns:c16="http://schemas.microsoft.com/office/drawing/2014/chart" uri="{C3380CC4-5D6E-409C-BE32-E72D297353CC}">
              <c16:uniqueId val="{00000000-C420-4999-85CD-BDB6449BBB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420-4999-85CD-BDB6449BBB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2985</c:v>
                </c:pt>
                <c:pt idx="1">
                  <c:v>3335</c:v>
                </c:pt>
                <c:pt idx="2">
                  <c:v>3080</c:v>
                </c:pt>
              </c:numCache>
            </c:numRef>
          </c:val>
          <c:extLst>
            <c:ext xmlns:c16="http://schemas.microsoft.com/office/drawing/2014/chart" uri="{C3380CC4-5D6E-409C-BE32-E72D297353CC}">
              <c16:uniqueId val="{00000002-C420-4999-85CD-BDB6449BBB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{242C8B29-1194-4BA1-A74F-01BD41E3849C}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69B-4F7F-BCC3-99F3048A23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{AE654F75-986A-4E8C-AB8C-1391654FC393}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9B-4F7F-BCC3-99F3048A23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{5790A93D-8A6C-4B53-BFFB-718217A4E19E}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9B-4F7F-BCC3-99F3048A23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{07123AF1-B998-485C-9F04-722330FD16BC}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9B-4F7F-BCC3-99F3048A23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{1C22FEA7-C15A-40D9-A5AC-5CD278F1A33E}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9B-4F7F-BCC3-99F3048A23A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{A450B130-4E4C-4C26-9C83-ADD471D0A3B4}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69B-4F7F-BCC3-99F3048A23A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{2E12847E-5FEF-4841-BA97-6FFB30A3115E}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69B-4F7F-BCC3-99F3048A23A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{4FC927F1-C350-490F-AC0A-7554DBD331D9}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69B-4F7F-BCC3-99F3048A23A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{6748D077-E518-4140-A890-95A76B1E81E3}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69B-4F7F-BCC3-99F3048A23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64.900000000000006</c:v>
                </c:pt>
                <c:pt idx="16">
                  <c:v>65.3</c:v>
                </c:pt>
                <c:pt idx="24">
                  <c:v>67</c:v>
                </c:pt>
                <c:pt idx="32">
                  <c:v>68.3</c:v>
                </c:pt>
              </c:numCache>
            </c:numRef>
          </c:xVal>
          <c:yVal>
            <c:numRef>
              <c:f>公会計指標分析・財政指標組合せ分析表!$BP$51:$DC$51</c:f>
              <c:numCache>
                <c:formatCode>#,##0.0;"▲ "#,##0.0</c:formatCode>
                <c:ptCount val="40"/>
                <c:pt idx="8">
                  <c:v>25.2</c:v>
                </c:pt>
                <c:pt idx="16">
                  <c:v>24</c:v>
                </c:pt>
                <c:pt idx="24">
                  <c:v>14.4</c:v>
                </c:pt>
                <c:pt idx="32">
                  <c:v>12.8</c:v>
                </c:pt>
              </c:numCache>
            </c:numRef>
          </c:yVal>
          <c:smooth val="0"/>
          <c:extLst>
            <c:ext xmlns:c16="http://schemas.microsoft.com/office/drawing/2014/chart" uri="{C3380CC4-5D6E-409C-BE32-E72D297353CC}">
              <c16:uniqueId val="{00000009-469B-4F7F-BCC3-99F3048A23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{5510106E-D85F-42F9-9F1A-462C28A5353F}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69B-4F7F-BCC3-99F3048A23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{4D22238A-8B41-4E05-96D8-F4606C416EDC}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9B-4F7F-BCC3-99F3048A23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{C37F1820-ABD5-4B81-AA02-C01A7A9CA69A}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9B-4F7F-BCC3-99F3048A23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{3CDDF2B9-2C7A-4507-8AB4-0B40C12B71DB}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9B-4F7F-BCC3-99F3048A23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{52A04A64-B3E3-4430-96F2-A7FE48AFC5E9}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9B-4F7F-BCC3-99F3048A23AA}"/>
                </c:ext>
              </c:extLst>
            </c:dLbl>
            <c:dLbl>
              <c:idx val="8"/>
              <c:layout>
                <c:manualLayout>
                  <c:x val="0"/>
                  <c:y val="3.2125299859222024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{3E6BFE82-E62C-4B35-AE03-0E0C45E2B13D}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69B-4F7F-BCC3-99F3048A23AA}"/>
                </c:ext>
              </c:extLst>
            </c:dLbl>
            <c:dLbl>
              <c:idx val="16"/>
              <c:layout>
                <c:manualLayout>
                  <c:x val="0"/>
                  <c:y val="-3.2125299859222024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{3AC4E90E-94D4-4DFE-B63B-FC909F38A4F3}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69B-4F7F-BCC3-99F3048A23A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{298E1B81-157B-4AC5-AF84-7F723A07DAB0}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69B-4F7F-BCC3-99F3048A23A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{7F3E6986-9604-4C50-B475-175CF09664F4}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69B-4F7F-BCC3-99F3048A23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469B-4F7F-BCC3-99F3048A23AA}"/>
            </c:ext>
          </c:extLst>
        </c:ser>
        <c:dLbls>
          <c:showLegendKey val="0"/>
          <c:showVal val="1"/>
          <c:showCatName val="0"/>
          <c:showSerName val="0"/>
          <c:showPercent val="0"/>
          <c:showBubbleSize val="0"/>
        </c:dLbls>
        <c:axId val="46179840"/>
        <c:axId val="46181760"/>
      </c:scatterChart>
      <c:valAx>
        <c:axId val="46179840"/>
        <c:scaling>
          <c:orientation val="minMax"/>
          <c:max val="69.199999999999989"/>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{11462B6C-70EF-438E-B905-CC462AAB5741}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77-4749-A5B5-B70F052861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{4662BA51-0E5C-4F28-9621-8FB2A2DE879B}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77-4749-A5B5-B70F052861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{39255762-93AD-4B50-AFED-DED54B6F0970}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77-4749-A5B5-B70F052861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{A7E49C48-7E1F-40BB-A998-9B02518B0539}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77-4749-A5B5-B70F052861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{FD0974DA-4E45-40A3-89D6-41EFF2681F2D}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77-4749-A5B5-B70F052861E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{6563E798-9BF7-43C7-A875-2FAC2D4D09DD}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77-4749-A5B5-B70F052861E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{47E2D93F-29F0-4381-9F53-9B6C9342CF02}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77-4749-A5B5-B70F052861E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{CF839037-9DBA-4283-8734-95B7D0CDD9DD}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77-4749-A5B5-B70F052861E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{C74DD59F-82C1-4029-9B49-321FBA824846}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77-4749-A5B5-B70F052861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c:v>
                </c:pt>
                <c:pt idx="16">
                  <c:v>4.4000000000000004</c:v>
                </c:pt>
                <c:pt idx="24">
                  <c:v>4.5</c:v>
                </c:pt>
                <c:pt idx="32">
                  <c:v>4.8</c:v>
                </c:pt>
              </c:numCache>
            </c:numRef>
          </c:xVal>
          <c:yVal>
            <c:numRef>
              <c:f>公会計指標分析・財政指標組合せ分析表!$BP$73:$DC$73</c:f>
              <c:numCache>
                <c:formatCode>#,##0.0;"▲ "#,##0.0</c:formatCode>
                <c:ptCount val="40"/>
                <c:pt idx="0">
                  <c:v>29.4</c:v>
                </c:pt>
                <c:pt idx="8">
                  <c:v>25.2</c:v>
                </c:pt>
                <c:pt idx="16">
                  <c:v>24</c:v>
                </c:pt>
                <c:pt idx="24">
                  <c:v>14.4</c:v>
                </c:pt>
                <c:pt idx="32">
                  <c:v>12.8</c:v>
                </c:pt>
              </c:numCache>
            </c:numRef>
          </c:yVal>
          <c:smooth val="0"/>
          <c:extLst>
            <c:ext xmlns:c16="http://schemas.microsoft.com/office/drawing/2014/chart" uri="{C3380CC4-5D6E-409C-BE32-E72D297353CC}">
              <c16:uniqueId val="{00000009-F277-4749-A5B5-B70F052861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{E800B799-D2C8-47AB-A2AA-15B3155206CB}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77-4749-A5B5-B70F052861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{5EE025EA-3B1B-40B2-939F-D437BE188D25}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77-4749-A5B5-B70F052861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{1827FE82-A4B9-4F8B-8E44-505E3F116145}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77-4749-A5B5-B70F052861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{EF8E64AD-12AF-420A-8661-5C20CBA87527}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77-4749-A5B5-B70F052861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{E0FBAD58-DFB3-4D13-9BBB-6F1FFC51AE5C}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77-4749-A5B5-B70F052861E4}"/>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{9DE4D2EA-EF4A-4E98-8F3C-95D1FAB3500F}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77-4749-A5B5-B70F052861E4}"/>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{0EE7ADD8-C7FA-451C-9FAD-5B3A78E18D5A}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77-4749-A5B5-B70F052861E4}"/>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{18896C19-EF71-4813-9436-CB3E704421D3}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77-4749-A5B5-B70F052861E4}"/>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{A08729DD-6676-4385-B0B1-88A27A0447EA}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77-4749-A5B5-B70F052861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277-4749-A5B5-B70F052861E4}"/>
            </c:ext>
          </c:extLst>
        </c:ser>
        <c:dLbls>
          <c:showLegendKey val="0"/>
          <c:showVal val="1"/>
          <c:showCatName val="0"/>
          <c:showSerName val="0"/>
          <c:showPercent val="0"/>
          <c:showBubbleSize val="0"/>
        </c:dLbls>
        <c:axId val="84219776"/>
        <c:axId val="84234240"/>
      </c:scatterChart>
      <c:valAx>
        <c:axId val="84219776"/>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普通交付税の算定の結果、分子である基準財政収入額が、新築家屋の増等に伴う固定資産税の増（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億円増となった一方で、分母である基準財政需要額も、市立保育施設入所人員の増等に伴う社会福祉費の増（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億円）等により</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この結果、分母の増の割合が分子の増の割合を上回ったため、単年度での指数が低下したものの、</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か年平均値は前年度と同じ</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引き続き歳出の徹底した見直しを実施するとともに、市税の収納対策強化等により、財政基盤の強化に努めていく。</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分母である経常一般財源が、市税の増等により</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憶円増となり、分子である経常的経費に充当した一般財源も、扶助費の増等により</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憶円増となった。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この結果、分母の増の割合が分子の増の割合を上回ったため、前年度から</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96.8</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今後も人件費をはじめ、内部管理経費の抑制により、経常経費の削減に努めていく。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86481</xdr:rowOff>
    </xdr:from>
    <xdr:to>
      <xdr:col>23</xdr:col>
      <xdr:colOff>133350</xdr:colOff>
      <xdr:row>64</xdr:row>
      <xdr:rowOff>143933</xdr:rowOff>
    </xdr:to>
    <xdr:cxnSp macro="">
      <xdr:nvCxnSpPr>
        <xdr:cNvPr id="134" name="直線コネクタ 133"/>
        <xdr:cNvCxnSpPr/>
      </xdr:nvCxnSpPr>
      <xdr:spPr>
        <a:xfrm flipV="1">
          <a:off x="4114800" y="1105928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64</xdr:row>
      <xdr:rowOff>143933</xdr:rowOff>
    </xdr:to>
    <xdr:cxnSp macro="">
      <xdr:nvCxnSpPr>
        <xdr:cNvPr id="137" name="直線コネクタ 136"/>
        <xdr:cNvCxnSpPr/>
      </xdr:nvCxnSpPr>
      <xdr:spPr>
        <a:xfrm>
          <a:off x="3225800" y="1089841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97065</xdr:rowOff>
    </xdr:from>
    <xdr:to>
      <xdr:col>15</xdr:col>
      <xdr:colOff>82550</xdr:colOff>
      <xdr:row>63</xdr:row>
      <xdr:rowOff>143026</xdr:rowOff>
    </xdr:to>
    <xdr:cxnSp macro="">
      <xdr:nvCxnSpPr>
        <xdr:cNvPr id="140" name="直線コネクタ 139"/>
        <xdr:cNvCxnSpPr/>
      </xdr:nvCxnSpPr>
      <xdr:spPr>
        <a:xfrm flipV="1">
          <a:off x="2336800" y="1089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5141</xdr:rowOff>
    </xdr:from>
    <xdr:to>
      <xdr:col>11</xdr:col>
      <xdr:colOff>31750</xdr:colOff>
      <xdr:row>63</xdr:row>
      <xdr:rowOff>143026</xdr:rowOff>
    </xdr:to>
    <xdr:cxnSp macro="">
      <xdr:nvCxnSpPr>
        <xdr:cNvPr id="143" name="直線コネクタ 142"/>
        <xdr:cNvCxnSpPr/>
      </xdr:nvCxnSpPr>
      <xdr:spPr>
        <a:xfrm>
          <a:off x="1447800" y="108064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53" name="楕円 152"/>
        <xdr:cNvSpPr/>
      </xdr:nvSpPr>
      <xdr:spPr>
        <a:xfrm>
          <a:off x="49022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7758</xdr:rowOff>
    </xdr:from>
    <xdr:ext cx="762000" cy="259045"/>
    <xdr:sp macro="" textlink="">
      <xdr:nvSpPr>
        <xdr:cNvPr id="154" name="財政構造の弾力性該当値テキスト"/>
        <xdr:cNvSpPr txBox="1"/>
      </xdr:nvSpPr>
      <xdr:spPr>
        <a:xfrm>
          <a:off x="5041900" y="1098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6" name="テキスト ボックス 155"/>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46265</xdr:rowOff>
    </xdr:from>
    <xdr:to>
      <xdr:col>15</xdr:col>
      <xdr:colOff>133350</xdr:colOff>
      <xdr:row>63</xdr:row>
      <xdr:rowOff>147865</xdr:rowOff>
    </xdr:to>
    <xdr:sp macro="" textlink="">
      <xdr:nvSpPr>
        <xdr:cNvPr id="157" name="楕円 156"/>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132642</xdr:rowOff>
    </xdr:from>
    <xdr:ext cx="762000" cy="259045"/>
    <xdr:sp macro="" textlink="">
      <xdr:nvSpPr>
        <xdr:cNvPr id="158" name="テキスト ボックス 157"/>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9" name="楕円 158"/>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0" name="テキスト ボックス 159"/>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61" name="楕円 160"/>
        <xdr:cNvSpPr/>
      </xdr:nvSpPr>
      <xdr:spPr>
        <a:xfrm>
          <a:off x="1397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40718</xdr:rowOff>
    </xdr:from>
    <xdr:ext cx="762000" cy="259045"/>
    <xdr:sp macro="" textlink="">
      <xdr:nvSpPr>
        <xdr:cNvPr id="162" name="テキスト ボックス 161"/>
        <xdr:cNvSpPr txBox="1"/>
      </xdr:nvSpPr>
      <xdr:spPr>
        <a:xfrm>
          <a:off x="1066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人件費、物件費及び維持補修費の合計額の人口一人当たりの金額は、他類似団体・全国平均ともに下回っている。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引き続き、人件費等の抑制に努めていく。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8300</xdr:rowOff>
    </xdr:from>
    <xdr:to>
      <xdr:col>23</xdr:col>
      <xdr:colOff>133350</xdr:colOff>
      <xdr:row>82</xdr:row>
      <xdr:rowOff>28730</xdr:rowOff>
    </xdr:to>
    <xdr:cxnSp macro="">
      <xdr:nvCxnSpPr>
        <xdr:cNvPr id="199" name="直線コネクタ 198"/>
        <xdr:cNvCxnSpPr/>
      </xdr:nvCxnSpPr>
      <xdr:spPr>
        <a:xfrm>
          <a:off x="4114800" y="14067200"/>
          <a:ext cx="8382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4852</xdr:rowOff>
    </xdr:from>
    <xdr:to>
      <xdr:col>19</xdr:col>
      <xdr:colOff>133350</xdr:colOff>
      <xdr:row>82</xdr:row>
      <xdr:rowOff>8300</xdr:rowOff>
    </xdr:to>
    <xdr:cxnSp macro="">
      <xdr:nvCxnSpPr>
        <xdr:cNvPr id="202" name="直線コネクタ 201"/>
        <xdr:cNvCxnSpPr/>
      </xdr:nvCxnSpPr>
      <xdr:spPr>
        <a:xfrm>
          <a:off x="3225800" y="1406375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4852</xdr:rowOff>
    </xdr:from>
    <xdr:to>
      <xdr:col>15</xdr:col>
      <xdr:colOff>82550</xdr:colOff>
      <xdr:row>82</xdr:row>
      <xdr:rowOff>5290</xdr:rowOff>
    </xdr:to>
    <xdr:cxnSp macro="">
      <xdr:nvCxnSpPr>
        <xdr:cNvPr id="205" name="直線コネクタ 204"/>
        <xdr:cNvCxnSpPr/>
      </xdr:nvCxnSpPr>
      <xdr:spPr>
        <a:xfrm flipV="1">
          <a:off x="2336800" y="1406375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5290</xdr:rowOff>
    </xdr:from>
    <xdr:to>
      <xdr:col>11</xdr:col>
      <xdr:colOff>31750</xdr:colOff>
      <xdr:row>82</xdr:row>
      <xdr:rowOff>13562</xdr:rowOff>
    </xdr:to>
    <xdr:cxnSp macro="">
      <xdr:nvCxnSpPr>
        <xdr:cNvPr id="208" name="直線コネクタ 207"/>
        <xdr:cNvCxnSpPr/>
      </xdr:nvCxnSpPr>
      <xdr:spPr>
        <a:xfrm flipV="1">
          <a:off x="1447800" y="14064190"/>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149380</xdr:rowOff>
    </xdr:from>
    <xdr:to>
      <xdr:col>23</xdr:col>
      <xdr:colOff>184150</xdr:colOff>
      <xdr:row>82</xdr:row>
      <xdr:rowOff>79530</xdr:rowOff>
    </xdr:to>
    <xdr:sp macro="" textlink="">
      <xdr:nvSpPr>
        <xdr:cNvPr id="218" name="楕円 217"/>
        <xdr:cNvSpPr/>
      </xdr:nvSpPr>
      <xdr:spPr>
        <a:xfrm>
          <a:off x="4902200" y="140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70657</xdr:rowOff>
    </xdr:from>
    <xdr:ext cx="762000" cy="259045"/>
    <xdr:sp macro="" textlink="">
      <xdr:nvSpPr>
        <xdr:cNvPr id="219" name="人件費・物件費等の状況該当値テキスト"/>
        <xdr:cNvSpPr txBox="1"/>
      </xdr:nvSpPr>
      <xdr:spPr>
        <a:xfrm>
          <a:off x="5041900" y="139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128950</xdr:rowOff>
    </xdr:from>
    <xdr:to>
      <xdr:col>19</xdr:col>
      <xdr:colOff>184150</xdr:colOff>
      <xdr:row>82</xdr:row>
      <xdr:rowOff>59100</xdr:rowOff>
    </xdr:to>
    <xdr:sp macro="" textlink="">
      <xdr:nvSpPr>
        <xdr:cNvPr id="220" name="楕円 219"/>
        <xdr:cNvSpPr/>
      </xdr:nvSpPr>
      <xdr:spPr>
        <a:xfrm>
          <a:off x="4064000" y="140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69277</xdr:rowOff>
    </xdr:from>
    <xdr:ext cx="736600" cy="259045"/>
    <xdr:sp macro="" textlink="">
      <xdr:nvSpPr>
        <xdr:cNvPr id="221" name="テキスト ボックス 220"/>
        <xdr:cNvSpPr txBox="1"/>
      </xdr:nvSpPr>
      <xdr:spPr>
        <a:xfrm>
          <a:off x="3733800" y="1378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125502</xdr:rowOff>
    </xdr:from>
    <xdr:to>
      <xdr:col>15</xdr:col>
      <xdr:colOff>133350</xdr:colOff>
      <xdr:row>82</xdr:row>
      <xdr:rowOff>55652</xdr:rowOff>
    </xdr:to>
    <xdr:sp macro="" textlink="">
      <xdr:nvSpPr>
        <xdr:cNvPr id="222" name="楕円 221"/>
        <xdr:cNvSpPr/>
      </xdr:nvSpPr>
      <xdr:spPr>
        <a:xfrm>
          <a:off x="3175000" y="140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65829</xdr:rowOff>
    </xdr:from>
    <xdr:ext cx="762000" cy="259045"/>
    <xdr:sp macro="" textlink="">
      <xdr:nvSpPr>
        <xdr:cNvPr id="223" name="テキスト ボックス 222"/>
        <xdr:cNvSpPr txBox="1"/>
      </xdr:nvSpPr>
      <xdr:spPr>
        <a:xfrm>
          <a:off x="2844800" y="13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125940</xdr:rowOff>
    </xdr:from>
    <xdr:to>
      <xdr:col>11</xdr:col>
      <xdr:colOff>82550</xdr:colOff>
      <xdr:row>82</xdr:row>
      <xdr:rowOff>56090</xdr:rowOff>
    </xdr:to>
    <xdr:sp macro="" textlink="">
      <xdr:nvSpPr>
        <xdr:cNvPr id="224" name="楕円 223"/>
        <xdr:cNvSpPr/>
      </xdr:nvSpPr>
      <xdr:spPr>
        <a:xfrm>
          <a:off x="2286000" y="140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66267</xdr:rowOff>
    </xdr:from>
    <xdr:ext cx="762000" cy="259045"/>
    <xdr:sp macro="" textlink="">
      <xdr:nvSpPr>
        <xdr:cNvPr id="225" name="テキスト ボックス 224"/>
        <xdr:cNvSpPr txBox="1"/>
      </xdr:nvSpPr>
      <xdr:spPr>
        <a:xfrm>
          <a:off x="1955800" y="137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134212</xdr:rowOff>
    </xdr:from>
    <xdr:to>
      <xdr:col>7</xdr:col>
      <xdr:colOff>31750</xdr:colOff>
      <xdr:row>82</xdr:row>
      <xdr:rowOff>64362</xdr:rowOff>
    </xdr:to>
    <xdr:sp macro="" textlink="">
      <xdr:nvSpPr>
        <xdr:cNvPr id="226" name="楕円 225"/>
        <xdr:cNvSpPr/>
      </xdr:nvSpPr>
      <xdr:spPr>
        <a:xfrm>
          <a:off x="1397000" y="14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74539</xdr:rowOff>
    </xdr:from>
    <xdr:ext cx="762000" cy="259045"/>
    <xdr:sp macro="" textlink="">
      <xdr:nvSpPr>
        <xdr:cNvPr id="227" name="テキスト ボックス 226"/>
        <xdr:cNvSpPr txBox="1"/>
      </xdr:nvSpPr>
      <xdr:spPr>
        <a:xfrm>
          <a:off x="1066800" y="137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全国市平均、全国町村平均を上回っている。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ラスパイレス指数が高い要因は、管理職への登用に関して、国においては採用時の職種によって限定されてくるが、上尾市の場合は本人の能力に応じた登用を行っているので、特に高卒で経験年数</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年以上の職員の給料水準が国より高くなっている。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給与適正化を図るため平成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月より高齢層職員の昇給停止、平成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月の昇給見送りを行った。今後も人事院勧告等を踏まえながら給与適正化を図っていく。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61" name="直線コネクタ 260"/>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89</xdr:row>
      <xdr:rowOff>29634</xdr:rowOff>
    </xdr:to>
    <xdr:cxnSp macro="">
      <xdr:nvCxnSpPr>
        <xdr:cNvPr id="264" name="直線コネクタ 263"/>
        <xdr:cNvCxnSpPr/>
      </xdr:nvCxnSpPr>
      <xdr:spPr>
        <a:xfrm flipV="1">
          <a:off x="15290800" y="149669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49741</xdr:rowOff>
    </xdr:to>
    <xdr:cxnSp macro="">
      <xdr:nvCxnSpPr>
        <xdr:cNvPr id="267" name="直線コネクタ 266"/>
        <xdr:cNvCxnSpPr/>
      </xdr:nvCxnSpPr>
      <xdr:spPr>
        <a:xfrm flipV="1">
          <a:off x="14401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49741</xdr:rowOff>
    </xdr:to>
    <xdr:cxnSp macro="">
      <xdr:nvCxnSpPr>
        <xdr:cNvPr id="270" name="直線コネクタ 269"/>
        <xdr:cNvCxnSpPr/>
      </xdr:nvCxnSpPr>
      <xdr:spPr>
        <a:xfrm>
          <a:off x="13512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4" name="楕円 283"/>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5" name="テキスト ボックス 284"/>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6" name="楕円 285"/>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7" name="テキスト ボックス 286"/>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8" name="楕円 287"/>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9" name="テキスト ボックス 288"/>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年度までの定員適正化計画により、平成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年度実職員数</a:t>
          </a:r>
          <a:r>
            <a:rPr kumimoji="1" lang="en-US" altLang="ja-JP" sz="1300">
              <a:latin typeface="ＭＳ Ｐゴシック" panose="020B0600070205080204" pitchFamily="50" charset="-128"/>
              <a:ea typeface="ＭＳ Ｐゴシック" panose="020B0600070205080204" pitchFamily="50" charset="-128"/>
            </a:rPr>
            <a:t>1,611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人）を減員した。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年度からは、本市の第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次上尾市行政改革大綱に合わせ、国の定員モデル及び類似団体職員数の状況を踏まえた「上尾市定員管理計画」を策定し上限値を</a:t>
          </a:r>
          <a:r>
            <a:rPr kumimoji="1" lang="en-US" altLang="ja-JP" sz="1300">
              <a:latin typeface="ＭＳ Ｐゴシック" panose="020B0600070205080204" pitchFamily="50" charset="-128"/>
              <a:ea typeface="ＭＳ Ｐゴシック" panose="020B0600070205080204" pitchFamily="50" charset="-128"/>
            </a:rPr>
            <a:t>1,432</a:t>
          </a:r>
          <a:r>
            <a:rPr kumimoji="1" lang="ja-JP" altLang="en-US" sz="1300">
              <a:latin typeface="ＭＳ Ｐゴシック" panose="020B0600070205080204" pitchFamily="50" charset="-128"/>
              <a:ea typeface="ＭＳ Ｐゴシック" panose="020B0600070205080204" pitchFamily="50" charset="-128"/>
            </a:rPr>
            <a:t>人とした。この上限値を遵守した結果、平成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日現在の実職員数は</a:t>
          </a:r>
          <a:r>
            <a:rPr kumimoji="1" lang="en-US" altLang="ja-JP" sz="1300">
              <a:latin typeface="ＭＳ Ｐゴシック" panose="020B0600070205080204" pitchFamily="50" charset="-128"/>
              <a:ea typeface="ＭＳ Ｐゴシック" panose="020B0600070205080204" pitchFamily="50" charset="-128"/>
            </a:rPr>
            <a:t>1,420</a:t>
          </a:r>
          <a:r>
            <a:rPr kumimoji="1" lang="ja-JP" altLang="en-US" sz="1300">
              <a:latin typeface="ＭＳ Ｐゴシック" panose="020B0600070205080204" pitchFamily="50" charset="-128"/>
              <a:ea typeface="ＭＳ Ｐゴシック" panose="020B0600070205080204" pitchFamily="50" charset="-128"/>
            </a:rPr>
            <a:t>人で、類似団体内平均以下を維持している。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60778</xdr:rowOff>
    </xdr:to>
    <xdr:cxnSp macro="">
      <xdr:nvCxnSpPr>
        <xdr:cNvPr id="326" name="直線コネクタ 325"/>
        <xdr:cNvCxnSpPr/>
      </xdr:nvCxnSpPr>
      <xdr:spPr>
        <a:xfrm>
          <a:off x="16179800" y="105088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50437</xdr:rowOff>
    </xdr:to>
    <xdr:cxnSp macro="">
      <xdr:nvCxnSpPr>
        <xdr:cNvPr id="329" name="直線コネクタ 328"/>
        <xdr:cNvCxnSpPr/>
      </xdr:nvCxnSpPr>
      <xdr:spPr>
        <a:xfrm>
          <a:off x="15290800" y="10508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53884</xdr:rowOff>
    </xdr:to>
    <xdr:cxnSp macro="">
      <xdr:nvCxnSpPr>
        <xdr:cNvPr id="332" name="直線コネクタ 331"/>
        <xdr:cNvCxnSpPr/>
      </xdr:nvCxnSpPr>
      <xdr:spPr>
        <a:xfrm flipV="1">
          <a:off x="14401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53884</xdr:rowOff>
    </xdr:to>
    <xdr:cxnSp macro="">
      <xdr:nvCxnSpPr>
        <xdr:cNvPr id="335" name="直線コネクタ 334"/>
        <xdr:cNvCxnSpPr/>
      </xdr:nvCxnSpPr>
      <xdr:spPr>
        <a:xfrm>
          <a:off x="13512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9978</xdr:rowOff>
    </xdr:from>
    <xdr:to>
      <xdr:col>81</xdr:col>
      <xdr:colOff>95250</xdr:colOff>
      <xdr:row>61</xdr:row>
      <xdr:rowOff>111578</xdr:rowOff>
    </xdr:to>
    <xdr:sp macro="" textlink="">
      <xdr:nvSpPr>
        <xdr:cNvPr id="345" name="楕円 344"/>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26505</xdr:rowOff>
    </xdr:from>
    <xdr:ext cx="762000" cy="259045"/>
    <xdr:sp macro="" textlink="">
      <xdr:nvSpPr>
        <xdr:cNvPr id="346"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7" name="楕円 346"/>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8" name="テキスト ボックス 347"/>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9" name="楕円 348"/>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50" name="テキスト ボックス 349"/>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51" name="楕円 350"/>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52" name="テキスト ボックス 351"/>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3" name="楕円 352"/>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54" name="テキスト ボックス 353"/>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年度の算定値は</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％となり、前年度を</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ポイント上回った。これは、算定基礎となる公債費のうち、特定財源を充てることのできる割合が下がったことなどの影響によるものである。</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この結果は、早期健全化基準（</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％）や財政再生基準（</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％）、地方債の発行について協議・許可が必要となる基準（</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％）と照らして問題のない値となっている。</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本市においては銀行等引受債の借入には入札制度を導入しており、引き続き低利での資金調達を図り、公債費の縮減に努めていく。</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161472</xdr:rowOff>
    </xdr:to>
    <xdr:cxnSp macro="">
      <xdr:nvCxnSpPr>
        <xdr:cNvPr id="389" name="直線コネクタ 388"/>
        <xdr:cNvCxnSpPr/>
      </xdr:nvCxnSpPr>
      <xdr:spPr>
        <a:xfrm>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127000</xdr:rowOff>
    </xdr:to>
    <xdr:cxnSp macro="">
      <xdr:nvCxnSpPr>
        <xdr:cNvPr id="392" name="直線コネクタ 391"/>
        <xdr:cNvCxnSpPr/>
      </xdr:nvCxnSpPr>
      <xdr:spPr>
        <a:xfrm>
          <a:off x="15290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115509</xdr:rowOff>
    </xdr:to>
    <xdr:cxnSp macro="">
      <xdr:nvCxnSpPr>
        <xdr:cNvPr id="395" name="直線コネクタ 394"/>
        <xdr:cNvCxnSpPr/>
      </xdr:nvCxnSpPr>
      <xdr:spPr>
        <a:xfrm>
          <a:off x="14401800" y="692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69548</xdr:rowOff>
    </xdr:to>
    <xdr:cxnSp macro="">
      <xdr:nvCxnSpPr>
        <xdr:cNvPr id="398" name="直線コネクタ 397"/>
        <xdr:cNvCxnSpPr/>
      </xdr:nvCxnSpPr>
      <xdr:spPr>
        <a:xfrm>
          <a:off x="13512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8" name="楕円 407"/>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9"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10" name="楕円 40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11" name="テキスト ボックス 41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12" name="楕円 411"/>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151086</xdr:rowOff>
    </xdr:from>
    <xdr:ext cx="762000" cy="259045"/>
    <xdr:sp macro="" textlink="">
      <xdr:nvSpPr>
        <xdr:cNvPr id="413" name="テキスト ボックス 412"/>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4" name="楕円 413"/>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15" name="テキスト ボックス 414"/>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6" name="楕円 415"/>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7" name="テキスト ボックス 416"/>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年度の算定値は</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ポイント改善した。これは、平成</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年度中の元金償還金（</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億円）が市債発行額（</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億円）を上回ったことによる地方債残高の減（▲</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億円）などの影響によるものである。この結果は、早期健全化基準（</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）と照らして問題のない値となっている。</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今後も地方債発行額と元利償還額とのバランスを注視しつつ、主要基金の残高を念頭に置いた財政運営を図り、引き続き市債残高の減少等により、過度な財政負担が生じないように努めていく。</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141958</xdr:rowOff>
    </xdr:from>
    <xdr:to>
      <xdr:col>81</xdr:col>
      <xdr:colOff>44450</xdr:colOff>
      <xdr:row>14</xdr:row>
      <xdr:rowOff>163407</xdr:rowOff>
    </xdr:to>
    <xdr:cxnSp macro="">
      <xdr:nvCxnSpPr>
        <xdr:cNvPr id="451" name="直線コネクタ 450"/>
        <xdr:cNvCxnSpPr/>
      </xdr:nvCxnSpPr>
      <xdr:spPr>
        <a:xfrm flipV="1">
          <a:off x="16179800" y="2542258"/>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15</xdr:row>
      <xdr:rowOff>120650</xdr:rowOff>
    </xdr:to>
    <xdr:cxnSp macro="">
      <xdr:nvCxnSpPr>
        <xdr:cNvPr id="454" name="直線コネクタ 453"/>
        <xdr:cNvCxnSpPr/>
      </xdr:nvCxnSpPr>
      <xdr:spPr>
        <a:xfrm flipV="1">
          <a:off x="15290800" y="256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15</xdr:row>
      <xdr:rowOff>136737</xdr:rowOff>
    </xdr:to>
    <xdr:cxnSp macro="">
      <xdr:nvCxnSpPr>
        <xdr:cNvPr id="457" name="直線コネクタ 456"/>
        <xdr:cNvCxnSpPr/>
      </xdr:nvCxnSpPr>
      <xdr:spPr>
        <a:xfrm flipV="1">
          <a:off x="14401800" y="269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136737</xdr:rowOff>
    </xdr:from>
    <xdr:to>
      <xdr:col>68</xdr:col>
      <xdr:colOff>152400</xdr:colOff>
      <xdr:row>16</xdr:row>
      <xdr:rowOff>21590</xdr:rowOff>
    </xdr:to>
    <xdr:cxnSp macro="">
      <xdr:nvCxnSpPr>
        <xdr:cNvPr id="460" name="直線コネクタ 459"/>
        <xdr:cNvCxnSpPr/>
      </xdr:nvCxnSpPr>
      <xdr:spPr>
        <a:xfrm flipV="1">
          <a:off x="13512800" y="27084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91158</xdr:rowOff>
    </xdr:from>
    <xdr:to>
      <xdr:col>81</xdr:col>
      <xdr:colOff>95250</xdr:colOff>
      <xdr:row>15</xdr:row>
      <xdr:rowOff>21308</xdr:rowOff>
    </xdr:to>
    <xdr:sp macro="" textlink="">
      <xdr:nvSpPr>
        <xdr:cNvPr id="470" name="楕円 469"/>
        <xdr:cNvSpPr/>
      </xdr:nvSpPr>
      <xdr:spPr>
        <a:xfrm>
          <a:off x="16967200" y="2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63235</xdr:rowOff>
    </xdr:from>
    <xdr:ext cx="762000" cy="259045"/>
    <xdr:sp macro="" textlink="">
      <xdr:nvSpPr>
        <xdr:cNvPr id="471" name="将来負担の状況該当値テキスト"/>
        <xdr:cNvSpPr txBox="1"/>
      </xdr:nvSpPr>
      <xdr:spPr>
        <a:xfrm>
          <a:off x="17106900" y="24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72" name="楕円 471"/>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27534</xdr:rowOff>
    </xdr:from>
    <xdr:ext cx="736600" cy="259045"/>
    <xdr:sp macro="" textlink="">
      <xdr:nvSpPr>
        <xdr:cNvPr id="473" name="テキスト ボックス 472"/>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74" name="楕円 473"/>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75" name="テキスト ボックス 474"/>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85937</xdr:rowOff>
    </xdr:from>
    <xdr:to>
      <xdr:col>68</xdr:col>
      <xdr:colOff>203200</xdr:colOff>
      <xdr:row>16</xdr:row>
      <xdr:rowOff>16087</xdr:rowOff>
    </xdr:to>
    <xdr:sp macro="" textlink="">
      <xdr:nvSpPr>
        <xdr:cNvPr id="476" name="楕円 475"/>
        <xdr:cNvSpPr/>
      </xdr:nvSpPr>
      <xdr:spPr>
        <a:xfrm>
          <a:off x="14351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864</xdr:rowOff>
    </xdr:from>
    <xdr:ext cx="762000" cy="259045"/>
    <xdr:sp macro="" textlink="">
      <xdr:nvSpPr>
        <xdr:cNvPr id="477" name="テキスト ボックス 476"/>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142240</xdr:rowOff>
    </xdr:from>
    <xdr:to>
      <xdr:col>64</xdr:col>
      <xdr:colOff>152400</xdr:colOff>
      <xdr:row>16</xdr:row>
      <xdr:rowOff>72390</xdr:rowOff>
    </xdr:to>
    <xdr:sp macro="" textlink="">
      <xdr:nvSpPr>
        <xdr:cNvPr id="478" name="楕円 477"/>
        <xdr:cNvSpPr/>
      </xdr:nvSpPr>
      <xdr:spPr>
        <a:xfrm>
          <a:off x="1346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57167</xdr:rowOff>
    </xdr:from>
    <xdr:ext cx="762000" cy="259045"/>
    <xdr:sp macro="" textlink="">
      <xdr:nvSpPr>
        <xdr:cNvPr id="479" name="テキスト ボックス 478"/>
        <xdr:cNvSpPr txBox="1"/>
      </xdr:nvSpPr>
      <xdr:spPr>
        <a:xfrm>
          <a:off x="13131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人件費に係る経常収支比率は、前年度と同様に類似団体平均を上回っているものの、当市比率は前年度から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今後も事業及び政策に注視しつつ職員数の適正化等を行い、人件費抑制に努めていく。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6" name="直線コネクタ 65"/>
        <xdr:cNvCxnSpPr/>
      </xdr:nvCxnSpPr>
      <xdr:spPr>
        <a:xfrm flipV="1">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161290</xdr:rowOff>
    </xdr:to>
    <xdr:cxnSp macro="">
      <xdr:nvCxnSpPr>
        <xdr:cNvPr id="69" name="直線コネクタ 68"/>
        <xdr:cNvCxnSpPr/>
      </xdr:nvCxnSpPr>
      <xdr:spPr>
        <a:xfrm>
          <a:off x="3098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58420</xdr:rowOff>
    </xdr:to>
    <xdr:cxnSp macro="">
      <xdr:nvCxnSpPr>
        <xdr:cNvPr id="72" name="直線コネクタ 71"/>
        <xdr:cNvCxnSpPr/>
      </xdr:nvCxnSpPr>
      <xdr:spPr>
        <a:xfrm flipV="1">
          <a:off x="2209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58420</xdr:rowOff>
    </xdr:to>
    <xdr:cxnSp macro="">
      <xdr:nvCxnSpPr>
        <xdr:cNvPr id="75" name="直線コネクタ 74"/>
        <xdr:cNvCxnSpPr/>
      </xdr:nvCxnSpPr>
      <xdr:spPr>
        <a:xfrm>
          <a:off x="1320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物件費は、土地評価基礎調査委託料の増（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億円）などにより、前年度に比べ</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94996</xdr:rowOff>
    </xdr:to>
    <xdr:cxnSp macro="">
      <xdr:nvCxnSpPr>
        <xdr:cNvPr id="125" name="直線コネクタ 124"/>
        <xdr:cNvCxnSpPr/>
      </xdr:nvCxnSpPr>
      <xdr:spPr>
        <a:xfrm flipV="1">
          <a:off x="15671800" y="2819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94996</xdr:rowOff>
    </xdr:to>
    <xdr:cxnSp macro="">
      <xdr:nvCxnSpPr>
        <xdr:cNvPr id="128" name="直線コネクタ 127"/>
        <xdr:cNvCxnSpPr/>
      </xdr:nvCxnSpPr>
      <xdr:spPr>
        <a:xfrm>
          <a:off x="14782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90424</xdr:rowOff>
    </xdr:to>
    <xdr:cxnSp macro="">
      <xdr:nvCxnSpPr>
        <xdr:cNvPr id="131" name="直線コネクタ 130"/>
        <xdr:cNvCxnSpPr/>
      </xdr:nvCxnSpPr>
      <xdr:spPr>
        <a:xfrm flipV="1">
          <a:off x="13893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90424</xdr:rowOff>
    </xdr:to>
    <xdr:cxnSp macro="">
      <xdr:nvCxnSpPr>
        <xdr:cNvPr id="134" name="直線コネクタ 133"/>
        <xdr:cNvCxnSpPr/>
      </xdr:nvCxnSpPr>
      <xdr:spPr>
        <a:xfrm>
          <a:off x="13004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169435</xdr:rowOff>
    </xdr:from>
    <xdr:ext cx="762000" cy="259045"/>
    <xdr:sp macro="" textlink="">
      <xdr:nvSpPr>
        <xdr:cNvPr id="145" name="物件費該当値テキスト"/>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8" name="楕円 147"/>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107713</xdr:rowOff>
    </xdr:from>
    <xdr:ext cx="762000" cy="259045"/>
    <xdr:sp macro="" textlink="">
      <xdr:nvSpPr>
        <xdr:cNvPr id="149" name="テキスト ボックス 14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50" name="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126001</xdr:rowOff>
    </xdr:from>
    <xdr:ext cx="762000" cy="259045"/>
    <xdr:sp macro="" textlink="">
      <xdr:nvSpPr>
        <xdr:cNvPr id="151" name="テキスト ボックス 150"/>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2" name="楕円 151"/>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107713</xdr:rowOff>
    </xdr:from>
    <xdr:ext cx="762000" cy="259045"/>
    <xdr:sp macro="" textlink="">
      <xdr:nvSpPr>
        <xdr:cNvPr id="153" name="テキスト ボックス 152"/>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扶助費は、民間教育・保育施設運営費負担金の増（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億円）や障害者自立支援等給付金の増（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億円）などにより、前年度に比べ</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今後も待機児童解消のための子育て支援施策に係る費用の増、高齢者人口増加に伴う介護関連費用の増により、増加が予想される。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69850</xdr:rowOff>
    </xdr:to>
    <xdr:cxnSp macro="">
      <xdr:nvCxnSpPr>
        <xdr:cNvPr id="186" name="直線コネクタ 185"/>
        <xdr:cNvCxnSpPr/>
      </xdr:nvCxnSpPr>
      <xdr:spPr>
        <a:xfrm>
          <a:off x="3987800" y="10090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58</xdr:row>
      <xdr:rowOff>146050</xdr:rowOff>
    </xdr:to>
    <xdr:cxnSp macro="">
      <xdr:nvCxnSpPr>
        <xdr:cNvPr id="189" name="直線コネクタ 188"/>
        <xdr:cNvCxnSpPr/>
      </xdr:nvCxnSpPr>
      <xdr:spPr>
        <a:xfrm>
          <a:off x="3098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146050</xdr:rowOff>
    </xdr:to>
    <xdr:cxnSp macro="">
      <xdr:nvCxnSpPr>
        <xdr:cNvPr id="192" name="直線コネクタ 191"/>
        <xdr:cNvCxnSpPr/>
      </xdr:nvCxnSpPr>
      <xdr:spPr>
        <a:xfrm>
          <a:off x="2209800" y="9842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5" name="直線コネクタ 194"/>
        <xdr:cNvCxnSpPr/>
      </xdr:nvCxnSpPr>
      <xdr:spPr>
        <a:xfrm flipV="1">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7" name="楕円 206"/>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8" name="テキスト ボックス 207"/>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9" name="楕円 208"/>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0" name="テキスト ボックス 209"/>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繰出金や投資及び出資金・貸付金は、公共下水道事業会計の企業会計移行に伴う経費の性質変更（繰出金：▲</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億円、投資及び出資金・貸付金：＋</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億円）により、前年度に比べそれぞれ</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+270.4</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その他に係る経常収支比率は、類似団体、全国と同程度となっており、県平均はやや下回っている。</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引き続き各会計ごとに財源を確保し、普通会計の負担を減らせるよう努めていく。</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49" name="直線コネクタ 248"/>
        <xdr:cNvCxnSpPr/>
      </xdr:nvCxnSpPr>
      <xdr:spPr>
        <a:xfrm flipV="1">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37193</xdr:rowOff>
    </xdr:to>
    <xdr:cxnSp macro="">
      <xdr:nvCxnSpPr>
        <xdr:cNvPr id="252" name="直線コネクタ 251"/>
        <xdr:cNvCxnSpPr/>
      </xdr:nvCxnSpPr>
      <xdr:spPr>
        <a:xfrm>
          <a:off x="14782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121557</xdr:rowOff>
    </xdr:to>
    <xdr:cxnSp macro="">
      <xdr:nvCxnSpPr>
        <xdr:cNvPr id="255" name="直線コネクタ 254"/>
        <xdr:cNvCxnSpPr/>
      </xdr:nvCxnSpPr>
      <xdr:spPr>
        <a:xfrm>
          <a:off x="13893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56243</xdr:rowOff>
    </xdr:to>
    <xdr:cxnSp macro="">
      <xdr:nvCxnSpPr>
        <xdr:cNvPr id="258" name="直線コネクタ 257"/>
        <xdr:cNvCxnSpPr/>
      </xdr:nvCxnSpPr>
      <xdr:spPr>
        <a:xfrm>
          <a:off x="13004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8" name="楕円 267"/>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69"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0" name="楕円 269"/>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1" name="テキスト ボックス 270"/>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2" name="楕円 271"/>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3" name="テキスト ボックス 27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4" name="楕円 273"/>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5" name="テキスト ボックス 274"/>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7" name="テキスト ボックス 276"/>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補助費等は、旧制度私立幼稚園利用給付費負担金の皆増（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億円）などにより、前年度に比べ</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補助費等に係る経常収支比率は、類似団体、全国、県平均を下回っている。</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引き続き、補助・負担金等の適性化を図っていく。</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134620</xdr:rowOff>
    </xdr:to>
    <xdr:cxnSp macro="">
      <xdr:nvCxnSpPr>
        <xdr:cNvPr id="309" name="直線コネクタ 308"/>
        <xdr:cNvCxnSpPr/>
      </xdr:nvCxnSpPr>
      <xdr:spPr>
        <a:xfrm>
          <a:off x="15671800" y="593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104140</xdr:rowOff>
    </xdr:to>
    <xdr:cxnSp macro="">
      <xdr:nvCxnSpPr>
        <xdr:cNvPr id="312" name="直線コネクタ 311"/>
        <xdr:cNvCxnSpPr/>
      </xdr:nvCxnSpPr>
      <xdr:spPr>
        <a:xfrm>
          <a:off x="14782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119380</xdr:rowOff>
    </xdr:to>
    <xdr:cxnSp macro="">
      <xdr:nvCxnSpPr>
        <xdr:cNvPr id="315" name="直線コネクタ 314"/>
        <xdr:cNvCxnSpPr/>
      </xdr:nvCxnSpPr>
      <xdr:spPr>
        <a:xfrm flipV="1">
          <a:off x="13893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119380</xdr:rowOff>
    </xdr:to>
    <xdr:cxnSp macro="">
      <xdr:nvCxnSpPr>
        <xdr:cNvPr id="318" name="直線コネクタ 317"/>
        <xdr:cNvCxnSpPr/>
      </xdr:nvCxnSpPr>
      <xdr:spPr>
        <a:xfrm>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28" name="楕円 327"/>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163847</xdr:rowOff>
    </xdr:from>
    <xdr:ext cx="762000" cy="259045"/>
    <xdr:sp macro="" textlink="">
      <xdr:nvSpPr>
        <xdr:cNvPr id="329" name="補助費等該当値テキスト"/>
        <xdr:cNvSpPr txBox="1"/>
      </xdr:nvSpPr>
      <xdr:spPr>
        <a:xfrm>
          <a:off x="16598900" y="582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0" name="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2" name="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34" name="楕円 333"/>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8907</xdr:rowOff>
    </xdr:from>
    <xdr:ext cx="762000" cy="259045"/>
    <xdr:sp macro="" textlink="">
      <xdr:nvSpPr>
        <xdr:cNvPr id="335" name="テキスト ボックス 334"/>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36" name="楕円 335"/>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37" name="テキスト ボックス 33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公債費は、繰上償還により元金償還金の増（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億円）などにより、前年度に比べ</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引き続き類似団体の平均を上回っており、</a:t>
          </a:r>
          <a:r>
            <a:rPr kumimoji="1"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今後も市債の新規発行について精査を行い、適正化に努めていく。</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70" name="直線コネクタ 369"/>
        <xdr:cNvCxnSpPr/>
      </xdr:nvCxnSpPr>
      <xdr:spPr>
        <a:xfrm flipV="1">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58420</xdr:rowOff>
    </xdr:to>
    <xdr:cxnSp macro="">
      <xdr:nvCxnSpPr>
        <xdr:cNvPr id="373" name="直線コネクタ 372"/>
        <xdr:cNvCxnSpPr/>
      </xdr:nvCxnSpPr>
      <xdr:spPr>
        <a:xfrm>
          <a:off x="3098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73661</xdr:rowOff>
    </xdr:to>
    <xdr:cxnSp macro="">
      <xdr:nvCxnSpPr>
        <xdr:cNvPr id="376" name="直線コネクタ 375"/>
        <xdr:cNvCxnSpPr/>
      </xdr:nvCxnSpPr>
      <xdr:spPr>
        <a:xfrm flipV="1">
          <a:off x="2209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73661</xdr:rowOff>
    </xdr:to>
    <xdr:cxnSp macro="">
      <xdr:nvCxnSpPr>
        <xdr:cNvPr id="379" name="直線コネクタ 378"/>
        <xdr:cNvCxnSpPr/>
      </xdr:nvCxnSpPr>
      <xdr:spPr>
        <a:xfrm>
          <a:off x="1320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9" name="楕円 388"/>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0"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5" name="楕円 394"/>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6" name="テキスト ボックス 395"/>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％となっており、県平均よりも高くなっている。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85089</xdr:rowOff>
    </xdr:to>
    <xdr:cxnSp macro="">
      <xdr:nvCxnSpPr>
        <xdr:cNvPr id="431" name="直線コネクタ 430"/>
        <xdr:cNvCxnSpPr/>
      </xdr:nvCxnSpPr>
      <xdr:spPr>
        <a:xfrm>
          <a:off x="15671800" y="1328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85089</xdr:rowOff>
    </xdr:to>
    <xdr:cxnSp macro="">
      <xdr:nvCxnSpPr>
        <xdr:cNvPr id="434" name="直線コネクタ 433"/>
        <xdr:cNvCxnSpPr/>
      </xdr:nvCxnSpPr>
      <xdr:spPr>
        <a:xfrm>
          <a:off x="14782800" y="13187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157480</xdr:rowOff>
    </xdr:to>
    <xdr:cxnSp macro="">
      <xdr:nvCxnSpPr>
        <xdr:cNvPr id="437" name="直線コネクタ 436"/>
        <xdr:cNvCxnSpPr/>
      </xdr:nvCxnSpPr>
      <xdr:spPr>
        <a:xfrm>
          <a:off x="13893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127000</xdr:rowOff>
    </xdr:to>
    <xdr:cxnSp macro="">
      <xdr:nvCxnSpPr>
        <xdr:cNvPr id="440" name="直線コネクタ 439"/>
        <xdr:cNvCxnSpPr/>
      </xdr:nvCxnSpPr>
      <xdr:spPr>
        <a:xfrm>
          <a:off x="13004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1"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2" name="楕円 451"/>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53" name="テキスト ボックス 452"/>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55" name="テキスト ボックス 454"/>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6" name="楕円 455"/>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7" name="テキスト ボックス 456"/>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8" name="楕円 457"/>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59" name="テキスト ボックス 458"/>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92466</xdr:rowOff>
    </xdr:from>
    <xdr:to>
      <xdr:col>29</xdr:col>
      <xdr:colOff>127000</xdr:colOff>
      <xdr:row>19</xdr:row>
      <xdr:rowOff>140381</xdr:rowOff>
    </xdr:to>
    <xdr:cxnSp macro="">
      <xdr:nvCxnSpPr>
        <xdr:cNvPr id="48" name="直線コネクタ 47"/>
        <xdr:cNvCxnSpPr/>
      </xdr:nvCxnSpPr>
      <xdr:spPr bwMode="auto">
        <a:xfrm flipV="1">
          <a:off x="5003800" y="3397641"/>
          <a:ext cx="6477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140381</xdr:rowOff>
    </xdr:from>
    <xdr:to>
      <xdr:col>26</xdr:col>
      <xdr:colOff>50800</xdr:colOff>
      <xdr:row>19</xdr:row>
      <xdr:rowOff>149799</xdr:rowOff>
    </xdr:to>
    <xdr:cxnSp macro="">
      <xdr:nvCxnSpPr>
        <xdr:cNvPr id="51" name="直線コネクタ 50"/>
        <xdr:cNvCxnSpPr/>
      </xdr:nvCxnSpPr>
      <xdr:spPr bwMode="auto">
        <a:xfrm flipV="1">
          <a:off x="4305300" y="3445556"/>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149799</xdr:rowOff>
    </xdr:from>
    <xdr:to>
      <xdr:col>22</xdr:col>
      <xdr:colOff>114300</xdr:colOff>
      <xdr:row>20</xdr:row>
      <xdr:rowOff>18354</xdr:rowOff>
    </xdr:to>
    <xdr:cxnSp macro="">
      <xdr:nvCxnSpPr>
        <xdr:cNvPr id="54" name="直線コネクタ 53"/>
        <xdr:cNvCxnSpPr/>
      </xdr:nvCxnSpPr>
      <xdr:spPr bwMode="auto">
        <a:xfrm flipV="1">
          <a:off x="3606800" y="3454974"/>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162326</xdr:rowOff>
    </xdr:from>
    <xdr:to>
      <xdr:col>18</xdr:col>
      <xdr:colOff>177800</xdr:colOff>
      <xdr:row>20</xdr:row>
      <xdr:rowOff>18354</xdr:rowOff>
    </xdr:to>
    <xdr:cxnSp macro="">
      <xdr:nvCxnSpPr>
        <xdr:cNvPr id="57" name="直線コネクタ 56"/>
        <xdr:cNvCxnSpPr/>
      </xdr:nvCxnSpPr>
      <xdr:spPr bwMode="auto">
        <a:xfrm>
          <a:off x="2908300" y="3467501"/>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41666</xdr:rowOff>
    </xdr:from>
    <xdr:to>
      <xdr:col>29</xdr:col>
      <xdr:colOff>177800</xdr:colOff>
      <xdr:row>19</xdr:row>
      <xdr:rowOff>143266</xdr:rowOff>
    </xdr:to>
    <xdr:sp macro="" textlink="">
      <xdr:nvSpPr>
        <xdr:cNvPr id="67" name="楕円 66"/>
        <xdr:cNvSpPr/>
      </xdr:nvSpPr>
      <xdr:spPr bwMode="auto">
        <a:xfrm>
          <a:off x="5600700" y="334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13743</xdr:rowOff>
    </xdr:from>
    <xdr:ext cx="762000" cy="259045"/>
    <xdr:sp macro="" textlink="">
      <xdr:nvSpPr>
        <xdr:cNvPr id="68" name="人口1人当たり決算額の推移該当値テキスト130"/>
        <xdr:cNvSpPr txBox="1"/>
      </xdr:nvSpPr>
      <xdr:spPr>
        <a:xfrm>
          <a:off x="5740400" y="33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89581</xdr:rowOff>
    </xdr:from>
    <xdr:to>
      <xdr:col>26</xdr:col>
      <xdr:colOff>101600</xdr:colOff>
      <xdr:row>20</xdr:row>
      <xdr:rowOff>19731</xdr:rowOff>
    </xdr:to>
    <xdr:sp macro="" textlink="">
      <xdr:nvSpPr>
        <xdr:cNvPr id="69" name="楕円 68"/>
        <xdr:cNvSpPr/>
      </xdr:nvSpPr>
      <xdr:spPr bwMode="auto">
        <a:xfrm>
          <a:off x="4953000" y="339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4508</xdr:rowOff>
    </xdr:from>
    <xdr:ext cx="736600" cy="259045"/>
    <xdr:sp macro="" textlink="">
      <xdr:nvSpPr>
        <xdr:cNvPr id="70" name="テキスト ボックス 69"/>
        <xdr:cNvSpPr txBox="1"/>
      </xdr:nvSpPr>
      <xdr:spPr>
        <a:xfrm>
          <a:off x="4622800" y="34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98999</xdr:rowOff>
    </xdr:from>
    <xdr:to>
      <xdr:col>22</xdr:col>
      <xdr:colOff>165100</xdr:colOff>
      <xdr:row>20</xdr:row>
      <xdr:rowOff>29149</xdr:rowOff>
    </xdr:to>
    <xdr:sp macro="" textlink="">
      <xdr:nvSpPr>
        <xdr:cNvPr id="71" name="楕円 70"/>
        <xdr:cNvSpPr/>
      </xdr:nvSpPr>
      <xdr:spPr bwMode="auto">
        <a:xfrm>
          <a:off x="4254500" y="340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13926</xdr:rowOff>
    </xdr:from>
    <xdr:ext cx="762000" cy="259045"/>
    <xdr:sp macro="" textlink="">
      <xdr:nvSpPr>
        <xdr:cNvPr id="72" name="テキスト ボックス 71"/>
        <xdr:cNvSpPr txBox="1"/>
      </xdr:nvSpPr>
      <xdr:spPr>
        <a:xfrm>
          <a:off x="3924300" y="34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139004</xdr:rowOff>
    </xdr:from>
    <xdr:to>
      <xdr:col>19</xdr:col>
      <xdr:colOff>38100</xdr:colOff>
      <xdr:row>20</xdr:row>
      <xdr:rowOff>69154</xdr:rowOff>
    </xdr:to>
    <xdr:sp macro="" textlink="">
      <xdr:nvSpPr>
        <xdr:cNvPr id="73" name="楕円 72"/>
        <xdr:cNvSpPr/>
      </xdr:nvSpPr>
      <xdr:spPr bwMode="auto">
        <a:xfrm>
          <a:off x="3556000" y="344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53931</xdr:rowOff>
    </xdr:from>
    <xdr:ext cx="762000" cy="259045"/>
    <xdr:sp macro="" textlink="">
      <xdr:nvSpPr>
        <xdr:cNvPr id="74" name="テキスト ボックス 73"/>
        <xdr:cNvSpPr txBox="1"/>
      </xdr:nvSpPr>
      <xdr:spPr>
        <a:xfrm>
          <a:off x="3225800" y="353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111526</xdr:rowOff>
    </xdr:from>
    <xdr:to>
      <xdr:col>15</xdr:col>
      <xdr:colOff>101600</xdr:colOff>
      <xdr:row>20</xdr:row>
      <xdr:rowOff>41676</xdr:rowOff>
    </xdr:to>
    <xdr:sp macro="" textlink="">
      <xdr:nvSpPr>
        <xdr:cNvPr id="75" name="楕円 74"/>
        <xdr:cNvSpPr/>
      </xdr:nvSpPr>
      <xdr:spPr bwMode="auto">
        <a:xfrm>
          <a:off x="2857500" y="341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26453</xdr:rowOff>
    </xdr:from>
    <xdr:ext cx="762000" cy="259045"/>
    <xdr:sp macro="" textlink="">
      <xdr:nvSpPr>
        <xdr:cNvPr id="76" name="テキスト ボックス 75"/>
        <xdr:cNvSpPr txBox="1"/>
      </xdr:nvSpPr>
      <xdr:spPr>
        <a:xfrm>
          <a:off x="2527300" y="350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255930</xdr:rowOff>
    </xdr:from>
    <xdr:to>
      <xdr:col>29</xdr:col>
      <xdr:colOff>127000</xdr:colOff>
      <xdr:row>35</xdr:row>
      <xdr:rowOff>282601</xdr:rowOff>
    </xdr:to>
    <xdr:cxnSp macro="">
      <xdr:nvCxnSpPr>
        <xdr:cNvPr id="109" name="直線コネクタ 108"/>
        <xdr:cNvCxnSpPr/>
      </xdr:nvCxnSpPr>
      <xdr:spPr bwMode="auto">
        <a:xfrm flipV="1">
          <a:off x="5003800" y="6866280"/>
          <a:ext cx="647700" cy="2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240708</xdr:rowOff>
    </xdr:from>
    <xdr:ext cx="762000" cy="259045"/>
    <xdr:sp macro="" textlink="">
      <xdr:nvSpPr>
        <xdr:cNvPr id="110" name="人口1人当たり決算額の推移平均値テキスト445"/>
        <xdr:cNvSpPr txBox="1"/>
      </xdr:nvSpPr>
      <xdr:spPr>
        <a:xfrm>
          <a:off x="5740400" y="6851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282601</xdr:rowOff>
    </xdr:from>
    <xdr:to>
      <xdr:col>26</xdr:col>
      <xdr:colOff>50800</xdr:colOff>
      <xdr:row>35</xdr:row>
      <xdr:rowOff>325120</xdr:rowOff>
    </xdr:to>
    <xdr:cxnSp macro="">
      <xdr:nvCxnSpPr>
        <xdr:cNvPr id="112" name="直線コネクタ 111"/>
        <xdr:cNvCxnSpPr/>
      </xdr:nvCxnSpPr>
      <xdr:spPr bwMode="auto">
        <a:xfrm flipV="1">
          <a:off x="4305300" y="6892951"/>
          <a:ext cx="6985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314719</xdr:rowOff>
    </xdr:from>
    <xdr:to>
      <xdr:col>22</xdr:col>
      <xdr:colOff>114300</xdr:colOff>
      <xdr:row>35</xdr:row>
      <xdr:rowOff>325120</xdr:rowOff>
    </xdr:to>
    <xdr:cxnSp macro="">
      <xdr:nvCxnSpPr>
        <xdr:cNvPr id="115" name="直線コネクタ 114"/>
        <xdr:cNvCxnSpPr/>
      </xdr:nvCxnSpPr>
      <xdr:spPr bwMode="auto">
        <a:xfrm>
          <a:off x="3606800" y="6925069"/>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308318</xdr:rowOff>
    </xdr:from>
    <xdr:to>
      <xdr:col>18</xdr:col>
      <xdr:colOff>177800</xdr:colOff>
      <xdr:row>35</xdr:row>
      <xdr:rowOff>314719</xdr:rowOff>
    </xdr:to>
    <xdr:cxnSp macro="">
      <xdr:nvCxnSpPr>
        <xdr:cNvPr id="118" name="直線コネクタ 117"/>
        <xdr:cNvCxnSpPr/>
      </xdr:nvCxnSpPr>
      <xdr:spPr bwMode="auto">
        <a:xfrm>
          <a:off x="2908300" y="6918668"/>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205130</xdr:rowOff>
    </xdr:from>
    <xdr:to>
      <xdr:col>29</xdr:col>
      <xdr:colOff>177800</xdr:colOff>
      <xdr:row>35</xdr:row>
      <xdr:rowOff>306730</xdr:rowOff>
    </xdr:to>
    <xdr:sp macro="" textlink="">
      <xdr:nvSpPr>
        <xdr:cNvPr id="128" name="楕円 127"/>
        <xdr:cNvSpPr/>
      </xdr:nvSpPr>
      <xdr:spPr bwMode="auto">
        <a:xfrm>
          <a:off x="56007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50207</xdr:rowOff>
    </xdr:from>
    <xdr:ext cx="762000" cy="259045"/>
    <xdr:sp macro="" textlink="">
      <xdr:nvSpPr>
        <xdr:cNvPr id="129" name="人口1人当たり決算額の推移該当値テキスト445"/>
        <xdr:cNvSpPr txBox="1"/>
      </xdr:nvSpPr>
      <xdr:spPr>
        <a:xfrm>
          <a:off x="5740400" y="66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231801</xdr:rowOff>
    </xdr:from>
    <xdr:to>
      <xdr:col>26</xdr:col>
      <xdr:colOff>101600</xdr:colOff>
      <xdr:row>35</xdr:row>
      <xdr:rowOff>333401</xdr:rowOff>
    </xdr:to>
    <xdr:sp macro="" textlink="">
      <xdr:nvSpPr>
        <xdr:cNvPr id="130" name="楕円 129"/>
        <xdr:cNvSpPr/>
      </xdr:nvSpPr>
      <xdr:spPr bwMode="auto">
        <a:xfrm>
          <a:off x="4953000" y="684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678</xdr:rowOff>
    </xdr:from>
    <xdr:ext cx="736600" cy="259045"/>
    <xdr:sp macro="" textlink="">
      <xdr:nvSpPr>
        <xdr:cNvPr id="131" name="テキスト ボックス 130"/>
        <xdr:cNvSpPr txBox="1"/>
      </xdr:nvSpPr>
      <xdr:spPr>
        <a:xfrm>
          <a:off x="4622800" y="661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274320</xdr:rowOff>
    </xdr:from>
    <xdr:to>
      <xdr:col>22</xdr:col>
      <xdr:colOff>165100</xdr:colOff>
      <xdr:row>36</xdr:row>
      <xdr:rowOff>33020</xdr:rowOff>
    </xdr:to>
    <xdr:sp macro="" textlink="">
      <xdr:nvSpPr>
        <xdr:cNvPr id="132" name="楕円 131"/>
        <xdr:cNvSpPr/>
      </xdr:nvSpPr>
      <xdr:spPr bwMode="auto">
        <a:xfrm>
          <a:off x="4254500" y="688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43197</xdr:rowOff>
    </xdr:from>
    <xdr:ext cx="762000" cy="259045"/>
    <xdr:sp macro="" textlink="">
      <xdr:nvSpPr>
        <xdr:cNvPr id="133" name="テキスト ボックス 132"/>
        <xdr:cNvSpPr txBox="1"/>
      </xdr:nvSpPr>
      <xdr:spPr>
        <a:xfrm>
          <a:off x="3924300" y="665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263919</xdr:rowOff>
    </xdr:from>
    <xdr:to>
      <xdr:col>19</xdr:col>
      <xdr:colOff>38100</xdr:colOff>
      <xdr:row>36</xdr:row>
      <xdr:rowOff>22619</xdr:rowOff>
    </xdr:to>
    <xdr:sp macro="" textlink="">
      <xdr:nvSpPr>
        <xdr:cNvPr id="134" name="楕円 133"/>
        <xdr:cNvSpPr/>
      </xdr:nvSpPr>
      <xdr:spPr bwMode="auto">
        <a:xfrm>
          <a:off x="3556000" y="68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32796</xdr:rowOff>
    </xdr:from>
    <xdr:ext cx="762000" cy="259045"/>
    <xdr:sp macro="" textlink="">
      <xdr:nvSpPr>
        <xdr:cNvPr id="135" name="テキスト ボックス 134"/>
        <xdr:cNvSpPr txBox="1"/>
      </xdr:nvSpPr>
      <xdr:spPr>
        <a:xfrm>
          <a:off x="3225800" y="664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257518</xdr:rowOff>
    </xdr:from>
    <xdr:to>
      <xdr:col>15</xdr:col>
      <xdr:colOff>101600</xdr:colOff>
      <xdr:row>36</xdr:row>
      <xdr:rowOff>16218</xdr:rowOff>
    </xdr:to>
    <xdr:sp macro="" textlink="">
      <xdr:nvSpPr>
        <xdr:cNvPr id="136" name="楕円 135"/>
        <xdr:cNvSpPr/>
      </xdr:nvSpPr>
      <xdr:spPr bwMode="auto">
        <a:xfrm>
          <a:off x="2857500" y="686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995</xdr:rowOff>
    </xdr:from>
    <xdr:ext cx="762000" cy="259045"/>
    <xdr:sp macro="" textlink="">
      <xdr:nvSpPr>
        <xdr:cNvPr id="137" name="テキスト ボックス 136"/>
        <xdr:cNvSpPr txBox="1"/>
      </xdr:nvSpPr>
      <xdr:spPr>
        <a:xfrm>
          <a:off x="2527300" y="695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54204</xdr:rowOff>
    </xdr:from>
    <xdr:to>
      <xdr:col>24</xdr:col>
      <xdr:colOff>63500</xdr:colOff>
      <xdr:row>37</xdr:row>
      <xdr:rowOff>66548</xdr:rowOff>
    </xdr:to>
    <xdr:cxnSp macro="">
      <xdr:nvCxnSpPr>
        <xdr:cNvPr id="61" name="直線コネクタ 60"/>
        <xdr:cNvCxnSpPr/>
      </xdr:nvCxnSpPr>
      <xdr:spPr>
        <a:xfrm flipV="1">
          <a:off x="3797300" y="639785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66548</xdr:rowOff>
    </xdr:from>
    <xdr:to>
      <xdr:col>19</xdr:col>
      <xdr:colOff>177800</xdr:colOff>
      <xdr:row>37</xdr:row>
      <xdr:rowOff>67043</xdr:rowOff>
    </xdr:to>
    <xdr:cxnSp macro="">
      <xdr:nvCxnSpPr>
        <xdr:cNvPr id="64" name="直線コネクタ 63"/>
        <xdr:cNvCxnSpPr/>
      </xdr:nvCxnSpPr>
      <xdr:spPr>
        <a:xfrm flipV="1">
          <a:off x="2908300" y="641019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58128</xdr:rowOff>
    </xdr:from>
    <xdr:to>
      <xdr:col>15</xdr:col>
      <xdr:colOff>50800</xdr:colOff>
      <xdr:row>37</xdr:row>
      <xdr:rowOff>67043</xdr:rowOff>
    </xdr:to>
    <xdr:cxnSp macro="">
      <xdr:nvCxnSpPr>
        <xdr:cNvPr id="67" name="直線コネクタ 66"/>
        <xdr:cNvCxnSpPr/>
      </xdr:nvCxnSpPr>
      <xdr:spPr>
        <a:xfrm>
          <a:off x="2019300" y="640177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34163</xdr:rowOff>
    </xdr:from>
    <xdr:to>
      <xdr:col>10</xdr:col>
      <xdr:colOff>114300</xdr:colOff>
      <xdr:row>37</xdr:row>
      <xdr:rowOff>58128</xdr:rowOff>
    </xdr:to>
    <xdr:cxnSp macro="">
      <xdr:nvCxnSpPr>
        <xdr:cNvPr id="70" name="直線コネクタ 69"/>
        <xdr:cNvCxnSpPr/>
      </xdr:nvCxnSpPr>
      <xdr:spPr>
        <a:xfrm>
          <a:off x="1130300" y="6377813"/>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3404</xdr:rowOff>
    </xdr:from>
    <xdr:to>
      <xdr:col>24</xdr:col>
      <xdr:colOff>114300</xdr:colOff>
      <xdr:row>37</xdr:row>
      <xdr:rowOff>105004</xdr:rowOff>
    </xdr:to>
    <xdr:sp macro="" textlink="">
      <xdr:nvSpPr>
        <xdr:cNvPr id="80" name="楕円 79"/>
        <xdr:cNvSpPr/>
      </xdr:nvSpPr>
      <xdr:spPr>
        <a:xfrm>
          <a:off x="45847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153281</xdr:rowOff>
    </xdr:from>
    <xdr:ext cx="534377" cy="259045"/>
    <xdr:sp macro="" textlink="">
      <xdr:nvSpPr>
        <xdr:cNvPr id="81" name="人件費該当値テキスト"/>
        <xdr:cNvSpPr txBox="1"/>
      </xdr:nvSpPr>
      <xdr:spPr>
        <a:xfrm>
          <a:off x="4686300" y="6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15748</xdr:rowOff>
    </xdr:from>
    <xdr:to>
      <xdr:col>20</xdr:col>
      <xdr:colOff>38100</xdr:colOff>
      <xdr:row>37</xdr:row>
      <xdr:rowOff>117348</xdr:rowOff>
    </xdr:to>
    <xdr:sp macro="" textlink="">
      <xdr:nvSpPr>
        <xdr:cNvPr id="82" name="楕円 81"/>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108475</xdr:rowOff>
    </xdr:from>
    <xdr:ext cx="534377" cy="259045"/>
    <xdr:sp macro="" textlink="">
      <xdr:nvSpPr>
        <xdr:cNvPr id="83" name="テキスト ボックス 82"/>
        <xdr:cNvSpPr txBox="1"/>
      </xdr:nvSpPr>
      <xdr:spPr>
        <a:xfrm>
          <a:off x="3530111" y="64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16243</xdr:rowOff>
    </xdr:from>
    <xdr:to>
      <xdr:col>15</xdr:col>
      <xdr:colOff>101600</xdr:colOff>
      <xdr:row>37</xdr:row>
      <xdr:rowOff>117843</xdr:rowOff>
    </xdr:to>
    <xdr:sp macro="" textlink="">
      <xdr:nvSpPr>
        <xdr:cNvPr id="84" name="楕円 83"/>
        <xdr:cNvSpPr/>
      </xdr:nvSpPr>
      <xdr:spPr>
        <a:xfrm>
          <a:off x="2857500" y="63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108970</xdr:rowOff>
    </xdr:from>
    <xdr:ext cx="534377" cy="259045"/>
    <xdr:sp macro="" textlink="">
      <xdr:nvSpPr>
        <xdr:cNvPr id="85" name="テキスト ボックス 84"/>
        <xdr:cNvSpPr txBox="1"/>
      </xdr:nvSpPr>
      <xdr:spPr>
        <a:xfrm>
          <a:off x="2641111" y="64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7328</xdr:rowOff>
    </xdr:from>
    <xdr:to>
      <xdr:col>10</xdr:col>
      <xdr:colOff>165100</xdr:colOff>
      <xdr:row>37</xdr:row>
      <xdr:rowOff>108928</xdr:rowOff>
    </xdr:to>
    <xdr:sp macro="" textlink="">
      <xdr:nvSpPr>
        <xdr:cNvPr id="86" name="楕円 85"/>
        <xdr:cNvSpPr/>
      </xdr:nvSpPr>
      <xdr:spPr>
        <a:xfrm>
          <a:off x="1968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100055</xdr:rowOff>
    </xdr:from>
    <xdr:ext cx="534377" cy="259045"/>
    <xdr:sp macro="" textlink="">
      <xdr:nvSpPr>
        <xdr:cNvPr id="87" name="テキスト ボックス 86"/>
        <xdr:cNvSpPr txBox="1"/>
      </xdr:nvSpPr>
      <xdr:spPr>
        <a:xfrm>
          <a:off x="1752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154813</xdr:rowOff>
    </xdr:from>
    <xdr:to>
      <xdr:col>6</xdr:col>
      <xdr:colOff>38100</xdr:colOff>
      <xdr:row>37</xdr:row>
      <xdr:rowOff>84963</xdr:rowOff>
    </xdr:to>
    <xdr:sp macro="" textlink="">
      <xdr:nvSpPr>
        <xdr:cNvPr id="88" name="楕円 87"/>
        <xdr:cNvSpPr/>
      </xdr:nvSpPr>
      <xdr:spPr>
        <a:xfrm>
          <a:off x="1079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76090</xdr:rowOff>
    </xdr:from>
    <xdr:ext cx="534377" cy="259045"/>
    <xdr:sp macro="" textlink="">
      <xdr:nvSpPr>
        <xdr:cNvPr id="89" name="テキスト ボックス 88"/>
        <xdr:cNvSpPr txBox="1"/>
      </xdr:nvSpPr>
      <xdr:spPr>
        <a:xfrm>
          <a:off x="863111" y="64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66303</xdr:rowOff>
    </xdr:from>
    <xdr:to>
      <xdr:col>24</xdr:col>
      <xdr:colOff>63500</xdr:colOff>
      <xdr:row>57</xdr:row>
      <xdr:rowOff>88902</xdr:rowOff>
    </xdr:to>
    <xdr:cxnSp macro="">
      <xdr:nvCxnSpPr>
        <xdr:cNvPr id="121" name="直線コネクタ 120"/>
        <xdr:cNvCxnSpPr/>
      </xdr:nvCxnSpPr>
      <xdr:spPr>
        <a:xfrm flipV="1">
          <a:off x="3797300" y="9838953"/>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88902</xdr:rowOff>
    </xdr:from>
    <xdr:to>
      <xdr:col>19</xdr:col>
      <xdr:colOff>177800</xdr:colOff>
      <xdr:row>57</xdr:row>
      <xdr:rowOff>94453</xdr:rowOff>
    </xdr:to>
    <xdr:cxnSp macro="">
      <xdr:nvCxnSpPr>
        <xdr:cNvPr id="124" name="直線コネクタ 123"/>
        <xdr:cNvCxnSpPr/>
      </xdr:nvCxnSpPr>
      <xdr:spPr>
        <a:xfrm flipV="1">
          <a:off x="2908300" y="986155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80738</xdr:rowOff>
    </xdr:from>
    <xdr:to>
      <xdr:col>15</xdr:col>
      <xdr:colOff>50800</xdr:colOff>
      <xdr:row>57</xdr:row>
      <xdr:rowOff>94453</xdr:rowOff>
    </xdr:to>
    <xdr:cxnSp macro="">
      <xdr:nvCxnSpPr>
        <xdr:cNvPr id="127" name="直線コネクタ 126"/>
        <xdr:cNvCxnSpPr/>
      </xdr:nvCxnSpPr>
      <xdr:spPr>
        <a:xfrm>
          <a:off x="2019300" y="985338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77406</xdr:rowOff>
    </xdr:from>
    <xdr:to>
      <xdr:col>10</xdr:col>
      <xdr:colOff>114300</xdr:colOff>
      <xdr:row>57</xdr:row>
      <xdr:rowOff>80738</xdr:rowOff>
    </xdr:to>
    <xdr:cxnSp macro="">
      <xdr:nvCxnSpPr>
        <xdr:cNvPr id="130" name="直線コネクタ 129"/>
        <xdr:cNvCxnSpPr/>
      </xdr:nvCxnSpPr>
      <xdr:spPr>
        <a:xfrm>
          <a:off x="1130300" y="9850056"/>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15503</xdr:rowOff>
    </xdr:from>
    <xdr:to>
      <xdr:col>24</xdr:col>
      <xdr:colOff>114300</xdr:colOff>
      <xdr:row>57</xdr:row>
      <xdr:rowOff>117103</xdr:rowOff>
    </xdr:to>
    <xdr:sp macro="" textlink="">
      <xdr:nvSpPr>
        <xdr:cNvPr id="140" name="楕円 139"/>
        <xdr:cNvSpPr/>
      </xdr:nvSpPr>
      <xdr:spPr>
        <a:xfrm>
          <a:off x="4584700" y="97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165380</xdr:rowOff>
    </xdr:from>
    <xdr:ext cx="534377" cy="259045"/>
    <xdr:sp macro="" textlink="">
      <xdr:nvSpPr>
        <xdr:cNvPr id="141" name="物件費該当値テキスト"/>
        <xdr:cNvSpPr txBox="1"/>
      </xdr:nvSpPr>
      <xdr:spPr>
        <a:xfrm>
          <a:off x="4686300" y="97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38102</xdr:rowOff>
    </xdr:from>
    <xdr:to>
      <xdr:col>20</xdr:col>
      <xdr:colOff>38100</xdr:colOff>
      <xdr:row>57</xdr:row>
      <xdr:rowOff>139702</xdr:rowOff>
    </xdr:to>
    <xdr:sp macro="" textlink="">
      <xdr:nvSpPr>
        <xdr:cNvPr id="142" name="楕円 141"/>
        <xdr:cNvSpPr/>
      </xdr:nvSpPr>
      <xdr:spPr>
        <a:xfrm>
          <a:off x="3746500" y="98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130829</xdr:rowOff>
    </xdr:from>
    <xdr:ext cx="534377" cy="259045"/>
    <xdr:sp macro="" textlink="">
      <xdr:nvSpPr>
        <xdr:cNvPr id="143" name="テキスト ボックス 142"/>
        <xdr:cNvSpPr txBox="1"/>
      </xdr:nvSpPr>
      <xdr:spPr>
        <a:xfrm>
          <a:off x="3530111" y="99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43653</xdr:rowOff>
    </xdr:from>
    <xdr:to>
      <xdr:col>15</xdr:col>
      <xdr:colOff>101600</xdr:colOff>
      <xdr:row>57</xdr:row>
      <xdr:rowOff>145253</xdr:rowOff>
    </xdr:to>
    <xdr:sp macro="" textlink="">
      <xdr:nvSpPr>
        <xdr:cNvPr id="144" name="楕円 143"/>
        <xdr:cNvSpPr/>
      </xdr:nvSpPr>
      <xdr:spPr>
        <a:xfrm>
          <a:off x="28575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136380</xdr:rowOff>
    </xdr:from>
    <xdr:ext cx="534377" cy="259045"/>
    <xdr:sp macro="" textlink="">
      <xdr:nvSpPr>
        <xdr:cNvPr id="145" name="テキスト ボックス 144"/>
        <xdr:cNvSpPr txBox="1"/>
      </xdr:nvSpPr>
      <xdr:spPr>
        <a:xfrm>
          <a:off x="2641111" y="99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29938</xdr:rowOff>
    </xdr:from>
    <xdr:to>
      <xdr:col>10</xdr:col>
      <xdr:colOff>165100</xdr:colOff>
      <xdr:row>57</xdr:row>
      <xdr:rowOff>131538</xdr:rowOff>
    </xdr:to>
    <xdr:sp macro="" textlink="">
      <xdr:nvSpPr>
        <xdr:cNvPr id="146" name="楕円 145"/>
        <xdr:cNvSpPr/>
      </xdr:nvSpPr>
      <xdr:spPr>
        <a:xfrm>
          <a:off x="1968500" y="98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122665</xdr:rowOff>
    </xdr:from>
    <xdr:ext cx="534377" cy="259045"/>
    <xdr:sp macro="" textlink="">
      <xdr:nvSpPr>
        <xdr:cNvPr id="147" name="テキスト ボックス 146"/>
        <xdr:cNvSpPr txBox="1"/>
      </xdr:nvSpPr>
      <xdr:spPr>
        <a:xfrm>
          <a:off x="1752111" y="98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26606</xdr:rowOff>
    </xdr:from>
    <xdr:to>
      <xdr:col>6</xdr:col>
      <xdr:colOff>38100</xdr:colOff>
      <xdr:row>57</xdr:row>
      <xdr:rowOff>128206</xdr:rowOff>
    </xdr:to>
    <xdr:sp macro="" textlink="">
      <xdr:nvSpPr>
        <xdr:cNvPr id="148" name="楕円 147"/>
        <xdr:cNvSpPr/>
      </xdr:nvSpPr>
      <xdr:spPr>
        <a:xfrm>
          <a:off x="1079500" y="97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119333</xdr:rowOff>
    </xdr:from>
    <xdr:ext cx="534377" cy="259045"/>
    <xdr:sp macro="" textlink="">
      <xdr:nvSpPr>
        <xdr:cNvPr id="149" name="テキスト ボックス 148"/>
        <xdr:cNvSpPr txBox="1"/>
      </xdr:nvSpPr>
      <xdr:spPr>
        <a:xfrm>
          <a:off x="863111" y="98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54356</xdr:rowOff>
    </xdr:from>
    <xdr:to>
      <xdr:col>24</xdr:col>
      <xdr:colOff>63500</xdr:colOff>
      <xdr:row>79</xdr:row>
      <xdr:rowOff>57840</xdr:rowOff>
    </xdr:to>
    <xdr:cxnSp macro="">
      <xdr:nvCxnSpPr>
        <xdr:cNvPr id="180" name="直線コネクタ 179"/>
        <xdr:cNvCxnSpPr/>
      </xdr:nvCxnSpPr>
      <xdr:spPr>
        <a:xfrm>
          <a:off x="3797300" y="13598906"/>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36612</xdr:rowOff>
    </xdr:from>
    <xdr:to>
      <xdr:col>19</xdr:col>
      <xdr:colOff>177800</xdr:colOff>
      <xdr:row>79</xdr:row>
      <xdr:rowOff>54356</xdr:rowOff>
    </xdr:to>
    <xdr:cxnSp macro="">
      <xdr:nvCxnSpPr>
        <xdr:cNvPr id="183" name="直線コネクタ 182"/>
        <xdr:cNvCxnSpPr/>
      </xdr:nvCxnSpPr>
      <xdr:spPr>
        <a:xfrm>
          <a:off x="2908300" y="13581162"/>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36612</xdr:rowOff>
    </xdr:from>
    <xdr:to>
      <xdr:col>15</xdr:col>
      <xdr:colOff>50800</xdr:colOff>
      <xdr:row>79</xdr:row>
      <xdr:rowOff>51853</xdr:rowOff>
    </xdr:to>
    <xdr:cxnSp macro="">
      <xdr:nvCxnSpPr>
        <xdr:cNvPr id="186" name="直線コネクタ 185"/>
        <xdr:cNvCxnSpPr/>
      </xdr:nvCxnSpPr>
      <xdr:spPr>
        <a:xfrm flipV="1">
          <a:off x="2019300" y="1358116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51853</xdr:rowOff>
    </xdr:from>
    <xdr:to>
      <xdr:col>10</xdr:col>
      <xdr:colOff>114300</xdr:colOff>
      <xdr:row>79</xdr:row>
      <xdr:rowOff>58601</xdr:rowOff>
    </xdr:to>
    <xdr:cxnSp macro="">
      <xdr:nvCxnSpPr>
        <xdr:cNvPr id="189" name="直線コネクタ 188"/>
        <xdr:cNvCxnSpPr/>
      </xdr:nvCxnSpPr>
      <xdr:spPr>
        <a:xfrm flipV="1">
          <a:off x="1130300" y="1359640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7040</xdr:rowOff>
    </xdr:from>
    <xdr:to>
      <xdr:col>24</xdr:col>
      <xdr:colOff>114300</xdr:colOff>
      <xdr:row>79</xdr:row>
      <xdr:rowOff>108640</xdr:rowOff>
    </xdr:to>
    <xdr:sp macro="" textlink="">
      <xdr:nvSpPr>
        <xdr:cNvPr id="199" name="楕円 198"/>
        <xdr:cNvSpPr/>
      </xdr:nvSpPr>
      <xdr:spPr>
        <a:xfrm>
          <a:off x="4584700" y="135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93417</xdr:rowOff>
    </xdr:from>
    <xdr:ext cx="378565" cy="259045"/>
    <xdr:sp macro="" textlink="">
      <xdr:nvSpPr>
        <xdr:cNvPr id="200" name="維持補修費該当値テキスト"/>
        <xdr:cNvSpPr txBox="1"/>
      </xdr:nvSpPr>
      <xdr:spPr>
        <a:xfrm>
          <a:off x="4686300" y="1346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3556</xdr:rowOff>
    </xdr:from>
    <xdr:to>
      <xdr:col>20</xdr:col>
      <xdr:colOff>38100</xdr:colOff>
      <xdr:row>79</xdr:row>
      <xdr:rowOff>105156</xdr:rowOff>
    </xdr:to>
    <xdr:sp macro="" textlink="">
      <xdr:nvSpPr>
        <xdr:cNvPr id="201" name="楕円 200"/>
        <xdr:cNvSpPr/>
      </xdr:nvSpPr>
      <xdr:spPr>
        <a:xfrm>
          <a:off x="3746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96283</xdr:rowOff>
    </xdr:from>
    <xdr:ext cx="378565" cy="259045"/>
    <xdr:sp macro="" textlink="">
      <xdr:nvSpPr>
        <xdr:cNvPr id="202" name="テキスト ボックス 201"/>
        <xdr:cNvSpPr txBox="1"/>
      </xdr:nvSpPr>
      <xdr:spPr>
        <a:xfrm>
          <a:off x="3608017" y="1364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157262</xdr:rowOff>
    </xdr:from>
    <xdr:to>
      <xdr:col>15</xdr:col>
      <xdr:colOff>101600</xdr:colOff>
      <xdr:row>79</xdr:row>
      <xdr:rowOff>87412</xdr:rowOff>
    </xdr:to>
    <xdr:sp macro="" textlink="">
      <xdr:nvSpPr>
        <xdr:cNvPr id="203" name="楕円 202"/>
        <xdr:cNvSpPr/>
      </xdr:nvSpPr>
      <xdr:spPr>
        <a:xfrm>
          <a:off x="2857500" y="13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78539</xdr:rowOff>
    </xdr:from>
    <xdr:ext cx="378565" cy="259045"/>
    <xdr:sp macro="" textlink="">
      <xdr:nvSpPr>
        <xdr:cNvPr id="204" name="テキスト ボックス 203"/>
        <xdr:cNvSpPr txBox="1"/>
      </xdr:nvSpPr>
      <xdr:spPr>
        <a:xfrm>
          <a:off x="2719017" y="136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1053</xdr:rowOff>
    </xdr:from>
    <xdr:to>
      <xdr:col>10</xdr:col>
      <xdr:colOff>165100</xdr:colOff>
      <xdr:row>79</xdr:row>
      <xdr:rowOff>102653</xdr:rowOff>
    </xdr:to>
    <xdr:sp macro="" textlink="">
      <xdr:nvSpPr>
        <xdr:cNvPr id="205" name="楕円 204"/>
        <xdr:cNvSpPr/>
      </xdr:nvSpPr>
      <xdr:spPr>
        <a:xfrm>
          <a:off x="1968500" y="135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93780</xdr:rowOff>
    </xdr:from>
    <xdr:ext cx="378565" cy="259045"/>
    <xdr:sp macro="" textlink="">
      <xdr:nvSpPr>
        <xdr:cNvPr id="206" name="テキスト ボックス 205"/>
        <xdr:cNvSpPr txBox="1"/>
      </xdr:nvSpPr>
      <xdr:spPr>
        <a:xfrm>
          <a:off x="1830017" y="1363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7801</xdr:rowOff>
    </xdr:from>
    <xdr:to>
      <xdr:col>6</xdr:col>
      <xdr:colOff>38100</xdr:colOff>
      <xdr:row>79</xdr:row>
      <xdr:rowOff>109401</xdr:rowOff>
    </xdr:to>
    <xdr:sp macro="" textlink="">
      <xdr:nvSpPr>
        <xdr:cNvPr id="207" name="楕円 206"/>
        <xdr:cNvSpPr/>
      </xdr:nvSpPr>
      <xdr:spPr>
        <a:xfrm>
          <a:off x="1079500" y="135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100528</xdr:rowOff>
    </xdr:from>
    <xdr:ext cx="378565" cy="259045"/>
    <xdr:sp macro="" textlink="">
      <xdr:nvSpPr>
        <xdr:cNvPr id="208" name="テキスト ボックス 207"/>
        <xdr:cNvSpPr txBox="1"/>
      </xdr:nvSpPr>
      <xdr:spPr>
        <a:xfrm>
          <a:off x="941017" y="13645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151259</xdr:rowOff>
    </xdr:from>
    <xdr:to>
      <xdr:col>24</xdr:col>
      <xdr:colOff>63500</xdr:colOff>
      <xdr:row>98</xdr:row>
      <xdr:rowOff>47360</xdr:rowOff>
    </xdr:to>
    <xdr:cxnSp macro="">
      <xdr:nvCxnSpPr>
        <xdr:cNvPr id="242" name="直線コネクタ 241"/>
        <xdr:cNvCxnSpPr/>
      </xdr:nvCxnSpPr>
      <xdr:spPr>
        <a:xfrm flipV="1">
          <a:off x="3797300" y="16781909"/>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47360</xdr:rowOff>
    </xdr:from>
    <xdr:to>
      <xdr:col>19</xdr:col>
      <xdr:colOff>177800</xdr:colOff>
      <xdr:row>98</xdr:row>
      <xdr:rowOff>51560</xdr:rowOff>
    </xdr:to>
    <xdr:cxnSp macro="">
      <xdr:nvCxnSpPr>
        <xdr:cNvPr id="245" name="直線コネクタ 244"/>
        <xdr:cNvCxnSpPr/>
      </xdr:nvCxnSpPr>
      <xdr:spPr>
        <a:xfrm flipV="1">
          <a:off x="2908300" y="16849460"/>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51560</xdr:rowOff>
    </xdr:from>
    <xdr:to>
      <xdr:col>15</xdr:col>
      <xdr:colOff>50800</xdr:colOff>
      <xdr:row>98</xdr:row>
      <xdr:rowOff>108238</xdr:rowOff>
    </xdr:to>
    <xdr:cxnSp macro="">
      <xdr:nvCxnSpPr>
        <xdr:cNvPr id="248" name="直線コネクタ 247"/>
        <xdr:cNvCxnSpPr/>
      </xdr:nvCxnSpPr>
      <xdr:spPr>
        <a:xfrm flipV="1">
          <a:off x="2019300" y="16853660"/>
          <a:ext cx="889000" cy="5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108238</xdr:rowOff>
    </xdr:from>
    <xdr:to>
      <xdr:col>10</xdr:col>
      <xdr:colOff>114300</xdr:colOff>
      <xdr:row>98</xdr:row>
      <xdr:rowOff>168847</xdr:rowOff>
    </xdr:to>
    <xdr:cxnSp macro="">
      <xdr:nvCxnSpPr>
        <xdr:cNvPr id="251" name="直線コネクタ 250"/>
        <xdr:cNvCxnSpPr/>
      </xdr:nvCxnSpPr>
      <xdr:spPr>
        <a:xfrm flipV="1">
          <a:off x="1130300" y="16910338"/>
          <a:ext cx="889000" cy="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100459</xdr:rowOff>
    </xdr:from>
    <xdr:to>
      <xdr:col>24</xdr:col>
      <xdr:colOff>114300</xdr:colOff>
      <xdr:row>98</xdr:row>
      <xdr:rowOff>30609</xdr:rowOff>
    </xdr:to>
    <xdr:sp macro="" textlink="">
      <xdr:nvSpPr>
        <xdr:cNvPr id="261" name="楕円 260"/>
        <xdr:cNvSpPr/>
      </xdr:nvSpPr>
      <xdr:spPr>
        <a:xfrm>
          <a:off x="4584700" y="167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78886</xdr:rowOff>
    </xdr:from>
    <xdr:ext cx="534377" cy="259045"/>
    <xdr:sp macro="" textlink="">
      <xdr:nvSpPr>
        <xdr:cNvPr id="262" name="扶助費該当値テキスト"/>
        <xdr:cNvSpPr txBox="1"/>
      </xdr:nvSpPr>
      <xdr:spPr>
        <a:xfrm>
          <a:off x="4686300" y="167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168010</xdr:rowOff>
    </xdr:from>
    <xdr:to>
      <xdr:col>20</xdr:col>
      <xdr:colOff>38100</xdr:colOff>
      <xdr:row>98</xdr:row>
      <xdr:rowOff>98160</xdr:rowOff>
    </xdr:to>
    <xdr:sp macro="" textlink="">
      <xdr:nvSpPr>
        <xdr:cNvPr id="263" name="楕円 262"/>
        <xdr:cNvSpPr/>
      </xdr:nvSpPr>
      <xdr:spPr>
        <a:xfrm>
          <a:off x="3746500" y="167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89287</xdr:rowOff>
    </xdr:from>
    <xdr:ext cx="534377" cy="259045"/>
    <xdr:sp macro="" textlink="">
      <xdr:nvSpPr>
        <xdr:cNvPr id="264" name="テキスト ボックス 263"/>
        <xdr:cNvSpPr txBox="1"/>
      </xdr:nvSpPr>
      <xdr:spPr>
        <a:xfrm>
          <a:off x="3530111" y="168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760</xdr:rowOff>
    </xdr:from>
    <xdr:to>
      <xdr:col>15</xdr:col>
      <xdr:colOff>101600</xdr:colOff>
      <xdr:row>98</xdr:row>
      <xdr:rowOff>102360</xdr:rowOff>
    </xdr:to>
    <xdr:sp macro="" textlink="">
      <xdr:nvSpPr>
        <xdr:cNvPr id="265" name="楕円 264"/>
        <xdr:cNvSpPr/>
      </xdr:nvSpPr>
      <xdr:spPr>
        <a:xfrm>
          <a:off x="2857500" y="16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93487</xdr:rowOff>
    </xdr:from>
    <xdr:ext cx="534377" cy="259045"/>
    <xdr:sp macro="" textlink="">
      <xdr:nvSpPr>
        <xdr:cNvPr id="266" name="テキスト ボックス 265"/>
        <xdr:cNvSpPr txBox="1"/>
      </xdr:nvSpPr>
      <xdr:spPr>
        <a:xfrm>
          <a:off x="2641111" y="168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57438</xdr:rowOff>
    </xdr:from>
    <xdr:to>
      <xdr:col>10</xdr:col>
      <xdr:colOff>165100</xdr:colOff>
      <xdr:row>98</xdr:row>
      <xdr:rowOff>159038</xdr:rowOff>
    </xdr:to>
    <xdr:sp macro="" textlink="">
      <xdr:nvSpPr>
        <xdr:cNvPr id="267" name="楕円 266"/>
        <xdr:cNvSpPr/>
      </xdr:nvSpPr>
      <xdr:spPr>
        <a:xfrm>
          <a:off x="1968500" y="16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150165</xdr:rowOff>
    </xdr:from>
    <xdr:ext cx="534377" cy="259045"/>
    <xdr:sp macro="" textlink="">
      <xdr:nvSpPr>
        <xdr:cNvPr id="268" name="テキスト ボックス 267"/>
        <xdr:cNvSpPr txBox="1"/>
      </xdr:nvSpPr>
      <xdr:spPr>
        <a:xfrm>
          <a:off x="1752111" y="169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118047</xdr:rowOff>
    </xdr:from>
    <xdr:to>
      <xdr:col>6</xdr:col>
      <xdr:colOff>38100</xdr:colOff>
      <xdr:row>99</xdr:row>
      <xdr:rowOff>48197</xdr:rowOff>
    </xdr:to>
    <xdr:sp macro="" textlink="">
      <xdr:nvSpPr>
        <xdr:cNvPr id="269" name="楕円 268"/>
        <xdr:cNvSpPr/>
      </xdr:nvSpPr>
      <xdr:spPr>
        <a:xfrm>
          <a:off x="1079500" y="169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39324</xdr:rowOff>
    </xdr:from>
    <xdr:ext cx="534377" cy="259045"/>
    <xdr:sp macro="" textlink="">
      <xdr:nvSpPr>
        <xdr:cNvPr id="270" name="テキスト ボックス 269"/>
        <xdr:cNvSpPr txBox="1"/>
      </xdr:nvSpPr>
      <xdr:spPr>
        <a:xfrm>
          <a:off x="863111" y="170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65024</xdr:rowOff>
    </xdr:from>
    <xdr:to>
      <xdr:col>55</xdr:col>
      <xdr:colOff>0</xdr:colOff>
      <xdr:row>39</xdr:row>
      <xdr:rowOff>88798</xdr:rowOff>
    </xdr:to>
    <xdr:cxnSp macro="">
      <xdr:nvCxnSpPr>
        <xdr:cNvPr id="300" name="直線コネクタ 299"/>
        <xdr:cNvCxnSpPr/>
      </xdr:nvCxnSpPr>
      <xdr:spPr>
        <a:xfrm flipV="1">
          <a:off x="9639300" y="6580124"/>
          <a:ext cx="8382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60719</xdr:rowOff>
    </xdr:from>
    <xdr:to>
      <xdr:col>50</xdr:col>
      <xdr:colOff>114300</xdr:colOff>
      <xdr:row>39</xdr:row>
      <xdr:rowOff>88798</xdr:rowOff>
    </xdr:to>
    <xdr:cxnSp macro="">
      <xdr:nvCxnSpPr>
        <xdr:cNvPr id="303" name="直線コネクタ 302"/>
        <xdr:cNvCxnSpPr/>
      </xdr:nvCxnSpPr>
      <xdr:spPr>
        <a:xfrm>
          <a:off x="8750300" y="6747269"/>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60719</xdr:rowOff>
    </xdr:from>
    <xdr:to>
      <xdr:col>45</xdr:col>
      <xdr:colOff>177800</xdr:colOff>
      <xdr:row>39</xdr:row>
      <xdr:rowOff>76340</xdr:rowOff>
    </xdr:to>
    <xdr:cxnSp macro="">
      <xdr:nvCxnSpPr>
        <xdr:cNvPr id="306" name="直線コネクタ 305"/>
        <xdr:cNvCxnSpPr/>
      </xdr:nvCxnSpPr>
      <xdr:spPr>
        <a:xfrm flipV="1">
          <a:off x="7861300" y="674726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137223</xdr:rowOff>
    </xdr:from>
    <xdr:to>
      <xdr:col>41</xdr:col>
      <xdr:colOff>50800</xdr:colOff>
      <xdr:row>39</xdr:row>
      <xdr:rowOff>76340</xdr:rowOff>
    </xdr:to>
    <xdr:cxnSp macro="">
      <xdr:nvCxnSpPr>
        <xdr:cNvPr id="309" name="直線コネクタ 308"/>
        <xdr:cNvCxnSpPr/>
      </xdr:nvCxnSpPr>
      <xdr:spPr>
        <a:xfrm>
          <a:off x="6972300" y="6652323"/>
          <a:ext cx="889000" cy="1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xdr:rowOff>
    </xdr:from>
    <xdr:to>
      <xdr:col>55</xdr:col>
      <xdr:colOff>50800</xdr:colOff>
      <xdr:row>38</xdr:row>
      <xdr:rowOff>115824</xdr:rowOff>
    </xdr:to>
    <xdr:sp macro="" textlink="">
      <xdr:nvSpPr>
        <xdr:cNvPr id="319" name="楕円 318"/>
        <xdr:cNvSpPr/>
      </xdr:nvSpPr>
      <xdr:spPr>
        <a:xfrm>
          <a:off x="104267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164101</xdr:rowOff>
    </xdr:from>
    <xdr:ext cx="534377" cy="259045"/>
    <xdr:sp macro="" textlink="">
      <xdr:nvSpPr>
        <xdr:cNvPr id="320" name="補助費等該当値テキスト"/>
        <xdr:cNvSpPr txBox="1"/>
      </xdr:nvSpPr>
      <xdr:spPr>
        <a:xfrm>
          <a:off x="10528300" y="65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37998</xdr:rowOff>
    </xdr:from>
    <xdr:to>
      <xdr:col>50</xdr:col>
      <xdr:colOff>165100</xdr:colOff>
      <xdr:row>39</xdr:row>
      <xdr:rowOff>139598</xdr:rowOff>
    </xdr:to>
    <xdr:sp macro="" textlink="">
      <xdr:nvSpPr>
        <xdr:cNvPr id="321" name="楕円 320"/>
        <xdr:cNvSpPr/>
      </xdr:nvSpPr>
      <xdr:spPr>
        <a:xfrm>
          <a:off x="9588500" y="67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130725</xdr:rowOff>
    </xdr:from>
    <xdr:ext cx="469744" cy="259045"/>
    <xdr:sp macro="" textlink="">
      <xdr:nvSpPr>
        <xdr:cNvPr id="322" name="テキスト ボックス 321"/>
        <xdr:cNvSpPr txBox="1"/>
      </xdr:nvSpPr>
      <xdr:spPr>
        <a:xfrm>
          <a:off x="9404428" y="68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9919</xdr:rowOff>
    </xdr:from>
    <xdr:to>
      <xdr:col>46</xdr:col>
      <xdr:colOff>38100</xdr:colOff>
      <xdr:row>39</xdr:row>
      <xdr:rowOff>111519</xdr:rowOff>
    </xdr:to>
    <xdr:sp macro="" textlink="">
      <xdr:nvSpPr>
        <xdr:cNvPr id="323" name="楕円 322"/>
        <xdr:cNvSpPr/>
      </xdr:nvSpPr>
      <xdr:spPr>
        <a:xfrm>
          <a:off x="8699500" y="66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102646</xdr:rowOff>
    </xdr:from>
    <xdr:ext cx="469744" cy="259045"/>
    <xdr:sp macro="" textlink="">
      <xdr:nvSpPr>
        <xdr:cNvPr id="324" name="テキスト ボックス 323"/>
        <xdr:cNvSpPr txBox="1"/>
      </xdr:nvSpPr>
      <xdr:spPr>
        <a:xfrm>
          <a:off x="8515428" y="678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25540</xdr:rowOff>
    </xdr:from>
    <xdr:to>
      <xdr:col>41</xdr:col>
      <xdr:colOff>101600</xdr:colOff>
      <xdr:row>39</xdr:row>
      <xdr:rowOff>127140</xdr:rowOff>
    </xdr:to>
    <xdr:sp macro="" textlink="">
      <xdr:nvSpPr>
        <xdr:cNvPr id="325" name="楕円 324"/>
        <xdr:cNvSpPr/>
      </xdr:nvSpPr>
      <xdr:spPr>
        <a:xfrm>
          <a:off x="7810500" y="67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118267</xdr:rowOff>
    </xdr:from>
    <xdr:ext cx="469744" cy="259045"/>
    <xdr:sp macro="" textlink="">
      <xdr:nvSpPr>
        <xdr:cNvPr id="326" name="テキスト ボックス 325"/>
        <xdr:cNvSpPr txBox="1"/>
      </xdr:nvSpPr>
      <xdr:spPr>
        <a:xfrm>
          <a:off x="7626428" y="680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86423</xdr:rowOff>
    </xdr:from>
    <xdr:to>
      <xdr:col>36</xdr:col>
      <xdr:colOff>165100</xdr:colOff>
      <xdr:row>39</xdr:row>
      <xdr:rowOff>16573</xdr:rowOff>
    </xdr:to>
    <xdr:sp macro="" textlink="">
      <xdr:nvSpPr>
        <xdr:cNvPr id="327" name="楕円 326"/>
        <xdr:cNvSpPr/>
      </xdr:nvSpPr>
      <xdr:spPr>
        <a:xfrm>
          <a:off x="6921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7700</xdr:rowOff>
    </xdr:from>
    <xdr:ext cx="534377" cy="259045"/>
    <xdr:sp macro="" textlink="">
      <xdr:nvSpPr>
        <xdr:cNvPr id="328" name="テキスト ボックス 327"/>
        <xdr:cNvSpPr txBox="1"/>
      </xdr:nvSpPr>
      <xdr:spPr>
        <a:xfrm>
          <a:off x="6705111" y="66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151854</xdr:rowOff>
    </xdr:from>
    <xdr:to>
      <xdr:col>55</xdr:col>
      <xdr:colOff>0</xdr:colOff>
      <xdr:row>58</xdr:row>
      <xdr:rowOff>154235</xdr:rowOff>
    </xdr:to>
    <xdr:cxnSp macro="">
      <xdr:nvCxnSpPr>
        <xdr:cNvPr id="358" name="直線コネクタ 357"/>
        <xdr:cNvCxnSpPr/>
      </xdr:nvCxnSpPr>
      <xdr:spPr>
        <a:xfrm flipV="1">
          <a:off x="9639300" y="10095954"/>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164598</xdr:rowOff>
    </xdr:from>
    <xdr:to>
      <xdr:col>50</xdr:col>
      <xdr:colOff>114300</xdr:colOff>
      <xdr:row>58</xdr:row>
      <xdr:rowOff>154235</xdr:rowOff>
    </xdr:to>
    <xdr:cxnSp macro="">
      <xdr:nvCxnSpPr>
        <xdr:cNvPr id="361" name="直線コネクタ 360"/>
        <xdr:cNvCxnSpPr/>
      </xdr:nvCxnSpPr>
      <xdr:spPr>
        <a:xfrm>
          <a:off x="8750300" y="9937248"/>
          <a:ext cx="889000" cy="1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164598</xdr:rowOff>
    </xdr:from>
    <xdr:to>
      <xdr:col>45</xdr:col>
      <xdr:colOff>177800</xdr:colOff>
      <xdr:row>58</xdr:row>
      <xdr:rowOff>32524</xdr:rowOff>
    </xdr:to>
    <xdr:cxnSp macro="">
      <xdr:nvCxnSpPr>
        <xdr:cNvPr id="364" name="直線コネクタ 363"/>
        <xdr:cNvCxnSpPr/>
      </xdr:nvCxnSpPr>
      <xdr:spPr>
        <a:xfrm flipV="1">
          <a:off x="7861300" y="9937248"/>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32524</xdr:rowOff>
    </xdr:from>
    <xdr:to>
      <xdr:col>41</xdr:col>
      <xdr:colOff>50800</xdr:colOff>
      <xdr:row>58</xdr:row>
      <xdr:rowOff>37611</xdr:rowOff>
    </xdr:to>
    <xdr:cxnSp macro="">
      <xdr:nvCxnSpPr>
        <xdr:cNvPr id="367" name="直線コネクタ 366"/>
        <xdr:cNvCxnSpPr/>
      </xdr:nvCxnSpPr>
      <xdr:spPr>
        <a:xfrm flipV="1">
          <a:off x="6972300" y="997662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101054</xdr:rowOff>
    </xdr:from>
    <xdr:to>
      <xdr:col>55</xdr:col>
      <xdr:colOff>50800</xdr:colOff>
      <xdr:row>59</xdr:row>
      <xdr:rowOff>31204</xdr:rowOff>
    </xdr:to>
    <xdr:sp macro="" textlink="">
      <xdr:nvSpPr>
        <xdr:cNvPr id="377" name="楕円 376"/>
        <xdr:cNvSpPr/>
      </xdr:nvSpPr>
      <xdr:spPr>
        <a:xfrm>
          <a:off x="10426700" y="100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79481</xdr:rowOff>
    </xdr:from>
    <xdr:ext cx="534377" cy="259045"/>
    <xdr:sp macro="" textlink="">
      <xdr:nvSpPr>
        <xdr:cNvPr id="378" name="普通建設事業費該当値テキスト"/>
        <xdr:cNvSpPr txBox="1"/>
      </xdr:nvSpPr>
      <xdr:spPr>
        <a:xfrm>
          <a:off x="10528300"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103435</xdr:rowOff>
    </xdr:from>
    <xdr:to>
      <xdr:col>50</xdr:col>
      <xdr:colOff>165100</xdr:colOff>
      <xdr:row>59</xdr:row>
      <xdr:rowOff>33585</xdr:rowOff>
    </xdr:to>
    <xdr:sp macro="" textlink="">
      <xdr:nvSpPr>
        <xdr:cNvPr id="379" name="楕円 378"/>
        <xdr:cNvSpPr/>
      </xdr:nvSpPr>
      <xdr:spPr>
        <a:xfrm>
          <a:off x="9588500" y="100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24712</xdr:rowOff>
    </xdr:from>
    <xdr:ext cx="534377" cy="259045"/>
    <xdr:sp macro="" textlink="">
      <xdr:nvSpPr>
        <xdr:cNvPr id="380" name="テキスト ボックス 379"/>
        <xdr:cNvSpPr txBox="1"/>
      </xdr:nvSpPr>
      <xdr:spPr>
        <a:xfrm>
          <a:off x="9372111" y="101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113798</xdr:rowOff>
    </xdr:from>
    <xdr:to>
      <xdr:col>46</xdr:col>
      <xdr:colOff>38100</xdr:colOff>
      <xdr:row>58</xdr:row>
      <xdr:rowOff>43948</xdr:rowOff>
    </xdr:to>
    <xdr:sp macro="" textlink="">
      <xdr:nvSpPr>
        <xdr:cNvPr id="381" name="楕円 380"/>
        <xdr:cNvSpPr/>
      </xdr:nvSpPr>
      <xdr:spPr>
        <a:xfrm>
          <a:off x="8699500" y="98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35075</xdr:rowOff>
    </xdr:from>
    <xdr:ext cx="534377" cy="259045"/>
    <xdr:sp macro="" textlink="">
      <xdr:nvSpPr>
        <xdr:cNvPr id="382" name="テキスト ボックス 381"/>
        <xdr:cNvSpPr txBox="1"/>
      </xdr:nvSpPr>
      <xdr:spPr>
        <a:xfrm>
          <a:off x="8483111" y="99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153174</xdr:rowOff>
    </xdr:from>
    <xdr:to>
      <xdr:col>41</xdr:col>
      <xdr:colOff>101600</xdr:colOff>
      <xdr:row>58</xdr:row>
      <xdr:rowOff>83324</xdr:rowOff>
    </xdr:to>
    <xdr:sp macro="" textlink="">
      <xdr:nvSpPr>
        <xdr:cNvPr id="383" name="楕円 382"/>
        <xdr:cNvSpPr/>
      </xdr:nvSpPr>
      <xdr:spPr>
        <a:xfrm>
          <a:off x="7810500" y="9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74451</xdr:rowOff>
    </xdr:from>
    <xdr:ext cx="534377" cy="259045"/>
    <xdr:sp macro="" textlink="">
      <xdr:nvSpPr>
        <xdr:cNvPr id="384" name="テキスト ボックス 383"/>
        <xdr:cNvSpPr txBox="1"/>
      </xdr:nvSpPr>
      <xdr:spPr>
        <a:xfrm>
          <a:off x="7594111" y="100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158261</xdr:rowOff>
    </xdr:from>
    <xdr:to>
      <xdr:col>36</xdr:col>
      <xdr:colOff>165100</xdr:colOff>
      <xdr:row>58</xdr:row>
      <xdr:rowOff>88411</xdr:rowOff>
    </xdr:to>
    <xdr:sp macro="" textlink="">
      <xdr:nvSpPr>
        <xdr:cNvPr id="385" name="楕円 384"/>
        <xdr:cNvSpPr/>
      </xdr:nvSpPr>
      <xdr:spPr>
        <a:xfrm>
          <a:off x="6921500" y="99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79538</xdr:rowOff>
    </xdr:from>
    <xdr:ext cx="534377" cy="259045"/>
    <xdr:sp macro="" textlink="">
      <xdr:nvSpPr>
        <xdr:cNvPr id="386" name="テキスト ボックス 385"/>
        <xdr:cNvSpPr txBox="1"/>
      </xdr:nvSpPr>
      <xdr:spPr>
        <a:xfrm>
          <a:off x="6705111" y="100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115103</xdr:rowOff>
    </xdr:from>
    <xdr:to>
      <xdr:col>55</xdr:col>
      <xdr:colOff>0</xdr:colOff>
      <xdr:row>77</xdr:row>
      <xdr:rowOff>136637</xdr:rowOff>
    </xdr:to>
    <xdr:cxnSp macro="">
      <xdr:nvCxnSpPr>
        <xdr:cNvPr id="413" name="直線コネクタ 412"/>
        <xdr:cNvCxnSpPr/>
      </xdr:nvCxnSpPr>
      <xdr:spPr>
        <a:xfrm flipV="1">
          <a:off x="9639300" y="13316753"/>
          <a:ext cx="8382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170973</xdr:rowOff>
    </xdr:from>
    <xdr:to>
      <xdr:col>50</xdr:col>
      <xdr:colOff>114300</xdr:colOff>
      <xdr:row>77</xdr:row>
      <xdr:rowOff>136637</xdr:rowOff>
    </xdr:to>
    <xdr:cxnSp macro="">
      <xdr:nvCxnSpPr>
        <xdr:cNvPr id="416" name="直線コネクタ 415"/>
        <xdr:cNvCxnSpPr/>
      </xdr:nvCxnSpPr>
      <xdr:spPr>
        <a:xfrm>
          <a:off x="8750300" y="13201173"/>
          <a:ext cx="8890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111810</xdr:rowOff>
    </xdr:from>
    <xdr:to>
      <xdr:col>45</xdr:col>
      <xdr:colOff>177800</xdr:colOff>
      <xdr:row>76</xdr:row>
      <xdr:rowOff>170973</xdr:rowOff>
    </xdr:to>
    <xdr:cxnSp macro="">
      <xdr:nvCxnSpPr>
        <xdr:cNvPr id="419" name="直線コネクタ 418"/>
        <xdr:cNvCxnSpPr/>
      </xdr:nvCxnSpPr>
      <xdr:spPr>
        <a:xfrm>
          <a:off x="7861300" y="13142010"/>
          <a:ext cx="889000" cy="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10632</xdr:rowOff>
    </xdr:from>
    <xdr:to>
      <xdr:col>41</xdr:col>
      <xdr:colOff>50800</xdr:colOff>
      <xdr:row>76</xdr:row>
      <xdr:rowOff>111810</xdr:rowOff>
    </xdr:to>
    <xdr:cxnSp macro="">
      <xdr:nvCxnSpPr>
        <xdr:cNvPr id="422" name="直線コネクタ 421"/>
        <xdr:cNvCxnSpPr/>
      </xdr:nvCxnSpPr>
      <xdr:spPr>
        <a:xfrm>
          <a:off x="6972300" y="13040832"/>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64303</xdr:rowOff>
    </xdr:from>
    <xdr:to>
      <xdr:col>55</xdr:col>
      <xdr:colOff>50800</xdr:colOff>
      <xdr:row>77</xdr:row>
      <xdr:rowOff>165903</xdr:rowOff>
    </xdr:to>
    <xdr:sp macro="" textlink="">
      <xdr:nvSpPr>
        <xdr:cNvPr id="432" name="楕円 431"/>
        <xdr:cNvSpPr/>
      </xdr:nvSpPr>
      <xdr:spPr>
        <a:xfrm>
          <a:off x="104267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42730</xdr:rowOff>
    </xdr:from>
    <xdr:ext cx="469744" cy="259045"/>
    <xdr:sp macro="" textlink="">
      <xdr:nvSpPr>
        <xdr:cNvPr id="433" name="普通建設事業費 （ うち新規整備　）該当値テキスト"/>
        <xdr:cNvSpPr txBox="1"/>
      </xdr:nvSpPr>
      <xdr:spPr>
        <a:xfrm>
          <a:off x="10528300" y="132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85837</xdr:rowOff>
    </xdr:from>
    <xdr:to>
      <xdr:col>50</xdr:col>
      <xdr:colOff>165100</xdr:colOff>
      <xdr:row>78</xdr:row>
      <xdr:rowOff>15987</xdr:rowOff>
    </xdr:to>
    <xdr:sp macro="" textlink="">
      <xdr:nvSpPr>
        <xdr:cNvPr id="434" name="楕円 433"/>
        <xdr:cNvSpPr/>
      </xdr:nvSpPr>
      <xdr:spPr>
        <a:xfrm>
          <a:off x="9588500" y="132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7114</xdr:rowOff>
    </xdr:from>
    <xdr:ext cx="469744" cy="259045"/>
    <xdr:sp macro="" textlink="">
      <xdr:nvSpPr>
        <xdr:cNvPr id="435" name="テキスト ボックス 434"/>
        <xdr:cNvSpPr txBox="1"/>
      </xdr:nvSpPr>
      <xdr:spPr>
        <a:xfrm>
          <a:off x="9404428" y="1338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120173</xdr:rowOff>
    </xdr:from>
    <xdr:to>
      <xdr:col>46</xdr:col>
      <xdr:colOff>38100</xdr:colOff>
      <xdr:row>77</xdr:row>
      <xdr:rowOff>50323</xdr:rowOff>
    </xdr:to>
    <xdr:sp macro="" textlink="">
      <xdr:nvSpPr>
        <xdr:cNvPr id="436" name="楕円 435"/>
        <xdr:cNvSpPr/>
      </xdr:nvSpPr>
      <xdr:spPr>
        <a:xfrm>
          <a:off x="8699500" y="131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41450</xdr:rowOff>
    </xdr:from>
    <xdr:ext cx="469744" cy="259045"/>
    <xdr:sp macro="" textlink="">
      <xdr:nvSpPr>
        <xdr:cNvPr id="437" name="テキスト ボックス 436"/>
        <xdr:cNvSpPr txBox="1"/>
      </xdr:nvSpPr>
      <xdr:spPr>
        <a:xfrm>
          <a:off x="8515428" y="132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61010</xdr:rowOff>
    </xdr:from>
    <xdr:to>
      <xdr:col>41</xdr:col>
      <xdr:colOff>101600</xdr:colOff>
      <xdr:row>76</xdr:row>
      <xdr:rowOff>162610</xdr:rowOff>
    </xdr:to>
    <xdr:sp macro="" textlink="">
      <xdr:nvSpPr>
        <xdr:cNvPr id="438" name="楕円 437"/>
        <xdr:cNvSpPr/>
      </xdr:nvSpPr>
      <xdr:spPr>
        <a:xfrm>
          <a:off x="78105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153737</xdr:rowOff>
    </xdr:from>
    <xdr:ext cx="469744" cy="259045"/>
    <xdr:sp macro="" textlink="">
      <xdr:nvSpPr>
        <xdr:cNvPr id="439" name="テキスト ボックス 438"/>
        <xdr:cNvSpPr txBox="1"/>
      </xdr:nvSpPr>
      <xdr:spPr>
        <a:xfrm>
          <a:off x="7626428" y="13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131283</xdr:rowOff>
    </xdr:from>
    <xdr:to>
      <xdr:col>36</xdr:col>
      <xdr:colOff>165100</xdr:colOff>
      <xdr:row>76</xdr:row>
      <xdr:rowOff>61432</xdr:rowOff>
    </xdr:to>
    <xdr:sp macro="" textlink="">
      <xdr:nvSpPr>
        <xdr:cNvPr id="440" name="楕円 439"/>
        <xdr:cNvSpPr/>
      </xdr:nvSpPr>
      <xdr:spPr>
        <a:xfrm>
          <a:off x="6921500" y="12990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52559</xdr:rowOff>
    </xdr:from>
    <xdr:ext cx="534377" cy="259045"/>
    <xdr:sp macro="" textlink="">
      <xdr:nvSpPr>
        <xdr:cNvPr id="441" name="テキスト ボックス 440"/>
        <xdr:cNvSpPr txBox="1"/>
      </xdr:nvSpPr>
      <xdr:spPr>
        <a:xfrm>
          <a:off x="6705111" y="130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14861</xdr:rowOff>
    </xdr:from>
    <xdr:to>
      <xdr:col>55</xdr:col>
      <xdr:colOff>0</xdr:colOff>
      <xdr:row>97</xdr:row>
      <xdr:rowOff>82939</xdr:rowOff>
    </xdr:to>
    <xdr:cxnSp macro="">
      <xdr:nvCxnSpPr>
        <xdr:cNvPr id="468" name="直線コネクタ 467"/>
        <xdr:cNvCxnSpPr/>
      </xdr:nvCxnSpPr>
      <xdr:spPr>
        <a:xfrm flipV="1">
          <a:off x="9639300" y="16645511"/>
          <a:ext cx="8382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62136</xdr:rowOff>
    </xdr:from>
    <xdr:to>
      <xdr:col>50</xdr:col>
      <xdr:colOff>114300</xdr:colOff>
      <xdr:row>97</xdr:row>
      <xdr:rowOff>82939</xdr:rowOff>
    </xdr:to>
    <xdr:cxnSp macro="">
      <xdr:nvCxnSpPr>
        <xdr:cNvPr id="471" name="直線コネクタ 470"/>
        <xdr:cNvCxnSpPr/>
      </xdr:nvCxnSpPr>
      <xdr:spPr>
        <a:xfrm>
          <a:off x="8750300" y="16521336"/>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62136</xdr:rowOff>
    </xdr:from>
    <xdr:to>
      <xdr:col>45</xdr:col>
      <xdr:colOff>177800</xdr:colOff>
      <xdr:row>97</xdr:row>
      <xdr:rowOff>79899</xdr:rowOff>
    </xdr:to>
    <xdr:cxnSp macro="">
      <xdr:nvCxnSpPr>
        <xdr:cNvPr id="474" name="直線コネクタ 473"/>
        <xdr:cNvCxnSpPr/>
      </xdr:nvCxnSpPr>
      <xdr:spPr>
        <a:xfrm flipV="1">
          <a:off x="7861300" y="16521336"/>
          <a:ext cx="889000" cy="18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137871</xdr:rowOff>
    </xdr:from>
    <xdr:to>
      <xdr:col>41</xdr:col>
      <xdr:colOff>50800</xdr:colOff>
      <xdr:row>97</xdr:row>
      <xdr:rowOff>79899</xdr:rowOff>
    </xdr:to>
    <xdr:cxnSp macro="">
      <xdr:nvCxnSpPr>
        <xdr:cNvPr id="477" name="直線コネクタ 476"/>
        <xdr:cNvCxnSpPr/>
      </xdr:nvCxnSpPr>
      <xdr:spPr>
        <a:xfrm>
          <a:off x="6972300" y="16597071"/>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135511</xdr:rowOff>
    </xdr:from>
    <xdr:to>
      <xdr:col>55</xdr:col>
      <xdr:colOff>50800</xdr:colOff>
      <xdr:row>97</xdr:row>
      <xdr:rowOff>65661</xdr:rowOff>
    </xdr:to>
    <xdr:sp macro="" textlink="">
      <xdr:nvSpPr>
        <xdr:cNvPr id="487" name="楕円 486"/>
        <xdr:cNvSpPr/>
      </xdr:nvSpPr>
      <xdr:spPr>
        <a:xfrm>
          <a:off x="10426700" y="165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113938</xdr:rowOff>
    </xdr:from>
    <xdr:ext cx="534377" cy="259045"/>
    <xdr:sp macro="" textlink="">
      <xdr:nvSpPr>
        <xdr:cNvPr id="488" name="普通建設事業費 （ うち更新整備　）該当値テキスト"/>
        <xdr:cNvSpPr txBox="1"/>
      </xdr:nvSpPr>
      <xdr:spPr>
        <a:xfrm>
          <a:off x="10528300"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32139</xdr:rowOff>
    </xdr:from>
    <xdr:to>
      <xdr:col>50</xdr:col>
      <xdr:colOff>165100</xdr:colOff>
      <xdr:row>97</xdr:row>
      <xdr:rowOff>133739</xdr:rowOff>
    </xdr:to>
    <xdr:sp macro="" textlink="">
      <xdr:nvSpPr>
        <xdr:cNvPr id="489" name="楕円 488"/>
        <xdr:cNvSpPr/>
      </xdr:nvSpPr>
      <xdr:spPr>
        <a:xfrm>
          <a:off x="9588500" y="1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124866</xdr:rowOff>
    </xdr:from>
    <xdr:ext cx="469744" cy="259045"/>
    <xdr:sp macro="" textlink="">
      <xdr:nvSpPr>
        <xdr:cNvPr id="490" name="テキスト ボックス 489"/>
        <xdr:cNvSpPr txBox="1"/>
      </xdr:nvSpPr>
      <xdr:spPr>
        <a:xfrm>
          <a:off x="9404428" y="167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11336</xdr:rowOff>
    </xdr:from>
    <xdr:to>
      <xdr:col>46</xdr:col>
      <xdr:colOff>38100</xdr:colOff>
      <xdr:row>96</xdr:row>
      <xdr:rowOff>112936</xdr:rowOff>
    </xdr:to>
    <xdr:sp macro="" textlink="">
      <xdr:nvSpPr>
        <xdr:cNvPr id="491" name="楕円 490"/>
        <xdr:cNvSpPr/>
      </xdr:nvSpPr>
      <xdr:spPr>
        <a:xfrm>
          <a:off x="8699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104063</xdr:rowOff>
    </xdr:from>
    <xdr:ext cx="534377" cy="259045"/>
    <xdr:sp macro="" textlink="">
      <xdr:nvSpPr>
        <xdr:cNvPr id="492" name="テキスト ボックス 491"/>
        <xdr:cNvSpPr txBox="1"/>
      </xdr:nvSpPr>
      <xdr:spPr>
        <a:xfrm>
          <a:off x="8483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29099</xdr:rowOff>
    </xdr:from>
    <xdr:to>
      <xdr:col>41</xdr:col>
      <xdr:colOff>101600</xdr:colOff>
      <xdr:row>97</xdr:row>
      <xdr:rowOff>130699</xdr:rowOff>
    </xdr:to>
    <xdr:sp macro="" textlink="">
      <xdr:nvSpPr>
        <xdr:cNvPr id="493" name="楕円 492"/>
        <xdr:cNvSpPr/>
      </xdr:nvSpPr>
      <xdr:spPr>
        <a:xfrm>
          <a:off x="7810500" y="166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121826</xdr:rowOff>
    </xdr:from>
    <xdr:ext cx="534377" cy="259045"/>
    <xdr:sp macro="" textlink="">
      <xdr:nvSpPr>
        <xdr:cNvPr id="494" name="テキスト ボックス 493"/>
        <xdr:cNvSpPr txBox="1"/>
      </xdr:nvSpPr>
      <xdr:spPr>
        <a:xfrm>
          <a:off x="7594111" y="167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87071</xdr:rowOff>
    </xdr:from>
    <xdr:to>
      <xdr:col>36</xdr:col>
      <xdr:colOff>165100</xdr:colOff>
      <xdr:row>97</xdr:row>
      <xdr:rowOff>17221</xdr:rowOff>
    </xdr:to>
    <xdr:sp macro="" textlink="">
      <xdr:nvSpPr>
        <xdr:cNvPr id="495" name="楕円 494"/>
        <xdr:cNvSpPr/>
      </xdr:nvSpPr>
      <xdr:spPr>
        <a:xfrm>
          <a:off x="6921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8348</xdr:rowOff>
    </xdr:from>
    <xdr:ext cx="534377" cy="259045"/>
    <xdr:sp macro="" textlink="">
      <xdr:nvSpPr>
        <xdr:cNvPr id="496" name="テキスト ボックス 495"/>
        <xdr:cNvSpPr txBox="1"/>
      </xdr:nvSpPr>
      <xdr:spPr>
        <a:xfrm>
          <a:off x="6705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10051</xdr:rowOff>
    </xdr:from>
    <xdr:to>
      <xdr:col>85</xdr:col>
      <xdr:colOff>127000</xdr:colOff>
      <xdr:row>39</xdr:row>
      <xdr:rowOff>98878</xdr:rowOff>
    </xdr:to>
    <xdr:cxnSp macro="">
      <xdr:nvCxnSpPr>
        <xdr:cNvPr id="527" name="直線コネクタ 526"/>
        <xdr:cNvCxnSpPr/>
      </xdr:nvCxnSpPr>
      <xdr:spPr>
        <a:xfrm flipV="1">
          <a:off x="15481300" y="6696601"/>
          <a:ext cx="8382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130701</xdr:rowOff>
    </xdr:from>
    <xdr:to>
      <xdr:col>85</xdr:col>
      <xdr:colOff>177800</xdr:colOff>
      <xdr:row>39</xdr:row>
      <xdr:rowOff>60851</xdr:rowOff>
    </xdr:to>
    <xdr:sp macro="" textlink="">
      <xdr:nvSpPr>
        <xdr:cNvPr id="546" name="楕円 545"/>
        <xdr:cNvSpPr/>
      </xdr:nvSpPr>
      <xdr:spPr>
        <a:xfrm>
          <a:off x="162687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90078</xdr:rowOff>
    </xdr:from>
    <xdr:ext cx="378565" cy="259045"/>
    <xdr:sp macro="" textlink="">
      <xdr:nvSpPr>
        <xdr:cNvPr id="547" name="災害復旧事業費該当値テキスト"/>
        <xdr:cNvSpPr txBox="1"/>
      </xdr:nvSpPr>
      <xdr:spPr>
        <a:xfrm>
          <a:off x="16370300" y="643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79212</xdr:rowOff>
    </xdr:from>
    <xdr:to>
      <xdr:col>85</xdr:col>
      <xdr:colOff>127000</xdr:colOff>
      <xdr:row>77</xdr:row>
      <xdr:rowOff>101775</xdr:rowOff>
    </xdr:to>
    <xdr:cxnSp macro="">
      <xdr:nvCxnSpPr>
        <xdr:cNvPr id="632" name="直線コネクタ 631"/>
        <xdr:cNvCxnSpPr/>
      </xdr:nvCxnSpPr>
      <xdr:spPr>
        <a:xfrm flipV="1">
          <a:off x="15481300" y="13280862"/>
          <a:ext cx="8382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101775</xdr:rowOff>
    </xdr:from>
    <xdr:to>
      <xdr:col>81</xdr:col>
      <xdr:colOff>50800</xdr:colOff>
      <xdr:row>77</xdr:row>
      <xdr:rowOff>123217</xdr:rowOff>
    </xdr:to>
    <xdr:cxnSp macro="">
      <xdr:nvCxnSpPr>
        <xdr:cNvPr id="635" name="直線コネクタ 634"/>
        <xdr:cNvCxnSpPr/>
      </xdr:nvCxnSpPr>
      <xdr:spPr>
        <a:xfrm flipV="1">
          <a:off x="14592300" y="1330342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110874</xdr:rowOff>
    </xdr:from>
    <xdr:to>
      <xdr:col>76</xdr:col>
      <xdr:colOff>114300</xdr:colOff>
      <xdr:row>77</xdr:row>
      <xdr:rowOff>123217</xdr:rowOff>
    </xdr:to>
    <xdr:cxnSp macro="">
      <xdr:nvCxnSpPr>
        <xdr:cNvPr id="638" name="直線コネクタ 637"/>
        <xdr:cNvCxnSpPr/>
      </xdr:nvCxnSpPr>
      <xdr:spPr>
        <a:xfrm>
          <a:off x="13703300" y="1331252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110874</xdr:rowOff>
    </xdr:from>
    <xdr:to>
      <xdr:col>71</xdr:col>
      <xdr:colOff>177800</xdr:colOff>
      <xdr:row>77</xdr:row>
      <xdr:rowOff>120749</xdr:rowOff>
    </xdr:to>
    <xdr:cxnSp macro="">
      <xdr:nvCxnSpPr>
        <xdr:cNvPr id="641" name="直線コネクタ 640"/>
        <xdr:cNvCxnSpPr/>
      </xdr:nvCxnSpPr>
      <xdr:spPr>
        <a:xfrm flipV="1">
          <a:off x="12814300" y="1331252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28412</xdr:rowOff>
    </xdr:from>
    <xdr:to>
      <xdr:col>85</xdr:col>
      <xdr:colOff>177800</xdr:colOff>
      <xdr:row>77</xdr:row>
      <xdr:rowOff>130012</xdr:rowOff>
    </xdr:to>
    <xdr:sp macro="" textlink="">
      <xdr:nvSpPr>
        <xdr:cNvPr id="651" name="楕円 650"/>
        <xdr:cNvSpPr/>
      </xdr:nvSpPr>
      <xdr:spPr>
        <a:xfrm>
          <a:off x="16268700" y="13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51289</xdr:rowOff>
    </xdr:from>
    <xdr:ext cx="534377" cy="259045"/>
    <xdr:sp macro="" textlink="">
      <xdr:nvSpPr>
        <xdr:cNvPr id="652" name="公債費該当値テキスト"/>
        <xdr:cNvSpPr txBox="1"/>
      </xdr:nvSpPr>
      <xdr:spPr>
        <a:xfrm>
          <a:off x="16370300" y="1308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50975</xdr:rowOff>
    </xdr:from>
    <xdr:to>
      <xdr:col>81</xdr:col>
      <xdr:colOff>101600</xdr:colOff>
      <xdr:row>77</xdr:row>
      <xdr:rowOff>152575</xdr:rowOff>
    </xdr:to>
    <xdr:sp macro="" textlink="">
      <xdr:nvSpPr>
        <xdr:cNvPr id="653" name="楕円 652"/>
        <xdr:cNvSpPr/>
      </xdr:nvSpPr>
      <xdr:spPr>
        <a:xfrm>
          <a:off x="15430500" y="13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169102</xdr:rowOff>
    </xdr:from>
    <xdr:ext cx="534377" cy="259045"/>
    <xdr:sp macro="" textlink="">
      <xdr:nvSpPr>
        <xdr:cNvPr id="654" name="テキスト ボックス 653"/>
        <xdr:cNvSpPr txBox="1"/>
      </xdr:nvSpPr>
      <xdr:spPr>
        <a:xfrm>
          <a:off x="15214111" y="130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72417</xdr:rowOff>
    </xdr:from>
    <xdr:to>
      <xdr:col>76</xdr:col>
      <xdr:colOff>165100</xdr:colOff>
      <xdr:row>78</xdr:row>
      <xdr:rowOff>2567</xdr:rowOff>
    </xdr:to>
    <xdr:sp macro="" textlink="">
      <xdr:nvSpPr>
        <xdr:cNvPr id="655" name="楕円 654"/>
        <xdr:cNvSpPr/>
      </xdr:nvSpPr>
      <xdr:spPr>
        <a:xfrm>
          <a:off x="14541500" y="132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19094</xdr:rowOff>
    </xdr:from>
    <xdr:ext cx="534377" cy="259045"/>
    <xdr:sp macro="" textlink="">
      <xdr:nvSpPr>
        <xdr:cNvPr id="656" name="テキスト ボックス 655"/>
        <xdr:cNvSpPr txBox="1"/>
      </xdr:nvSpPr>
      <xdr:spPr>
        <a:xfrm>
          <a:off x="14325111" y="130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60074</xdr:rowOff>
    </xdr:from>
    <xdr:to>
      <xdr:col>72</xdr:col>
      <xdr:colOff>38100</xdr:colOff>
      <xdr:row>77</xdr:row>
      <xdr:rowOff>161674</xdr:rowOff>
    </xdr:to>
    <xdr:sp macro="" textlink="">
      <xdr:nvSpPr>
        <xdr:cNvPr id="657" name="楕円 656"/>
        <xdr:cNvSpPr/>
      </xdr:nvSpPr>
      <xdr:spPr>
        <a:xfrm>
          <a:off x="13652500" y="132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6751</xdr:rowOff>
    </xdr:from>
    <xdr:ext cx="534377" cy="259045"/>
    <xdr:sp macro="" textlink="">
      <xdr:nvSpPr>
        <xdr:cNvPr id="658" name="テキスト ボックス 657"/>
        <xdr:cNvSpPr txBox="1"/>
      </xdr:nvSpPr>
      <xdr:spPr>
        <a:xfrm>
          <a:off x="13436111" y="1303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69949</xdr:rowOff>
    </xdr:from>
    <xdr:to>
      <xdr:col>67</xdr:col>
      <xdr:colOff>101600</xdr:colOff>
      <xdr:row>78</xdr:row>
      <xdr:rowOff>99</xdr:rowOff>
    </xdr:to>
    <xdr:sp macro="" textlink="">
      <xdr:nvSpPr>
        <xdr:cNvPr id="659" name="楕円 658"/>
        <xdr:cNvSpPr/>
      </xdr:nvSpPr>
      <xdr:spPr>
        <a:xfrm>
          <a:off x="127635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162676</xdr:rowOff>
    </xdr:from>
    <xdr:ext cx="534377" cy="259045"/>
    <xdr:sp macro="" textlink="">
      <xdr:nvSpPr>
        <xdr:cNvPr id="660" name="テキスト ボックス 659"/>
        <xdr:cNvSpPr txBox="1"/>
      </xdr:nvSpPr>
      <xdr:spPr>
        <a:xfrm>
          <a:off x="12547111" y="133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62570</xdr:rowOff>
    </xdr:from>
    <xdr:to>
      <xdr:col>85</xdr:col>
      <xdr:colOff>127000</xdr:colOff>
      <xdr:row>98</xdr:row>
      <xdr:rowOff>130556</xdr:rowOff>
    </xdr:to>
    <xdr:cxnSp macro="">
      <xdr:nvCxnSpPr>
        <xdr:cNvPr id="687" name="直線コネクタ 686"/>
        <xdr:cNvCxnSpPr/>
      </xdr:nvCxnSpPr>
      <xdr:spPr>
        <a:xfrm>
          <a:off x="15481300" y="16864670"/>
          <a:ext cx="8382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62570</xdr:rowOff>
    </xdr:from>
    <xdr:to>
      <xdr:col>81</xdr:col>
      <xdr:colOff>50800</xdr:colOff>
      <xdr:row>98</xdr:row>
      <xdr:rowOff>64354</xdr:rowOff>
    </xdr:to>
    <xdr:cxnSp macro="">
      <xdr:nvCxnSpPr>
        <xdr:cNvPr id="690" name="直線コネクタ 689"/>
        <xdr:cNvCxnSpPr/>
      </xdr:nvCxnSpPr>
      <xdr:spPr>
        <a:xfrm flipV="1">
          <a:off x="14592300" y="1686467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51780</xdr:rowOff>
    </xdr:from>
    <xdr:to>
      <xdr:col>76</xdr:col>
      <xdr:colOff>114300</xdr:colOff>
      <xdr:row>98</xdr:row>
      <xdr:rowOff>64354</xdr:rowOff>
    </xdr:to>
    <xdr:cxnSp macro="">
      <xdr:nvCxnSpPr>
        <xdr:cNvPr id="693" name="直線コネクタ 692"/>
        <xdr:cNvCxnSpPr/>
      </xdr:nvCxnSpPr>
      <xdr:spPr>
        <a:xfrm>
          <a:off x="13703300" y="16853880"/>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51780</xdr:rowOff>
    </xdr:from>
    <xdr:to>
      <xdr:col>71</xdr:col>
      <xdr:colOff>177800</xdr:colOff>
      <xdr:row>98</xdr:row>
      <xdr:rowOff>120041</xdr:rowOff>
    </xdr:to>
    <xdr:cxnSp macro="">
      <xdr:nvCxnSpPr>
        <xdr:cNvPr id="696" name="直線コネクタ 695"/>
        <xdr:cNvCxnSpPr/>
      </xdr:nvCxnSpPr>
      <xdr:spPr>
        <a:xfrm flipV="1">
          <a:off x="12814300" y="16853880"/>
          <a:ext cx="8890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79756</xdr:rowOff>
    </xdr:from>
    <xdr:to>
      <xdr:col>85</xdr:col>
      <xdr:colOff>177800</xdr:colOff>
      <xdr:row>99</xdr:row>
      <xdr:rowOff>9906</xdr:rowOff>
    </xdr:to>
    <xdr:sp macro="" textlink="">
      <xdr:nvSpPr>
        <xdr:cNvPr id="706" name="楕円 705"/>
        <xdr:cNvSpPr/>
      </xdr:nvSpPr>
      <xdr:spPr>
        <a:xfrm>
          <a:off x="162687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166133</xdr:rowOff>
    </xdr:from>
    <xdr:ext cx="378565" cy="259045"/>
    <xdr:sp macro="" textlink="">
      <xdr:nvSpPr>
        <xdr:cNvPr id="707" name="積立金該当値テキスト"/>
        <xdr:cNvSpPr txBox="1"/>
      </xdr:nvSpPr>
      <xdr:spPr>
        <a:xfrm>
          <a:off x="16370300" y="1679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11770</xdr:rowOff>
    </xdr:from>
    <xdr:to>
      <xdr:col>81</xdr:col>
      <xdr:colOff>101600</xdr:colOff>
      <xdr:row>98</xdr:row>
      <xdr:rowOff>113370</xdr:rowOff>
    </xdr:to>
    <xdr:sp macro="" textlink="">
      <xdr:nvSpPr>
        <xdr:cNvPr id="708" name="楕円 707"/>
        <xdr:cNvSpPr/>
      </xdr:nvSpPr>
      <xdr:spPr>
        <a:xfrm>
          <a:off x="15430500" y="168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104497</xdr:rowOff>
    </xdr:from>
    <xdr:ext cx="469744" cy="259045"/>
    <xdr:sp macro="" textlink="">
      <xdr:nvSpPr>
        <xdr:cNvPr id="709" name="テキスト ボックス 708"/>
        <xdr:cNvSpPr txBox="1"/>
      </xdr:nvSpPr>
      <xdr:spPr>
        <a:xfrm>
          <a:off x="15246428" y="169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13554</xdr:rowOff>
    </xdr:from>
    <xdr:to>
      <xdr:col>76</xdr:col>
      <xdr:colOff>165100</xdr:colOff>
      <xdr:row>98</xdr:row>
      <xdr:rowOff>115154</xdr:rowOff>
    </xdr:to>
    <xdr:sp macro="" textlink="">
      <xdr:nvSpPr>
        <xdr:cNvPr id="710" name="楕円 709"/>
        <xdr:cNvSpPr/>
      </xdr:nvSpPr>
      <xdr:spPr>
        <a:xfrm>
          <a:off x="14541500" y="168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106281</xdr:rowOff>
    </xdr:from>
    <xdr:ext cx="469744" cy="259045"/>
    <xdr:sp macro="" textlink="">
      <xdr:nvSpPr>
        <xdr:cNvPr id="711" name="テキスト ボックス 710"/>
        <xdr:cNvSpPr txBox="1"/>
      </xdr:nvSpPr>
      <xdr:spPr>
        <a:xfrm>
          <a:off x="14357428" y="1690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xdr:rowOff>
    </xdr:from>
    <xdr:to>
      <xdr:col>72</xdr:col>
      <xdr:colOff>38100</xdr:colOff>
      <xdr:row>98</xdr:row>
      <xdr:rowOff>102580</xdr:rowOff>
    </xdr:to>
    <xdr:sp macro="" textlink="">
      <xdr:nvSpPr>
        <xdr:cNvPr id="712" name="楕円 711"/>
        <xdr:cNvSpPr/>
      </xdr:nvSpPr>
      <xdr:spPr>
        <a:xfrm>
          <a:off x="13652500" y="16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93707</xdr:rowOff>
    </xdr:from>
    <xdr:ext cx="469744" cy="259045"/>
    <xdr:sp macro="" textlink="">
      <xdr:nvSpPr>
        <xdr:cNvPr id="713" name="テキスト ボックス 712"/>
        <xdr:cNvSpPr txBox="1"/>
      </xdr:nvSpPr>
      <xdr:spPr>
        <a:xfrm>
          <a:off x="13468428" y="1689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69241</xdr:rowOff>
    </xdr:from>
    <xdr:to>
      <xdr:col>67</xdr:col>
      <xdr:colOff>101600</xdr:colOff>
      <xdr:row>98</xdr:row>
      <xdr:rowOff>170841</xdr:rowOff>
    </xdr:to>
    <xdr:sp macro="" textlink="">
      <xdr:nvSpPr>
        <xdr:cNvPr id="714" name="楕円 713"/>
        <xdr:cNvSpPr/>
      </xdr:nvSpPr>
      <xdr:spPr>
        <a:xfrm>
          <a:off x="12763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161968</xdr:rowOff>
    </xdr:from>
    <xdr:ext cx="378565" cy="259045"/>
    <xdr:sp macro="" textlink="">
      <xdr:nvSpPr>
        <xdr:cNvPr id="715" name="テキスト ボックス 714"/>
        <xdr:cNvSpPr txBox="1"/>
      </xdr:nvSpPr>
      <xdr:spPr>
        <a:xfrm>
          <a:off x="12625017" y="1696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92456</xdr:rowOff>
    </xdr:from>
    <xdr:to>
      <xdr:col>116</xdr:col>
      <xdr:colOff>63500</xdr:colOff>
      <xdr:row>39</xdr:row>
      <xdr:rowOff>44450</xdr:rowOff>
    </xdr:to>
    <xdr:cxnSp macro="">
      <xdr:nvCxnSpPr>
        <xdr:cNvPr id="744" name="直線コネクタ 743"/>
        <xdr:cNvCxnSpPr/>
      </xdr:nvCxnSpPr>
      <xdr:spPr>
        <a:xfrm flipV="1">
          <a:off x="21323300" y="6264656"/>
          <a:ext cx="8382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41656</xdr:rowOff>
    </xdr:from>
    <xdr:to>
      <xdr:col>116</xdr:col>
      <xdr:colOff>114300</xdr:colOff>
      <xdr:row>36</xdr:row>
      <xdr:rowOff>143256</xdr:rowOff>
    </xdr:to>
    <xdr:sp macro="" textlink="">
      <xdr:nvSpPr>
        <xdr:cNvPr id="763" name="楕円 762"/>
        <xdr:cNvSpPr/>
      </xdr:nvSpPr>
      <xdr:spPr>
        <a:xfrm>
          <a:off x="22110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64533</xdr:rowOff>
    </xdr:from>
    <xdr:ext cx="469744" cy="259045"/>
    <xdr:sp macro="" textlink="">
      <xdr:nvSpPr>
        <xdr:cNvPr id="764" name="投資及び出資金該当値テキスト"/>
        <xdr:cNvSpPr txBox="1"/>
      </xdr:nvSpPr>
      <xdr:spPr>
        <a:xfrm>
          <a:off x="22212300"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143301</xdr:rowOff>
    </xdr:from>
    <xdr:to>
      <xdr:col>116</xdr:col>
      <xdr:colOff>63500</xdr:colOff>
      <xdr:row>57</xdr:row>
      <xdr:rowOff>144558</xdr:rowOff>
    </xdr:to>
    <xdr:cxnSp macro="">
      <xdr:nvCxnSpPr>
        <xdr:cNvPr id="797" name="直線コネクタ 796"/>
        <xdr:cNvCxnSpPr/>
      </xdr:nvCxnSpPr>
      <xdr:spPr>
        <a:xfrm flipV="1">
          <a:off x="21323300" y="991595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141872</xdr:rowOff>
    </xdr:from>
    <xdr:to>
      <xdr:col>111</xdr:col>
      <xdr:colOff>177800</xdr:colOff>
      <xdr:row>57</xdr:row>
      <xdr:rowOff>144558</xdr:rowOff>
    </xdr:to>
    <xdr:cxnSp macro="">
      <xdr:nvCxnSpPr>
        <xdr:cNvPr id="800" name="直線コネクタ 799"/>
        <xdr:cNvCxnSpPr/>
      </xdr:nvCxnSpPr>
      <xdr:spPr>
        <a:xfrm>
          <a:off x="20434300" y="9914522"/>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141872</xdr:rowOff>
    </xdr:from>
    <xdr:to>
      <xdr:col>107</xdr:col>
      <xdr:colOff>50800</xdr:colOff>
      <xdr:row>57</xdr:row>
      <xdr:rowOff>141986</xdr:rowOff>
    </xdr:to>
    <xdr:cxnSp macro="">
      <xdr:nvCxnSpPr>
        <xdr:cNvPr id="803" name="直線コネクタ 802"/>
        <xdr:cNvCxnSpPr/>
      </xdr:nvCxnSpPr>
      <xdr:spPr>
        <a:xfrm flipV="1">
          <a:off x="19545300" y="99145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141186</xdr:rowOff>
    </xdr:from>
    <xdr:to>
      <xdr:col>102</xdr:col>
      <xdr:colOff>114300</xdr:colOff>
      <xdr:row>57</xdr:row>
      <xdr:rowOff>141986</xdr:rowOff>
    </xdr:to>
    <xdr:cxnSp macro="">
      <xdr:nvCxnSpPr>
        <xdr:cNvPr id="806" name="直線コネクタ 805"/>
        <xdr:cNvCxnSpPr/>
      </xdr:nvCxnSpPr>
      <xdr:spPr>
        <a:xfrm>
          <a:off x="18656300" y="991383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92501</xdr:rowOff>
    </xdr:from>
    <xdr:to>
      <xdr:col>116</xdr:col>
      <xdr:colOff>114300</xdr:colOff>
      <xdr:row>58</xdr:row>
      <xdr:rowOff>22651</xdr:rowOff>
    </xdr:to>
    <xdr:sp macro="" textlink="">
      <xdr:nvSpPr>
        <xdr:cNvPr id="816" name="楕円 815"/>
        <xdr:cNvSpPr/>
      </xdr:nvSpPr>
      <xdr:spPr>
        <a:xfrm>
          <a:off x="22110700" y="98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7428</xdr:rowOff>
    </xdr:from>
    <xdr:ext cx="378565" cy="259045"/>
    <xdr:sp macro="" textlink="">
      <xdr:nvSpPr>
        <xdr:cNvPr id="817" name="貸付金該当値テキスト"/>
        <xdr:cNvSpPr txBox="1"/>
      </xdr:nvSpPr>
      <xdr:spPr>
        <a:xfrm>
          <a:off x="22212300" y="978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93758</xdr:rowOff>
    </xdr:from>
    <xdr:to>
      <xdr:col>112</xdr:col>
      <xdr:colOff>38100</xdr:colOff>
      <xdr:row>58</xdr:row>
      <xdr:rowOff>23908</xdr:rowOff>
    </xdr:to>
    <xdr:sp macro="" textlink="">
      <xdr:nvSpPr>
        <xdr:cNvPr id="818" name="楕円 817"/>
        <xdr:cNvSpPr/>
      </xdr:nvSpPr>
      <xdr:spPr>
        <a:xfrm>
          <a:off x="21272500" y="98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15035</xdr:rowOff>
    </xdr:from>
    <xdr:ext cx="378565" cy="259045"/>
    <xdr:sp macro="" textlink="">
      <xdr:nvSpPr>
        <xdr:cNvPr id="819" name="テキスト ボックス 818"/>
        <xdr:cNvSpPr txBox="1"/>
      </xdr:nvSpPr>
      <xdr:spPr>
        <a:xfrm>
          <a:off x="21134017" y="99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91072</xdr:rowOff>
    </xdr:from>
    <xdr:to>
      <xdr:col>107</xdr:col>
      <xdr:colOff>101600</xdr:colOff>
      <xdr:row>58</xdr:row>
      <xdr:rowOff>21222</xdr:rowOff>
    </xdr:to>
    <xdr:sp macro="" textlink="">
      <xdr:nvSpPr>
        <xdr:cNvPr id="820" name="楕円 819"/>
        <xdr:cNvSpPr/>
      </xdr:nvSpPr>
      <xdr:spPr>
        <a:xfrm>
          <a:off x="20383500" y="98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12349</xdr:rowOff>
    </xdr:from>
    <xdr:ext cx="378565" cy="259045"/>
    <xdr:sp macro="" textlink="">
      <xdr:nvSpPr>
        <xdr:cNvPr id="821" name="テキスト ボックス 820"/>
        <xdr:cNvSpPr txBox="1"/>
      </xdr:nvSpPr>
      <xdr:spPr>
        <a:xfrm>
          <a:off x="20245017" y="995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91186</xdr:rowOff>
    </xdr:from>
    <xdr:to>
      <xdr:col>102</xdr:col>
      <xdr:colOff>165100</xdr:colOff>
      <xdr:row>58</xdr:row>
      <xdr:rowOff>21336</xdr:rowOff>
    </xdr:to>
    <xdr:sp macro="" textlink="">
      <xdr:nvSpPr>
        <xdr:cNvPr id="822" name="楕円 821"/>
        <xdr:cNvSpPr/>
      </xdr:nvSpPr>
      <xdr:spPr>
        <a:xfrm>
          <a:off x="19494500" y="98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12463</xdr:rowOff>
    </xdr:from>
    <xdr:ext cx="378565" cy="259045"/>
    <xdr:sp macro="" textlink="">
      <xdr:nvSpPr>
        <xdr:cNvPr id="823" name="テキスト ボックス 822"/>
        <xdr:cNvSpPr txBox="1"/>
      </xdr:nvSpPr>
      <xdr:spPr>
        <a:xfrm>
          <a:off x="19356017" y="995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90386</xdr:rowOff>
    </xdr:from>
    <xdr:to>
      <xdr:col>98</xdr:col>
      <xdr:colOff>38100</xdr:colOff>
      <xdr:row>58</xdr:row>
      <xdr:rowOff>20536</xdr:rowOff>
    </xdr:to>
    <xdr:sp macro="" textlink="">
      <xdr:nvSpPr>
        <xdr:cNvPr id="824" name="楕円 823"/>
        <xdr:cNvSpPr/>
      </xdr:nvSpPr>
      <xdr:spPr>
        <a:xfrm>
          <a:off x="18605500" y="98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11663</xdr:rowOff>
    </xdr:from>
    <xdr:ext cx="378565" cy="259045"/>
    <xdr:sp macro="" textlink="">
      <xdr:nvSpPr>
        <xdr:cNvPr id="825" name="テキスト ボックス 824"/>
        <xdr:cNvSpPr txBox="1"/>
      </xdr:nvSpPr>
      <xdr:spPr>
        <a:xfrm>
          <a:off x="18467017" y="995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27915</xdr:rowOff>
    </xdr:from>
    <xdr:to>
      <xdr:col>116</xdr:col>
      <xdr:colOff>63500</xdr:colOff>
      <xdr:row>76</xdr:row>
      <xdr:rowOff>55209</xdr:rowOff>
    </xdr:to>
    <xdr:cxnSp macro="">
      <xdr:nvCxnSpPr>
        <xdr:cNvPr id="853" name="直線コネクタ 852"/>
        <xdr:cNvCxnSpPr/>
      </xdr:nvCxnSpPr>
      <xdr:spPr>
        <a:xfrm>
          <a:off x="21323300" y="13058115"/>
          <a:ext cx="8382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27915</xdr:rowOff>
    </xdr:from>
    <xdr:to>
      <xdr:col>111</xdr:col>
      <xdr:colOff>177800</xdr:colOff>
      <xdr:row>76</xdr:row>
      <xdr:rowOff>161691</xdr:rowOff>
    </xdr:to>
    <xdr:cxnSp macro="">
      <xdr:nvCxnSpPr>
        <xdr:cNvPr id="856" name="直線コネクタ 855"/>
        <xdr:cNvCxnSpPr/>
      </xdr:nvCxnSpPr>
      <xdr:spPr>
        <a:xfrm flipV="1">
          <a:off x="20434300" y="13058115"/>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2037</xdr:rowOff>
    </xdr:from>
    <xdr:to>
      <xdr:col>107</xdr:col>
      <xdr:colOff>50800</xdr:colOff>
      <xdr:row>76</xdr:row>
      <xdr:rowOff>161691</xdr:rowOff>
    </xdr:to>
    <xdr:cxnSp macro="">
      <xdr:nvCxnSpPr>
        <xdr:cNvPr id="859" name="直線コネクタ 858"/>
        <xdr:cNvCxnSpPr/>
      </xdr:nvCxnSpPr>
      <xdr:spPr>
        <a:xfrm>
          <a:off x="19545300" y="13032237"/>
          <a:ext cx="8890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2037</xdr:rowOff>
    </xdr:from>
    <xdr:to>
      <xdr:col>102</xdr:col>
      <xdr:colOff>114300</xdr:colOff>
      <xdr:row>76</xdr:row>
      <xdr:rowOff>61061</xdr:rowOff>
    </xdr:to>
    <xdr:cxnSp macro="">
      <xdr:nvCxnSpPr>
        <xdr:cNvPr id="862" name="直線コネクタ 861"/>
        <xdr:cNvCxnSpPr/>
      </xdr:nvCxnSpPr>
      <xdr:spPr>
        <a:xfrm flipV="1">
          <a:off x="18656300" y="13032237"/>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4409</xdr:rowOff>
    </xdr:from>
    <xdr:to>
      <xdr:col>116</xdr:col>
      <xdr:colOff>114300</xdr:colOff>
      <xdr:row>76</xdr:row>
      <xdr:rowOff>106009</xdr:rowOff>
    </xdr:to>
    <xdr:sp macro="" textlink="">
      <xdr:nvSpPr>
        <xdr:cNvPr id="872" name="楕円 871"/>
        <xdr:cNvSpPr/>
      </xdr:nvSpPr>
      <xdr:spPr>
        <a:xfrm>
          <a:off x="22110700" y="130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154286</xdr:rowOff>
    </xdr:from>
    <xdr:ext cx="534377" cy="259045"/>
    <xdr:sp macro="" textlink="">
      <xdr:nvSpPr>
        <xdr:cNvPr id="873" name="繰出金該当値テキスト"/>
        <xdr:cNvSpPr txBox="1"/>
      </xdr:nvSpPr>
      <xdr:spPr>
        <a:xfrm>
          <a:off x="22212300" y="130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148565</xdr:rowOff>
    </xdr:from>
    <xdr:to>
      <xdr:col>112</xdr:col>
      <xdr:colOff>38100</xdr:colOff>
      <xdr:row>76</xdr:row>
      <xdr:rowOff>78715</xdr:rowOff>
    </xdr:to>
    <xdr:sp macro="" textlink="">
      <xdr:nvSpPr>
        <xdr:cNvPr id="874" name="楕円 873"/>
        <xdr:cNvSpPr/>
      </xdr:nvSpPr>
      <xdr:spPr>
        <a:xfrm>
          <a:off x="21272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69842</xdr:rowOff>
    </xdr:from>
    <xdr:ext cx="534377" cy="259045"/>
    <xdr:sp macro="" textlink="">
      <xdr:nvSpPr>
        <xdr:cNvPr id="875" name="テキスト ボックス 874"/>
        <xdr:cNvSpPr txBox="1"/>
      </xdr:nvSpPr>
      <xdr:spPr>
        <a:xfrm>
          <a:off x="21056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110891</xdr:rowOff>
    </xdr:from>
    <xdr:to>
      <xdr:col>107</xdr:col>
      <xdr:colOff>101600</xdr:colOff>
      <xdr:row>77</xdr:row>
      <xdr:rowOff>41041</xdr:rowOff>
    </xdr:to>
    <xdr:sp macro="" textlink="">
      <xdr:nvSpPr>
        <xdr:cNvPr id="876" name="楕円 875"/>
        <xdr:cNvSpPr/>
      </xdr:nvSpPr>
      <xdr:spPr>
        <a:xfrm>
          <a:off x="203835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32168</xdr:rowOff>
    </xdr:from>
    <xdr:ext cx="534377" cy="259045"/>
    <xdr:sp macro="" textlink="">
      <xdr:nvSpPr>
        <xdr:cNvPr id="877" name="テキスト ボックス 876"/>
        <xdr:cNvSpPr txBox="1"/>
      </xdr:nvSpPr>
      <xdr:spPr>
        <a:xfrm>
          <a:off x="20167111" y="132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122687</xdr:rowOff>
    </xdr:from>
    <xdr:to>
      <xdr:col>102</xdr:col>
      <xdr:colOff>165100</xdr:colOff>
      <xdr:row>76</xdr:row>
      <xdr:rowOff>52837</xdr:rowOff>
    </xdr:to>
    <xdr:sp macro="" textlink="">
      <xdr:nvSpPr>
        <xdr:cNvPr id="878" name="楕円 877"/>
        <xdr:cNvSpPr/>
      </xdr:nvSpPr>
      <xdr:spPr>
        <a:xfrm>
          <a:off x="19494500" y="12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43964</xdr:rowOff>
    </xdr:from>
    <xdr:ext cx="534377" cy="259045"/>
    <xdr:sp macro="" textlink="">
      <xdr:nvSpPr>
        <xdr:cNvPr id="879" name="テキスト ボックス 878"/>
        <xdr:cNvSpPr txBox="1"/>
      </xdr:nvSpPr>
      <xdr:spPr>
        <a:xfrm>
          <a:off x="19278111" y="13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10261</xdr:rowOff>
    </xdr:from>
    <xdr:to>
      <xdr:col>98</xdr:col>
      <xdr:colOff>38100</xdr:colOff>
      <xdr:row>76</xdr:row>
      <xdr:rowOff>111861</xdr:rowOff>
    </xdr:to>
    <xdr:sp macro="" textlink="">
      <xdr:nvSpPr>
        <xdr:cNvPr id="880" name="楕円 879"/>
        <xdr:cNvSpPr/>
      </xdr:nvSpPr>
      <xdr:spPr>
        <a:xfrm>
          <a:off x="186055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102988</xdr:rowOff>
    </xdr:from>
    <xdr:ext cx="534377" cy="259045"/>
    <xdr:sp macro="" textlink="">
      <xdr:nvSpPr>
        <xdr:cNvPr id="881" name="テキスト ボックス 880"/>
        <xdr:cNvSpPr txBox="1"/>
      </xdr:nvSpPr>
      <xdr:spPr>
        <a:xfrm>
          <a:off x="18389111" y="13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48,744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万円を下回って推移している。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83,191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間教育・保育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給付費負担金の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や障害者自立支援等給費を起因として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人口一人あたりの生活保護費が類似団体平均より少ないことなどにより、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平均より低い水準で推移している。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平塚サッカー場改修工事費の皆増な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どにより、前年度と比べ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て増と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公共施設整備については、類似団体平均と比較し低い水準ではあるが、上尾市公共施設等総合管理計画に基づき、今後も計画的な施設整備を図っていく。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160020</xdr:rowOff>
    </xdr:from>
    <xdr:to>
      <xdr:col>24</xdr:col>
      <xdr:colOff>63500</xdr:colOff>
      <xdr:row>37</xdr:row>
      <xdr:rowOff>78740</xdr:rowOff>
    </xdr:to>
    <xdr:cxnSp macro="">
      <xdr:nvCxnSpPr>
        <xdr:cNvPr id="61" name="直線コネクタ 60"/>
        <xdr:cNvCxnSpPr/>
      </xdr:nvCxnSpPr>
      <xdr:spPr>
        <a:xfrm>
          <a:off x="3797300" y="633222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69850</xdr:rowOff>
    </xdr:from>
    <xdr:to>
      <xdr:col>19</xdr:col>
      <xdr:colOff>177800</xdr:colOff>
      <xdr:row>36</xdr:row>
      <xdr:rowOff>160020</xdr:rowOff>
    </xdr:to>
    <xdr:cxnSp macro="">
      <xdr:nvCxnSpPr>
        <xdr:cNvPr id="64" name="直線コネクタ 63"/>
        <xdr:cNvCxnSpPr/>
      </xdr:nvCxnSpPr>
      <xdr:spPr>
        <a:xfrm>
          <a:off x="2908300" y="624205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168910</xdr:rowOff>
    </xdr:from>
    <xdr:to>
      <xdr:col>15</xdr:col>
      <xdr:colOff>50800</xdr:colOff>
      <xdr:row>36</xdr:row>
      <xdr:rowOff>69850</xdr:rowOff>
    </xdr:to>
    <xdr:cxnSp macro="">
      <xdr:nvCxnSpPr>
        <xdr:cNvPr id="67" name="直線コネクタ 66"/>
        <xdr:cNvCxnSpPr/>
      </xdr:nvCxnSpPr>
      <xdr:spPr>
        <a:xfrm>
          <a:off x="2019300" y="6169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110490</xdr:rowOff>
    </xdr:from>
    <xdr:to>
      <xdr:col>10</xdr:col>
      <xdr:colOff>114300</xdr:colOff>
      <xdr:row>35</xdr:row>
      <xdr:rowOff>168910</xdr:rowOff>
    </xdr:to>
    <xdr:cxnSp macro="">
      <xdr:nvCxnSpPr>
        <xdr:cNvPr id="70" name="直線コネクタ 69"/>
        <xdr:cNvCxnSpPr/>
      </xdr:nvCxnSpPr>
      <xdr:spPr>
        <a:xfrm>
          <a:off x="1130300" y="61112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80" name="楕円 79"/>
        <xdr:cNvSpPr/>
      </xdr:nvSpPr>
      <xdr:spPr>
        <a:xfrm>
          <a:off x="4584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469744" cy="259045"/>
    <xdr:sp macro="" textlink="">
      <xdr:nvSpPr>
        <xdr:cNvPr id="81" name="議会費該当値テキスト"/>
        <xdr:cNvSpPr txBox="1"/>
      </xdr:nvSpPr>
      <xdr:spPr>
        <a:xfrm>
          <a:off x="4686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82" name="楕円 81"/>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30497</xdr:rowOff>
    </xdr:from>
    <xdr:ext cx="469744" cy="259045"/>
    <xdr:sp macro="" textlink="">
      <xdr:nvSpPr>
        <xdr:cNvPr id="83" name="テキスト ボックス 82"/>
        <xdr:cNvSpPr txBox="1"/>
      </xdr:nvSpPr>
      <xdr:spPr>
        <a:xfrm>
          <a:off x="3562428"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19050</xdr:rowOff>
    </xdr:from>
    <xdr:to>
      <xdr:col>15</xdr:col>
      <xdr:colOff>101600</xdr:colOff>
      <xdr:row>36</xdr:row>
      <xdr:rowOff>120650</xdr:rowOff>
    </xdr:to>
    <xdr:sp macro="" textlink="">
      <xdr:nvSpPr>
        <xdr:cNvPr id="84" name="楕円 83"/>
        <xdr:cNvSpPr/>
      </xdr:nvSpPr>
      <xdr:spPr>
        <a:xfrm>
          <a:off x="2857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111777</xdr:rowOff>
    </xdr:from>
    <xdr:ext cx="469744" cy="259045"/>
    <xdr:sp macro="" textlink="">
      <xdr:nvSpPr>
        <xdr:cNvPr id="85" name="テキスト ボックス 84"/>
        <xdr:cNvSpPr txBox="1"/>
      </xdr:nvSpPr>
      <xdr:spPr>
        <a:xfrm>
          <a:off x="2673428"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118110</xdr:rowOff>
    </xdr:from>
    <xdr:to>
      <xdr:col>10</xdr:col>
      <xdr:colOff>165100</xdr:colOff>
      <xdr:row>36</xdr:row>
      <xdr:rowOff>48260</xdr:rowOff>
    </xdr:to>
    <xdr:sp macro="" textlink="">
      <xdr:nvSpPr>
        <xdr:cNvPr id="86" name="楕円 85"/>
        <xdr:cNvSpPr/>
      </xdr:nvSpPr>
      <xdr:spPr>
        <a:xfrm>
          <a:off x="1968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39387</xdr:rowOff>
    </xdr:from>
    <xdr:ext cx="469744" cy="259045"/>
    <xdr:sp macro="" textlink="">
      <xdr:nvSpPr>
        <xdr:cNvPr id="87" name="テキスト ボックス 86"/>
        <xdr:cNvSpPr txBox="1"/>
      </xdr:nvSpPr>
      <xdr:spPr>
        <a:xfrm>
          <a:off x="1784428"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59690</xdr:rowOff>
    </xdr:from>
    <xdr:to>
      <xdr:col>6</xdr:col>
      <xdr:colOff>38100</xdr:colOff>
      <xdr:row>35</xdr:row>
      <xdr:rowOff>161290</xdr:rowOff>
    </xdr:to>
    <xdr:sp macro="" textlink="">
      <xdr:nvSpPr>
        <xdr:cNvPr id="88" name="楕円 87"/>
        <xdr:cNvSpPr/>
      </xdr:nvSpPr>
      <xdr:spPr>
        <a:xfrm>
          <a:off x="107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152417</xdr:rowOff>
    </xdr:from>
    <xdr:ext cx="469744" cy="259045"/>
    <xdr:sp macro="" textlink="">
      <xdr:nvSpPr>
        <xdr:cNvPr id="89" name="テキスト ボックス 88"/>
        <xdr:cNvSpPr txBox="1"/>
      </xdr:nvSpPr>
      <xdr:spPr>
        <a:xfrm>
          <a:off x="895428"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138717</xdr:rowOff>
    </xdr:from>
    <xdr:to>
      <xdr:col>24</xdr:col>
      <xdr:colOff>63500</xdr:colOff>
      <xdr:row>58</xdr:row>
      <xdr:rowOff>26749</xdr:rowOff>
    </xdr:to>
    <xdr:cxnSp macro="">
      <xdr:nvCxnSpPr>
        <xdr:cNvPr id="117" name="直線コネクタ 116"/>
        <xdr:cNvCxnSpPr/>
      </xdr:nvCxnSpPr>
      <xdr:spPr>
        <a:xfrm flipV="1">
          <a:off x="3797300" y="9911367"/>
          <a:ext cx="8382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106530</xdr:rowOff>
    </xdr:from>
    <xdr:to>
      <xdr:col>19</xdr:col>
      <xdr:colOff>177800</xdr:colOff>
      <xdr:row>58</xdr:row>
      <xdr:rowOff>26749</xdr:rowOff>
    </xdr:to>
    <xdr:cxnSp macro="">
      <xdr:nvCxnSpPr>
        <xdr:cNvPr id="120" name="直線コネクタ 119"/>
        <xdr:cNvCxnSpPr/>
      </xdr:nvCxnSpPr>
      <xdr:spPr>
        <a:xfrm>
          <a:off x="2908300" y="9707730"/>
          <a:ext cx="889000" cy="2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106530</xdr:rowOff>
    </xdr:from>
    <xdr:to>
      <xdr:col>15</xdr:col>
      <xdr:colOff>50800</xdr:colOff>
      <xdr:row>57</xdr:row>
      <xdr:rowOff>109479</xdr:rowOff>
    </xdr:to>
    <xdr:cxnSp macro="">
      <xdr:nvCxnSpPr>
        <xdr:cNvPr id="123" name="直線コネクタ 122"/>
        <xdr:cNvCxnSpPr/>
      </xdr:nvCxnSpPr>
      <xdr:spPr>
        <a:xfrm flipV="1">
          <a:off x="2019300" y="9707730"/>
          <a:ext cx="889000" cy="17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109479</xdr:rowOff>
    </xdr:from>
    <xdr:to>
      <xdr:col>10</xdr:col>
      <xdr:colOff>114300</xdr:colOff>
      <xdr:row>57</xdr:row>
      <xdr:rowOff>164092</xdr:rowOff>
    </xdr:to>
    <xdr:cxnSp macro="">
      <xdr:nvCxnSpPr>
        <xdr:cNvPr id="126" name="直線コネクタ 125"/>
        <xdr:cNvCxnSpPr/>
      </xdr:nvCxnSpPr>
      <xdr:spPr>
        <a:xfrm flipV="1">
          <a:off x="1130300" y="9882129"/>
          <a:ext cx="8890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87917</xdr:rowOff>
    </xdr:from>
    <xdr:to>
      <xdr:col>24</xdr:col>
      <xdr:colOff>114300</xdr:colOff>
      <xdr:row>58</xdr:row>
      <xdr:rowOff>18067</xdr:rowOff>
    </xdr:to>
    <xdr:sp macro="" textlink="">
      <xdr:nvSpPr>
        <xdr:cNvPr id="136" name="楕円 135"/>
        <xdr:cNvSpPr/>
      </xdr:nvSpPr>
      <xdr:spPr>
        <a:xfrm>
          <a:off x="4584700" y="98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2844</xdr:rowOff>
    </xdr:from>
    <xdr:ext cx="534377" cy="259045"/>
    <xdr:sp macro="" textlink="">
      <xdr:nvSpPr>
        <xdr:cNvPr id="137" name="総務費該当値テキスト"/>
        <xdr:cNvSpPr txBox="1"/>
      </xdr:nvSpPr>
      <xdr:spPr>
        <a:xfrm>
          <a:off x="4686300" y="97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147399</xdr:rowOff>
    </xdr:from>
    <xdr:to>
      <xdr:col>20</xdr:col>
      <xdr:colOff>38100</xdr:colOff>
      <xdr:row>58</xdr:row>
      <xdr:rowOff>77549</xdr:rowOff>
    </xdr:to>
    <xdr:sp macro="" textlink="">
      <xdr:nvSpPr>
        <xdr:cNvPr id="138" name="楕円 137"/>
        <xdr:cNvSpPr/>
      </xdr:nvSpPr>
      <xdr:spPr>
        <a:xfrm>
          <a:off x="3746500" y="99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68676</xdr:rowOff>
    </xdr:from>
    <xdr:ext cx="534377" cy="259045"/>
    <xdr:sp macro="" textlink="">
      <xdr:nvSpPr>
        <xdr:cNvPr id="139" name="テキスト ボックス 138"/>
        <xdr:cNvSpPr txBox="1"/>
      </xdr:nvSpPr>
      <xdr:spPr>
        <a:xfrm>
          <a:off x="3530111" y="100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55730</xdr:rowOff>
    </xdr:from>
    <xdr:to>
      <xdr:col>15</xdr:col>
      <xdr:colOff>101600</xdr:colOff>
      <xdr:row>56</xdr:row>
      <xdr:rowOff>157330</xdr:rowOff>
    </xdr:to>
    <xdr:sp macro="" textlink="">
      <xdr:nvSpPr>
        <xdr:cNvPr id="140" name="楕円 139"/>
        <xdr:cNvSpPr/>
      </xdr:nvSpPr>
      <xdr:spPr>
        <a:xfrm>
          <a:off x="2857500" y="96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148457</xdr:rowOff>
    </xdr:from>
    <xdr:ext cx="534377" cy="259045"/>
    <xdr:sp macro="" textlink="">
      <xdr:nvSpPr>
        <xdr:cNvPr id="141" name="テキスト ボックス 140"/>
        <xdr:cNvSpPr txBox="1"/>
      </xdr:nvSpPr>
      <xdr:spPr>
        <a:xfrm>
          <a:off x="2641111" y="974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58679</xdr:rowOff>
    </xdr:from>
    <xdr:to>
      <xdr:col>10</xdr:col>
      <xdr:colOff>165100</xdr:colOff>
      <xdr:row>57</xdr:row>
      <xdr:rowOff>160279</xdr:rowOff>
    </xdr:to>
    <xdr:sp macro="" textlink="">
      <xdr:nvSpPr>
        <xdr:cNvPr id="142" name="楕円 141"/>
        <xdr:cNvSpPr/>
      </xdr:nvSpPr>
      <xdr:spPr>
        <a:xfrm>
          <a:off x="1968500" y="98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151406</xdr:rowOff>
    </xdr:from>
    <xdr:ext cx="534377" cy="259045"/>
    <xdr:sp macro="" textlink="">
      <xdr:nvSpPr>
        <xdr:cNvPr id="143" name="テキスト ボックス 142"/>
        <xdr:cNvSpPr txBox="1"/>
      </xdr:nvSpPr>
      <xdr:spPr>
        <a:xfrm>
          <a:off x="1752111" y="99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113292</xdr:rowOff>
    </xdr:from>
    <xdr:to>
      <xdr:col>6</xdr:col>
      <xdr:colOff>38100</xdr:colOff>
      <xdr:row>58</xdr:row>
      <xdr:rowOff>43442</xdr:rowOff>
    </xdr:to>
    <xdr:sp macro="" textlink="">
      <xdr:nvSpPr>
        <xdr:cNvPr id="144" name="楕円 143"/>
        <xdr:cNvSpPr/>
      </xdr:nvSpPr>
      <xdr:spPr>
        <a:xfrm>
          <a:off x="1079500" y="9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34569</xdr:rowOff>
    </xdr:from>
    <xdr:ext cx="534377" cy="259045"/>
    <xdr:sp macro="" textlink="">
      <xdr:nvSpPr>
        <xdr:cNvPr id="145" name="テキスト ボックス 144"/>
        <xdr:cNvSpPr txBox="1"/>
      </xdr:nvSpPr>
      <xdr:spPr>
        <a:xfrm>
          <a:off x="863111" y="99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66129</xdr:rowOff>
    </xdr:from>
    <xdr:to>
      <xdr:col>24</xdr:col>
      <xdr:colOff>63500</xdr:colOff>
      <xdr:row>78</xdr:row>
      <xdr:rowOff>170154</xdr:rowOff>
    </xdr:to>
    <xdr:cxnSp macro="">
      <xdr:nvCxnSpPr>
        <xdr:cNvPr id="175" name="直線コネクタ 174"/>
        <xdr:cNvCxnSpPr/>
      </xdr:nvCxnSpPr>
      <xdr:spPr>
        <a:xfrm flipV="1">
          <a:off x="3797300" y="13439229"/>
          <a:ext cx="8382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170154</xdr:rowOff>
    </xdr:from>
    <xdr:to>
      <xdr:col>19</xdr:col>
      <xdr:colOff>177800</xdr:colOff>
      <xdr:row>79</xdr:row>
      <xdr:rowOff>28956</xdr:rowOff>
    </xdr:to>
    <xdr:cxnSp macro="">
      <xdr:nvCxnSpPr>
        <xdr:cNvPr id="178" name="直線コネクタ 177"/>
        <xdr:cNvCxnSpPr/>
      </xdr:nvCxnSpPr>
      <xdr:spPr>
        <a:xfrm flipV="1">
          <a:off x="2908300" y="13543254"/>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5981</xdr:rowOff>
    </xdr:from>
    <xdr:to>
      <xdr:col>15</xdr:col>
      <xdr:colOff>50800</xdr:colOff>
      <xdr:row>79</xdr:row>
      <xdr:rowOff>28956</xdr:rowOff>
    </xdr:to>
    <xdr:cxnSp macro="">
      <xdr:nvCxnSpPr>
        <xdr:cNvPr id="181" name="直線コネクタ 180"/>
        <xdr:cNvCxnSpPr/>
      </xdr:nvCxnSpPr>
      <xdr:spPr>
        <a:xfrm>
          <a:off x="2019300" y="13550531"/>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5981</xdr:rowOff>
    </xdr:from>
    <xdr:to>
      <xdr:col>10</xdr:col>
      <xdr:colOff>114300</xdr:colOff>
      <xdr:row>79</xdr:row>
      <xdr:rowOff>78372</xdr:rowOff>
    </xdr:to>
    <xdr:cxnSp macro="">
      <xdr:nvCxnSpPr>
        <xdr:cNvPr id="184" name="直線コネクタ 183"/>
        <xdr:cNvCxnSpPr/>
      </xdr:nvCxnSpPr>
      <xdr:spPr>
        <a:xfrm flipV="1">
          <a:off x="1130300" y="1355053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15329</xdr:rowOff>
    </xdr:from>
    <xdr:to>
      <xdr:col>24</xdr:col>
      <xdr:colOff>114300</xdr:colOff>
      <xdr:row>78</xdr:row>
      <xdr:rowOff>116929</xdr:rowOff>
    </xdr:to>
    <xdr:sp macro="" textlink="">
      <xdr:nvSpPr>
        <xdr:cNvPr id="194" name="楕円 193"/>
        <xdr:cNvSpPr/>
      </xdr:nvSpPr>
      <xdr:spPr>
        <a:xfrm>
          <a:off x="4584700" y="133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165206</xdr:rowOff>
    </xdr:from>
    <xdr:ext cx="599010" cy="259045"/>
    <xdr:sp macro="" textlink="">
      <xdr:nvSpPr>
        <xdr:cNvPr id="195" name="民生費該当値テキスト"/>
        <xdr:cNvSpPr txBox="1"/>
      </xdr:nvSpPr>
      <xdr:spPr>
        <a:xfrm>
          <a:off x="4686300" y="1336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119354</xdr:rowOff>
    </xdr:from>
    <xdr:to>
      <xdr:col>20</xdr:col>
      <xdr:colOff>38100</xdr:colOff>
      <xdr:row>79</xdr:row>
      <xdr:rowOff>49504</xdr:rowOff>
    </xdr:to>
    <xdr:sp macro="" textlink="">
      <xdr:nvSpPr>
        <xdr:cNvPr id="196" name="楕円 195"/>
        <xdr:cNvSpPr/>
      </xdr:nvSpPr>
      <xdr:spPr>
        <a:xfrm>
          <a:off x="3746500" y="134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40631</xdr:rowOff>
    </xdr:from>
    <xdr:ext cx="599010" cy="259045"/>
    <xdr:sp macro="" textlink="">
      <xdr:nvSpPr>
        <xdr:cNvPr id="197" name="テキスト ボックス 196"/>
        <xdr:cNvSpPr txBox="1"/>
      </xdr:nvSpPr>
      <xdr:spPr>
        <a:xfrm>
          <a:off x="3497795" y="1358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149606</xdr:rowOff>
    </xdr:from>
    <xdr:to>
      <xdr:col>15</xdr:col>
      <xdr:colOff>101600</xdr:colOff>
      <xdr:row>79</xdr:row>
      <xdr:rowOff>79756</xdr:rowOff>
    </xdr:to>
    <xdr:sp macro="" textlink="">
      <xdr:nvSpPr>
        <xdr:cNvPr id="198" name="楕円 197"/>
        <xdr:cNvSpPr/>
      </xdr:nvSpPr>
      <xdr:spPr>
        <a:xfrm>
          <a:off x="2857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70883</xdr:rowOff>
    </xdr:from>
    <xdr:ext cx="599010" cy="259045"/>
    <xdr:sp macro="" textlink="">
      <xdr:nvSpPr>
        <xdr:cNvPr id="199" name="テキスト ボックス 198"/>
        <xdr:cNvSpPr txBox="1"/>
      </xdr:nvSpPr>
      <xdr:spPr>
        <a:xfrm>
          <a:off x="2608795" y="136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126631</xdr:rowOff>
    </xdr:from>
    <xdr:to>
      <xdr:col>10</xdr:col>
      <xdr:colOff>165100</xdr:colOff>
      <xdr:row>79</xdr:row>
      <xdr:rowOff>56781</xdr:rowOff>
    </xdr:to>
    <xdr:sp macro="" textlink="">
      <xdr:nvSpPr>
        <xdr:cNvPr id="200" name="楕円 199"/>
        <xdr:cNvSpPr/>
      </xdr:nvSpPr>
      <xdr:spPr>
        <a:xfrm>
          <a:off x="1968500" y="134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47908</xdr:rowOff>
    </xdr:from>
    <xdr:ext cx="599010" cy="259045"/>
    <xdr:sp macro="" textlink="">
      <xdr:nvSpPr>
        <xdr:cNvPr id="201" name="テキスト ボックス 200"/>
        <xdr:cNvSpPr txBox="1"/>
      </xdr:nvSpPr>
      <xdr:spPr>
        <a:xfrm>
          <a:off x="1719795" y="1359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27572</xdr:rowOff>
    </xdr:from>
    <xdr:to>
      <xdr:col>6</xdr:col>
      <xdr:colOff>38100</xdr:colOff>
      <xdr:row>79</xdr:row>
      <xdr:rowOff>129172</xdr:rowOff>
    </xdr:to>
    <xdr:sp macro="" textlink="">
      <xdr:nvSpPr>
        <xdr:cNvPr id="202" name="楕円 201"/>
        <xdr:cNvSpPr/>
      </xdr:nvSpPr>
      <xdr:spPr>
        <a:xfrm>
          <a:off x="1079500" y="13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120299</xdr:rowOff>
    </xdr:from>
    <xdr:ext cx="599010" cy="259045"/>
    <xdr:sp macro="" textlink="">
      <xdr:nvSpPr>
        <xdr:cNvPr id="203" name="テキスト ボックス 202"/>
        <xdr:cNvSpPr txBox="1"/>
      </xdr:nvSpPr>
      <xdr:spPr>
        <a:xfrm>
          <a:off x="830795" y="1366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65939</xdr:rowOff>
    </xdr:from>
    <xdr:to>
      <xdr:col>24</xdr:col>
      <xdr:colOff>63500</xdr:colOff>
      <xdr:row>96</xdr:row>
      <xdr:rowOff>86664</xdr:rowOff>
    </xdr:to>
    <xdr:cxnSp macro="">
      <xdr:nvCxnSpPr>
        <xdr:cNvPr id="233" name="直線コネクタ 232"/>
        <xdr:cNvCxnSpPr/>
      </xdr:nvCxnSpPr>
      <xdr:spPr>
        <a:xfrm>
          <a:off x="3797300" y="16525139"/>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65939</xdr:rowOff>
    </xdr:from>
    <xdr:to>
      <xdr:col>19</xdr:col>
      <xdr:colOff>177800</xdr:colOff>
      <xdr:row>96</xdr:row>
      <xdr:rowOff>79539</xdr:rowOff>
    </xdr:to>
    <xdr:cxnSp macro="">
      <xdr:nvCxnSpPr>
        <xdr:cNvPr id="236" name="直線コネクタ 235"/>
        <xdr:cNvCxnSpPr/>
      </xdr:nvCxnSpPr>
      <xdr:spPr>
        <a:xfrm flipV="1">
          <a:off x="2908300" y="16525139"/>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79539</xdr:rowOff>
    </xdr:from>
    <xdr:to>
      <xdr:col>15</xdr:col>
      <xdr:colOff>50800</xdr:colOff>
      <xdr:row>96</xdr:row>
      <xdr:rowOff>136043</xdr:rowOff>
    </xdr:to>
    <xdr:cxnSp macro="">
      <xdr:nvCxnSpPr>
        <xdr:cNvPr id="239" name="直線コネクタ 238"/>
        <xdr:cNvCxnSpPr/>
      </xdr:nvCxnSpPr>
      <xdr:spPr>
        <a:xfrm flipV="1">
          <a:off x="2019300" y="16538739"/>
          <a:ext cx="8890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136043</xdr:rowOff>
    </xdr:from>
    <xdr:to>
      <xdr:col>10</xdr:col>
      <xdr:colOff>114300</xdr:colOff>
      <xdr:row>96</xdr:row>
      <xdr:rowOff>141833</xdr:rowOff>
    </xdr:to>
    <xdr:cxnSp macro="">
      <xdr:nvCxnSpPr>
        <xdr:cNvPr id="242" name="直線コネクタ 241"/>
        <xdr:cNvCxnSpPr/>
      </xdr:nvCxnSpPr>
      <xdr:spPr>
        <a:xfrm flipV="1">
          <a:off x="1130300" y="16595243"/>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35864</xdr:rowOff>
    </xdr:from>
    <xdr:to>
      <xdr:col>24</xdr:col>
      <xdr:colOff>114300</xdr:colOff>
      <xdr:row>96</xdr:row>
      <xdr:rowOff>137464</xdr:rowOff>
    </xdr:to>
    <xdr:sp macro="" textlink="">
      <xdr:nvSpPr>
        <xdr:cNvPr id="252" name="楕円 251"/>
        <xdr:cNvSpPr/>
      </xdr:nvSpPr>
      <xdr:spPr>
        <a:xfrm>
          <a:off x="45847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14291</xdr:rowOff>
    </xdr:from>
    <xdr:ext cx="534377" cy="259045"/>
    <xdr:sp macro="" textlink="">
      <xdr:nvSpPr>
        <xdr:cNvPr id="253" name="衛生費該当値テキスト"/>
        <xdr:cNvSpPr txBox="1"/>
      </xdr:nvSpPr>
      <xdr:spPr>
        <a:xfrm>
          <a:off x="4686300" y="164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15139</xdr:rowOff>
    </xdr:from>
    <xdr:to>
      <xdr:col>20</xdr:col>
      <xdr:colOff>38100</xdr:colOff>
      <xdr:row>96</xdr:row>
      <xdr:rowOff>116739</xdr:rowOff>
    </xdr:to>
    <xdr:sp macro="" textlink="">
      <xdr:nvSpPr>
        <xdr:cNvPr id="254" name="楕円 253"/>
        <xdr:cNvSpPr/>
      </xdr:nvSpPr>
      <xdr:spPr>
        <a:xfrm>
          <a:off x="3746500" y="164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107866</xdr:rowOff>
    </xdr:from>
    <xdr:ext cx="534377" cy="259045"/>
    <xdr:sp macro="" textlink="">
      <xdr:nvSpPr>
        <xdr:cNvPr id="255" name="テキスト ボックス 254"/>
        <xdr:cNvSpPr txBox="1"/>
      </xdr:nvSpPr>
      <xdr:spPr>
        <a:xfrm>
          <a:off x="3530111" y="165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28739</xdr:rowOff>
    </xdr:from>
    <xdr:to>
      <xdr:col>15</xdr:col>
      <xdr:colOff>101600</xdr:colOff>
      <xdr:row>96</xdr:row>
      <xdr:rowOff>130339</xdr:rowOff>
    </xdr:to>
    <xdr:sp macro="" textlink="">
      <xdr:nvSpPr>
        <xdr:cNvPr id="256" name="楕円 255"/>
        <xdr:cNvSpPr/>
      </xdr:nvSpPr>
      <xdr:spPr>
        <a:xfrm>
          <a:off x="28575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121466</xdr:rowOff>
    </xdr:from>
    <xdr:ext cx="534377" cy="259045"/>
    <xdr:sp macro="" textlink="">
      <xdr:nvSpPr>
        <xdr:cNvPr id="257" name="テキスト ボックス 256"/>
        <xdr:cNvSpPr txBox="1"/>
      </xdr:nvSpPr>
      <xdr:spPr>
        <a:xfrm>
          <a:off x="2641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85243</xdr:rowOff>
    </xdr:from>
    <xdr:to>
      <xdr:col>10</xdr:col>
      <xdr:colOff>165100</xdr:colOff>
      <xdr:row>97</xdr:row>
      <xdr:rowOff>15393</xdr:rowOff>
    </xdr:to>
    <xdr:sp macro="" textlink="">
      <xdr:nvSpPr>
        <xdr:cNvPr id="258" name="楕円 257"/>
        <xdr:cNvSpPr/>
      </xdr:nvSpPr>
      <xdr:spPr>
        <a:xfrm>
          <a:off x="1968500" y="165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6520</xdr:rowOff>
    </xdr:from>
    <xdr:ext cx="534377" cy="259045"/>
    <xdr:sp macro="" textlink="">
      <xdr:nvSpPr>
        <xdr:cNvPr id="259" name="テキスト ボックス 258"/>
        <xdr:cNvSpPr txBox="1"/>
      </xdr:nvSpPr>
      <xdr:spPr>
        <a:xfrm>
          <a:off x="1752111" y="166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91033</xdr:rowOff>
    </xdr:from>
    <xdr:to>
      <xdr:col>6</xdr:col>
      <xdr:colOff>38100</xdr:colOff>
      <xdr:row>97</xdr:row>
      <xdr:rowOff>21183</xdr:rowOff>
    </xdr:to>
    <xdr:sp macro="" textlink="">
      <xdr:nvSpPr>
        <xdr:cNvPr id="260" name="楕円 259"/>
        <xdr:cNvSpPr/>
      </xdr:nvSpPr>
      <xdr:spPr>
        <a:xfrm>
          <a:off x="1079500" y="165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12310</xdr:rowOff>
    </xdr:from>
    <xdr:ext cx="534377" cy="259045"/>
    <xdr:sp macro="" textlink="">
      <xdr:nvSpPr>
        <xdr:cNvPr id="261" name="テキスト ボックス 260"/>
        <xdr:cNvSpPr txBox="1"/>
      </xdr:nvSpPr>
      <xdr:spPr>
        <a:xfrm>
          <a:off x="863111" y="166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1854</xdr:rowOff>
    </xdr:from>
    <xdr:to>
      <xdr:col>55</xdr:col>
      <xdr:colOff>0</xdr:colOff>
      <xdr:row>36</xdr:row>
      <xdr:rowOff>7341</xdr:rowOff>
    </xdr:to>
    <xdr:cxnSp macro="">
      <xdr:nvCxnSpPr>
        <xdr:cNvPr id="288" name="直線コネクタ 287"/>
        <xdr:cNvCxnSpPr/>
      </xdr:nvCxnSpPr>
      <xdr:spPr>
        <a:xfrm flipV="1">
          <a:off x="9639300" y="617405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7341</xdr:rowOff>
    </xdr:from>
    <xdr:to>
      <xdr:col>50</xdr:col>
      <xdr:colOff>114300</xdr:colOff>
      <xdr:row>36</xdr:row>
      <xdr:rowOff>27915</xdr:rowOff>
    </xdr:to>
    <xdr:cxnSp macro="">
      <xdr:nvCxnSpPr>
        <xdr:cNvPr id="291" name="直線コネクタ 290"/>
        <xdr:cNvCxnSpPr/>
      </xdr:nvCxnSpPr>
      <xdr:spPr>
        <a:xfrm flipV="1">
          <a:off x="8750300" y="617954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27915</xdr:rowOff>
    </xdr:from>
    <xdr:to>
      <xdr:col>45</xdr:col>
      <xdr:colOff>177800</xdr:colOff>
      <xdr:row>36</xdr:row>
      <xdr:rowOff>60604</xdr:rowOff>
    </xdr:to>
    <xdr:cxnSp macro="">
      <xdr:nvCxnSpPr>
        <xdr:cNvPr id="294" name="直線コネクタ 293"/>
        <xdr:cNvCxnSpPr/>
      </xdr:nvCxnSpPr>
      <xdr:spPr>
        <a:xfrm flipV="1">
          <a:off x="7861300" y="620011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47803</xdr:rowOff>
    </xdr:from>
    <xdr:to>
      <xdr:col>41</xdr:col>
      <xdr:colOff>50800</xdr:colOff>
      <xdr:row>36</xdr:row>
      <xdr:rowOff>60604</xdr:rowOff>
    </xdr:to>
    <xdr:cxnSp macro="">
      <xdr:nvCxnSpPr>
        <xdr:cNvPr id="297" name="直線コネクタ 296"/>
        <xdr:cNvCxnSpPr/>
      </xdr:nvCxnSpPr>
      <xdr:spPr>
        <a:xfrm>
          <a:off x="6972300" y="622000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122504</xdr:rowOff>
    </xdr:from>
    <xdr:to>
      <xdr:col>55</xdr:col>
      <xdr:colOff>50800</xdr:colOff>
      <xdr:row>36</xdr:row>
      <xdr:rowOff>52654</xdr:rowOff>
    </xdr:to>
    <xdr:sp macro="" textlink="">
      <xdr:nvSpPr>
        <xdr:cNvPr id="307" name="楕円 306"/>
        <xdr:cNvSpPr/>
      </xdr:nvSpPr>
      <xdr:spPr>
        <a:xfrm>
          <a:off x="10426700" y="61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145381</xdr:rowOff>
    </xdr:from>
    <xdr:ext cx="469744" cy="259045"/>
    <xdr:sp macro="" textlink="">
      <xdr:nvSpPr>
        <xdr:cNvPr id="308" name="労働費該当値テキスト"/>
        <xdr:cNvSpPr txBox="1"/>
      </xdr:nvSpPr>
      <xdr:spPr>
        <a:xfrm>
          <a:off x="10528300" y="59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127991</xdr:rowOff>
    </xdr:from>
    <xdr:to>
      <xdr:col>50</xdr:col>
      <xdr:colOff>165100</xdr:colOff>
      <xdr:row>36</xdr:row>
      <xdr:rowOff>58141</xdr:rowOff>
    </xdr:to>
    <xdr:sp macro="" textlink="">
      <xdr:nvSpPr>
        <xdr:cNvPr id="309" name="楕円 308"/>
        <xdr:cNvSpPr/>
      </xdr:nvSpPr>
      <xdr:spPr>
        <a:xfrm>
          <a:off x="9588500" y="61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74668</xdr:rowOff>
    </xdr:from>
    <xdr:ext cx="469744" cy="259045"/>
    <xdr:sp macro="" textlink="">
      <xdr:nvSpPr>
        <xdr:cNvPr id="310" name="テキスト ボックス 309"/>
        <xdr:cNvSpPr txBox="1"/>
      </xdr:nvSpPr>
      <xdr:spPr>
        <a:xfrm>
          <a:off x="9404428" y="59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148565</xdr:rowOff>
    </xdr:from>
    <xdr:to>
      <xdr:col>46</xdr:col>
      <xdr:colOff>38100</xdr:colOff>
      <xdr:row>36</xdr:row>
      <xdr:rowOff>78715</xdr:rowOff>
    </xdr:to>
    <xdr:sp macro="" textlink="">
      <xdr:nvSpPr>
        <xdr:cNvPr id="311" name="楕円 310"/>
        <xdr:cNvSpPr/>
      </xdr:nvSpPr>
      <xdr:spPr>
        <a:xfrm>
          <a:off x="86995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95242</xdr:rowOff>
    </xdr:from>
    <xdr:ext cx="469744" cy="259045"/>
    <xdr:sp macro="" textlink="">
      <xdr:nvSpPr>
        <xdr:cNvPr id="312" name="テキスト ボックス 311"/>
        <xdr:cNvSpPr txBox="1"/>
      </xdr:nvSpPr>
      <xdr:spPr>
        <a:xfrm>
          <a:off x="8515428" y="59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9804</xdr:rowOff>
    </xdr:from>
    <xdr:to>
      <xdr:col>41</xdr:col>
      <xdr:colOff>101600</xdr:colOff>
      <xdr:row>36</xdr:row>
      <xdr:rowOff>111404</xdr:rowOff>
    </xdr:to>
    <xdr:sp macro="" textlink="">
      <xdr:nvSpPr>
        <xdr:cNvPr id="313" name="楕円 312"/>
        <xdr:cNvSpPr/>
      </xdr:nvSpPr>
      <xdr:spPr>
        <a:xfrm>
          <a:off x="7810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127931</xdr:rowOff>
    </xdr:from>
    <xdr:ext cx="469744" cy="259045"/>
    <xdr:sp macro="" textlink="">
      <xdr:nvSpPr>
        <xdr:cNvPr id="314" name="テキスト ボックス 313"/>
        <xdr:cNvSpPr txBox="1"/>
      </xdr:nvSpPr>
      <xdr:spPr>
        <a:xfrm>
          <a:off x="7626428" y="59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168453</xdr:rowOff>
    </xdr:from>
    <xdr:to>
      <xdr:col>36</xdr:col>
      <xdr:colOff>165100</xdr:colOff>
      <xdr:row>36</xdr:row>
      <xdr:rowOff>98603</xdr:rowOff>
    </xdr:to>
    <xdr:sp macro="" textlink="">
      <xdr:nvSpPr>
        <xdr:cNvPr id="315" name="楕円 314"/>
        <xdr:cNvSpPr/>
      </xdr:nvSpPr>
      <xdr:spPr>
        <a:xfrm>
          <a:off x="6921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115130</xdr:rowOff>
    </xdr:from>
    <xdr:ext cx="469744" cy="259045"/>
    <xdr:sp macro="" textlink="">
      <xdr:nvSpPr>
        <xdr:cNvPr id="316" name="テキスト ボックス 315"/>
        <xdr:cNvSpPr txBox="1"/>
      </xdr:nvSpPr>
      <xdr:spPr>
        <a:xfrm>
          <a:off x="6737428" y="59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157531</xdr:rowOff>
    </xdr:from>
    <xdr:to>
      <xdr:col>55</xdr:col>
      <xdr:colOff>0</xdr:colOff>
      <xdr:row>58</xdr:row>
      <xdr:rowOff>161722</xdr:rowOff>
    </xdr:to>
    <xdr:cxnSp macro="">
      <xdr:nvCxnSpPr>
        <xdr:cNvPr id="345" name="直線コネクタ 344"/>
        <xdr:cNvCxnSpPr/>
      </xdr:nvCxnSpPr>
      <xdr:spPr>
        <a:xfrm>
          <a:off x="9639300" y="1010163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156159</xdr:rowOff>
    </xdr:from>
    <xdr:to>
      <xdr:col>50</xdr:col>
      <xdr:colOff>114300</xdr:colOff>
      <xdr:row>58</xdr:row>
      <xdr:rowOff>157531</xdr:rowOff>
    </xdr:to>
    <xdr:cxnSp macro="">
      <xdr:nvCxnSpPr>
        <xdr:cNvPr id="348" name="直線コネクタ 347"/>
        <xdr:cNvCxnSpPr/>
      </xdr:nvCxnSpPr>
      <xdr:spPr>
        <a:xfrm>
          <a:off x="8750300" y="101002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156159</xdr:rowOff>
    </xdr:from>
    <xdr:to>
      <xdr:col>45</xdr:col>
      <xdr:colOff>177800</xdr:colOff>
      <xdr:row>58</xdr:row>
      <xdr:rowOff>162713</xdr:rowOff>
    </xdr:to>
    <xdr:cxnSp macro="">
      <xdr:nvCxnSpPr>
        <xdr:cNvPr id="351" name="直線コネクタ 350"/>
        <xdr:cNvCxnSpPr/>
      </xdr:nvCxnSpPr>
      <xdr:spPr>
        <a:xfrm flipV="1">
          <a:off x="7861300" y="10100259"/>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158597</xdr:rowOff>
    </xdr:from>
    <xdr:to>
      <xdr:col>41</xdr:col>
      <xdr:colOff>50800</xdr:colOff>
      <xdr:row>58</xdr:row>
      <xdr:rowOff>162713</xdr:rowOff>
    </xdr:to>
    <xdr:cxnSp macro="">
      <xdr:nvCxnSpPr>
        <xdr:cNvPr id="354" name="直線コネクタ 353"/>
        <xdr:cNvCxnSpPr/>
      </xdr:nvCxnSpPr>
      <xdr:spPr>
        <a:xfrm>
          <a:off x="6972300" y="1010269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110922</xdr:rowOff>
    </xdr:from>
    <xdr:to>
      <xdr:col>55</xdr:col>
      <xdr:colOff>50800</xdr:colOff>
      <xdr:row>59</xdr:row>
      <xdr:rowOff>41072</xdr:rowOff>
    </xdr:to>
    <xdr:sp macro="" textlink="">
      <xdr:nvSpPr>
        <xdr:cNvPr id="364" name="楕円 363"/>
        <xdr:cNvSpPr/>
      </xdr:nvSpPr>
      <xdr:spPr>
        <a:xfrm>
          <a:off x="10426700" y="100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25849</xdr:rowOff>
    </xdr:from>
    <xdr:ext cx="378565" cy="259045"/>
    <xdr:sp macro="" textlink="">
      <xdr:nvSpPr>
        <xdr:cNvPr id="365" name="農林水産業費該当値テキスト"/>
        <xdr:cNvSpPr txBox="1"/>
      </xdr:nvSpPr>
      <xdr:spPr>
        <a:xfrm>
          <a:off x="10528300" y="996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106731</xdr:rowOff>
    </xdr:from>
    <xdr:to>
      <xdr:col>50</xdr:col>
      <xdr:colOff>165100</xdr:colOff>
      <xdr:row>59</xdr:row>
      <xdr:rowOff>36881</xdr:rowOff>
    </xdr:to>
    <xdr:sp macro="" textlink="">
      <xdr:nvSpPr>
        <xdr:cNvPr id="366" name="楕円 365"/>
        <xdr:cNvSpPr/>
      </xdr:nvSpPr>
      <xdr:spPr>
        <a:xfrm>
          <a:off x="9588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28008</xdr:rowOff>
    </xdr:from>
    <xdr:ext cx="378565" cy="259045"/>
    <xdr:sp macro="" textlink="">
      <xdr:nvSpPr>
        <xdr:cNvPr id="367" name="テキスト ボックス 366"/>
        <xdr:cNvSpPr txBox="1"/>
      </xdr:nvSpPr>
      <xdr:spPr>
        <a:xfrm>
          <a:off x="9450017" y="1014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105359</xdr:rowOff>
    </xdr:from>
    <xdr:to>
      <xdr:col>46</xdr:col>
      <xdr:colOff>38100</xdr:colOff>
      <xdr:row>59</xdr:row>
      <xdr:rowOff>35509</xdr:rowOff>
    </xdr:to>
    <xdr:sp macro="" textlink="">
      <xdr:nvSpPr>
        <xdr:cNvPr id="368" name="楕円 367"/>
        <xdr:cNvSpPr/>
      </xdr:nvSpPr>
      <xdr:spPr>
        <a:xfrm>
          <a:off x="8699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26636</xdr:rowOff>
    </xdr:from>
    <xdr:ext cx="378565" cy="259045"/>
    <xdr:sp macro="" textlink="">
      <xdr:nvSpPr>
        <xdr:cNvPr id="369" name="テキスト ボックス 368"/>
        <xdr:cNvSpPr txBox="1"/>
      </xdr:nvSpPr>
      <xdr:spPr>
        <a:xfrm>
          <a:off x="8561017" y="1014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111913</xdr:rowOff>
    </xdr:from>
    <xdr:to>
      <xdr:col>41</xdr:col>
      <xdr:colOff>101600</xdr:colOff>
      <xdr:row>59</xdr:row>
      <xdr:rowOff>42063</xdr:rowOff>
    </xdr:to>
    <xdr:sp macro="" textlink="">
      <xdr:nvSpPr>
        <xdr:cNvPr id="370" name="楕円 369"/>
        <xdr:cNvSpPr/>
      </xdr:nvSpPr>
      <xdr:spPr>
        <a:xfrm>
          <a:off x="7810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33190</xdr:rowOff>
    </xdr:from>
    <xdr:ext cx="378565" cy="259045"/>
    <xdr:sp macro="" textlink="">
      <xdr:nvSpPr>
        <xdr:cNvPr id="371" name="テキスト ボックス 370"/>
        <xdr:cNvSpPr txBox="1"/>
      </xdr:nvSpPr>
      <xdr:spPr>
        <a:xfrm>
          <a:off x="7672017" y="1014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107797</xdr:rowOff>
    </xdr:from>
    <xdr:to>
      <xdr:col>36</xdr:col>
      <xdr:colOff>165100</xdr:colOff>
      <xdr:row>59</xdr:row>
      <xdr:rowOff>37947</xdr:rowOff>
    </xdr:to>
    <xdr:sp macro="" textlink="">
      <xdr:nvSpPr>
        <xdr:cNvPr id="372" name="楕円 371"/>
        <xdr:cNvSpPr/>
      </xdr:nvSpPr>
      <xdr:spPr>
        <a:xfrm>
          <a:off x="6921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29074</xdr:rowOff>
    </xdr:from>
    <xdr:ext cx="378565" cy="259045"/>
    <xdr:sp macro="" textlink="">
      <xdr:nvSpPr>
        <xdr:cNvPr id="373" name="テキスト ボックス 372"/>
        <xdr:cNvSpPr txBox="1"/>
      </xdr:nvSpPr>
      <xdr:spPr>
        <a:xfrm>
          <a:off x="6783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121755</xdr:rowOff>
    </xdr:from>
    <xdr:to>
      <xdr:col>55</xdr:col>
      <xdr:colOff>0</xdr:colOff>
      <xdr:row>79</xdr:row>
      <xdr:rowOff>12409</xdr:rowOff>
    </xdr:to>
    <xdr:cxnSp macro="">
      <xdr:nvCxnSpPr>
        <xdr:cNvPr id="402" name="直線コネクタ 401"/>
        <xdr:cNvCxnSpPr/>
      </xdr:nvCxnSpPr>
      <xdr:spPr>
        <a:xfrm flipV="1">
          <a:off x="9639300" y="13494855"/>
          <a:ext cx="8382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9055</xdr:rowOff>
    </xdr:from>
    <xdr:to>
      <xdr:col>50</xdr:col>
      <xdr:colOff>114300</xdr:colOff>
      <xdr:row>79</xdr:row>
      <xdr:rowOff>12409</xdr:rowOff>
    </xdr:to>
    <xdr:cxnSp macro="">
      <xdr:nvCxnSpPr>
        <xdr:cNvPr id="405" name="直線コネクタ 404"/>
        <xdr:cNvCxnSpPr/>
      </xdr:nvCxnSpPr>
      <xdr:spPr>
        <a:xfrm>
          <a:off x="8750300" y="13553605"/>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9055</xdr:rowOff>
    </xdr:from>
    <xdr:to>
      <xdr:col>45</xdr:col>
      <xdr:colOff>177800</xdr:colOff>
      <xdr:row>79</xdr:row>
      <xdr:rowOff>10122</xdr:rowOff>
    </xdr:to>
    <xdr:cxnSp macro="">
      <xdr:nvCxnSpPr>
        <xdr:cNvPr id="408" name="直線コネクタ 407"/>
        <xdr:cNvCxnSpPr/>
      </xdr:nvCxnSpPr>
      <xdr:spPr>
        <a:xfrm flipV="1">
          <a:off x="7861300" y="1355360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137413</xdr:rowOff>
    </xdr:from>
    <xdr:to>
      <xdr:col>41</xdr:col>
      <xdr:colOff>50800</xdr:colOff>
      <xdr:row>79</xdr:row>
      <xdr:rowOff>10122</xdr:rowOff>
    </xdr:to>
    <xdr:cxnSp macro="">
      <xdr:nvCxnSpPr>
        <xdr:cNvPr id="411" name="直線コネクタ 410"/>
        <xdr:cNvCxnSpPr/>
      </xdr:nvCxnSpPr>
      <xdr:spPr>
        <a:xfrm>
          <a:off x="6972300" y="13510513"/>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70955</xdr:rowOff>
    </xdr:from>
    <xdr:to>
      <xdr:col>55</xdr:col>
      <xdr:colOff>50800</xdr:colOff>
      <xdr:row>79</xdr:row>
      <xdr:rowOff>1105</xdr:rowOff>
    </xdr:to>
    <xdr:sp macro="" textlink="">
      <xdr:nvSpPr>
        <xdr:cNvPr id="421" name="楕円 420"/>
        <xdr:cNvSpPr/>
      </xdr:nvSpPr>
      <xdr:spPr>
        <a:xfrm>
          <a:off x="104267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157332</xdr:rowOff>
    </xdr:from>
    <xdr:ext cx="469744" cy="259045"/>
    <xdr:sp macro="" textlink="">
      <xdr:nvSpPr>
        <xdr:cNvPr id="422" name="商工費該当値テキスト"/>
        <xdr:cNvSpPr txBox="1"/>
      </xdr:nvSpPr>
      <xdr:spPr>
        <a:xfrm>
          <a:off x="10528300" y="133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133059</xdr:rowOff>
    </xdr:from>
    <xdr:to>
      <xdr:col>50</xdr:col>
      <xdr:colOff>165100</xdr:colOff>
      <xdr:row>79</xdr:row>
      <xdr:rowOff>63209</xdr:rowOff>
    </xdr:to>
    <xdr:sp macro="" textlink="">
      <xdr:nvSpPr>
        <xdr:cNvPr id="423" name="楕円 422"/>
        <xdr:cNvSpPr/>
      </xdr:nvSpPr>
      <xdr:spPr>
        <a:xfrm>
          <a:off x="9588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54336</xdr:rowOff>
    </xdr:from>
    <xdr:ext cx="378565" cy="259045"/>
    <xdr:sp macro="" textlink="">
      <xdr:nvSpPr>
        <xdr:cNvPr id="424" name="テキスト ボックス 423"/>
        <xdr:cNvSpPr txBox="1"/>
      </xdr:nvSpPr>
      <xdr:spPr>
        <a:xfrm>
          <a:off x="9450017" y="13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129705</xdr:rowOff>
    </xdr:from>
    <xdr:to>
      <xdr:col>46</xdr:col>
      <xdr:colOff>38100</xdr:colOff>
      <xdr:row>79</xdr:row>
      <xdr:rowOff>59855</xdr:rowOff>
    </xdr:to>
    <xdr:sp macro="" textlink="">
      <xdr:nvSpPr>
        <xdr:cNvPr id="425" name="楕円 424"/>
        <xdr:cNvSpPr/>
      </xdr:nvSpPr>
      <xdr:spPr>
        <a:xfrm>
          <a:off x="8699500" y="135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50982</xdr:rowOff>
    </xdr:from>
    <xdr:ext cx="378565" cy="259045"/>
    <xdr:sp macro="" textlink="">
      <xdr:nvSpPr>
        <xdr:cNvPr id="426" name="テキスト ボックス 425"/>
        <xdr:cNvSpPr txBox="1"/>
      </xdr:nvSpPr>
      <xdr:spPr>
        <a:xfrm>
          <a:off x="8561017" y="13595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130772</xdr:rowOff>
    </xdr:from>
    <xdr:to>
      <xdr:col>41</xdr:col>
      <xdr:colOff>101600</xdr:colOff>
      <xdr:row>79</xdr:row>
      <xdr:rowOff>60922</xdr:rowOff>
    </xdr:to>
    <xdr:sp macro="" textlink="">
      <xdr:nvSpPr>
        <xdr:cNvPr id="427" name="楕円 426"/>
        <xdr:cNvSpPr/>
      </xdr:nvSpPr>
      <xdr:spPr>
        <a:xfrm>
          <a:off x="7810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52049</xdr:rowOff>
    </xdr:from>
    <xdr:ext cx="378565" cy="259045"/>
    <xdr:sp macro="" textlink="">
      <xdr:nvSpPr>
        <xdr:cNvPr id="428" name="テキスト ボックス 427"/>
        <xdr:cNvSpPr txBox="1"/>
      </xdr:nvSpPr>
      <xdr:spPr>
        <a:xfrm>
          <a:off x="7672017" y="1359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86613</xdr:rowOff>
    </xdr:from>
    <xdr:to>
      <xdr:col>36</xdr:col>
      <xdr:colOff>165100</xdr:colOff>
      <xdr:row>79</xdr:row>
      <xdr:rowOff>16763</xdr:rowOff>
    </xdr:to>
    <xdr:sp macro="" textlink="">
      <xdr:nvSpPr>
        <xdr:cNvPr id="429" name="楕円 428"/>
        <xdr:cNvSpPr/>
      </xdr:nvSpPr>
      <xdr:spPr>
        <a:xfrm>
          <a:off x="6921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7890</xdr:rowOff>
    </xdr:from>
    <xdr:ext cx="469744" cy="259045"/>
    <xdr:sp macro="" textlink="">
      <xdr:nvSpPr>
        <xdr:cNvPr id="430" name="テキスト ボックス 429"/>
        <xdr:cNvSpPr txBox="1"/>
      </xdr:nvSpPr>
      <xdr:spPr>
        <a:xfrm>
          <a:off x="6737428"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3879</xdr:rowOff>
    </xdr:from>
    <xdr:to>
      <xdr:col>55</xdr:col>
      <xdr:colOff>0</xdr:colOff>
      <xdr:row>97</xdr:row>
      <xdr:rowOff>63511</xdr:rowOff>
    </xdr:to>
    <xdr:cxnSp macro="">
      <xdr:nvCxnSpPr>
        <xdr:cNvPr id="462" name="直線コネクタ 461"/>
        <xdr:cNvCxnSpPr/>
      </xdr:nvCxnSpPr>
      <xdr:spPr>
        <a:xfrm>
          <a:off x="9639300" y="16634529"/>
          <a:ext cx="8382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3879</xdr:rowOff>
    </xdr:from>
    <xdr:to>
      <xdr:col>50</xdr:col>
      <xdr:colOff>114300</xdr:colOff>
      <xdr:row>97</xdr:row>
      <xdr:rowOff>59821</xdr:rowOff>
    </xdr:to>
    <xdr:cxnSp macro="">
      <xdr:nvCxnSpPr>
        <xdr:cNvPr id="465" name="直線コネクタ 464"/>
        <xdr:cNvCxnSpPr/>
      </xdr:nvCxnSpPr>
      <xdr:spPr>
        <a:xfrm flipV="1">
          <a:off x="8750300" y="16634529"/>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135193</xdr:rowOff>
    </xdr:from>
    <xdr:to>
      <xdr:col>45</xdr:col>
      <xdr:colOff>177800</xdr:colOff>
      <xdr:row>97</xdr:row>
      <xdr:rowOff>59821</xdr:rowOff>
    </xdr:to>
    <xdr:cxnSp macro="">
      <xdr:nvCxnSpPr>
        <xdr:cNvPr id="468" name="直線コネクタ 467"/>
        <xdr:cNvCxnSpPr/>
      </xdr:nvCxnSpPr>
      <xdr:spPr>
        <a:xfrm>
          <a:off x="7861300" y="16594393"/>
          <a:ext cx="8890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135193</xdr:rowOff>
    </xdr:from>
    <xdr:to>
      <xdr:col>41</xdr:col>
      <xdr:colOff>50800</xdr:colOff>
      <xdr:row>97</xdr:row>
      <xdr:rowOff>30592</xdr:rowOff>
    </xdr:to>
    <xdr:cxnSp macro="">
      <xdr:nvCxnSpPr>
        <xdr:cNvPr id="471" name="直線コネクタ 470"/>
        <xdr:cNvCxnSpPr/>
      </xdr:nvCxnSpPr>
      <xdr:spPr>
        <a:xfrm flipV="1">
          <a:off x="6972300" y="16594393"/>
          <a:ext cx="8890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12711</xdr:rowOff>
    </xdr:from>
    <xdr:to>
      <xdr:col>55</xdr:col>
      <xdr:colOff>50800</xdr:colOff>
      <xdr:row>97</xdr:row>
      <xdr:rowOff>114311</xdr:rowOff>
    </xdr:to>
    <xdr:sp macro="" textlink="">
      <xdr:nvSpPr>
        <xdr:cNvPr id="481" name="楕円 480"/>
        <xdr:cNvSpPr/>
      </xdr:nvSpPr>
      <xdr:spPr>
        <a:xfrm>
          <a:off x="104267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162588</xdr:rowOff>
    </xdr:from>
    <xdr:ext cx="534377" cy="259045"/>
    <xdr:sp macro="" textlink="">
      <xdr:nvSpPr>
        <xdr:cNvPr id="482" name="土木費該当値テキスト"/>
        <xdr:cNvSpPr txBox="1"/>
      </xdr:nvSpPr>
      <xdr:spPr>
        <a:xfrm>
          <a:off x="10528300" y="166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124529</xdr:rowOff>
    </xdr:from>
    <xdr:to>
      <xdr:col>50</xdr:col>
      <xdr:colOff>165100</xdr:colOff>
      <xdr:row>97</xdr:row>
      <xdr:rowOff>54679</xdr:rowOff>
    </xdr:to>
    <xdr:sp macro="" textlink="">
      <xdr:nvSpPr>
        <xdr:cNvPr id="483" name="楕円 482"/>
        <xdr:cNvSpPr/>
      </xdr:nvSpPr>
      <xdr:spPr>
        <a:xfrm>
          <a:off x="9588500" y="165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45806</xdr:rowOff>
    </xdr:from>
    <xdr:ext cx="534377" cy="259045"/>
    <xdr:sp macro="" textlink="">
      <xdr:nvSpPr>
        <xdr:cNvPr id="484" name="テキスト ボックス 483"/>
        <xdr:cNvSpPr txBox="1"/>
      </xdr:nvSpPr>
      <xdr:spPr>
        <a:xfrm>
          <a:off x="9372111" y="166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9021</xdr:rowOff>
    </xdr:from>
    <xdr:to>
      <xdr:col>46</xdr:col>
      <xdr:colOff>38100</xdr:colOff>
      <xdr:row>97</xdr:row>
      <xdr:rowOff>110621</xdr:rowOff>
    </xdr:to>
    <xdr:sp macro="" textlink="">
      <xdr:nvSpPr>
        <xdr:cNvPr id="485" name="楕円 484"/>
        <xdr:cNvSpPr/>
      </xdr:nvSpPr>
      <xdr:spPr>
        <a:xfrm>
          <a:off x="8699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101748</xdr:rowOff>
    </xdr:from>
    <xdr:ext cx="534377" cy="259045"/>
    <xdr:sp macro="" textlink="">
      <xdr:nvSpPr>
        <xdr:cNvPr id="486" name="テキスト ボックス 485"/>
        <xdr:cNvSpPr txBox="1"/>
      </xdr:nvSpPr>
      <xdr:spPr>
        <a:xfrm>
          <a:off x="8483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84393</xdr:rowOff>
    </xdr:from>
    <xdr:to>
      <xdr:col>41</xdr:col>
      <xdr:colOff>101600</xdr:colOff>
      <xdr:row>97</xdr:row>
      <xdr:rowOff>14543</xdr:rowOff>
    </xdr:to>
    <xdr:sp macro="" textlink="">
      <xdr:nvSpPr>
        <xdr:cNvPr id="487" name="楕円 486"/>
        <xdr:cNvSpPr/>
      </xdr:nvSpPr>
      <xdr:spPr>
        <a:xfrm>
          <a:off x="7810500" y="1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5670</xdr:rowOff>
    </xdr:from>
    <xdr:ext cx="534377" cy="259045"/>
    <xdr:sp macro="" textlink="">
      <xdr:nvSpPr>
        <xdr:cNvPr id="488" name="テキスト ボックス 487"/>
        <xdr:cNvSpPr txBox="1"/>
      </xdr:nvSpPr>
      <xdr:spPr>
        <a:xfrm>
          <a:off x="7594111" y="166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151242</xdr:rowOff>
    </xdr:from>
    <xdr:to>
      <xdr:col>36</xdr:col>
      <xdr:colOff>165100</xdr:colOff>
      <xdr:row>97</xdr:row>
      <xdr:rowOff>81392</xdr:rowOff>
    </xdr:to>
    <xdr:sp macro="" textlink="">
      <xdr:nvSpPr>
        <xdr:cNvPr id="489" name="楕円 488"/>
        <xdr:cNvSpPr/>
      </xdr:nvSpPr>
      <xdr:spPr>
        <a:xfrm>
          <a:off x="6921500" y="166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72519</xdr:rowOff>
    </xdr:from>
    <xdr:ext cx="534377" cy="259045"/>
    <xdr:sp macro="" textlink="">
      <xdr:nvSpPr>
        <xdr:cNvPr id="490" name="テキスト ボックス 489"/>
        <xdr:cNvSpPr txBox="1"/>
      </xdr:nvSpPr>
      <xdr:spPr>
        <a:xfrm>
          <a:off x="6705111" y="16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61722</xdr:rowOff>
    </xdr:from>
    <xdr:to>
      <xdr:col>85</xdr:col>
      <xdr:colOff>127000</xdr:colOff>
      <xdr:row>37</xdr:row>
      <xdr:rowOff>108585</xdr:rowOff>
    </xdr:to>
    <xdr:cxnSp macro="">
      <xdr:nvCxnSpPr>
        <xdr:cNvPr id="520" name="直線コネクタ 519"/>
        <xdr:cNvCxnSpPr/>
      </xdr:nvCxnSpPr>
      <xdr:spPr>
        <a:xfrm flipV="1">
          <a:off x="15481300" y="6405372"/>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37</xdr:row>
      <xdr:rowOff>118999</xdr:rowOff>
    </xdr:to>
    <xdr:cxnSp macro="">
      <xdr:nvCxnSpPr>
        <xdr:cNvPr id="523" name="直線コネクタ 522"/>
        <xdr:cNvCxnSpPr/>
      </xdr:nvCxnSpPr>
      <xdr:spPr>
        <a:xfrm flipV="1">
          <a:off x="14592300" y="6452235"/>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63373</xdr:rowOff>
    </xdr:from>
    <xdr:to>
      <xdr:col>76</xdr:col>
      <xdr:colOff>114300</xdr:colOff>
      <xdr:row>37</xdr:row>
      <xdr:rowOff>118999</xdr:rowOff>
    </xdr:to>
    <xdr:cxnSp macro="">
      <xdr:nvCxnSpPr>
        <xdr:cNvPr id="526" name="直線コネクタ 525"/>
        <xdr:cNvCxnSpPr/>
      </xdr:nvCxnSpPr>
      <xdr:spPr>
        <a:xfrm>
          <a:off x="13703300" y="640702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62230</xdr:rowOff>
    </xdr:from>
    <xdr:to>
      <xdr:col>71</xdr:col>
      <xdr:colOff>177800</xdr:colOff>
      <xdr:row>37</xdr:row>
      <xdr:rowOff>63373</xdr:rowOff>
    </xdr:to>
    <xdr:cxnSp macro="">
      <xdr:nvCxnSpPr>
        <xdr:cNvPr id="529" name="直線コネクタ 528"/>
        <xdr:cNvCxnSpPr/>
      </xdr:nvCxnSpPr>
      <xdr:spPr>
        <a:xfrm>
          <a:off x="12814300" y="64058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xdr:rowOff>
    </xdr:from>
    <xdr:to>
      <xdr:col>85</xdr:col>
      <xdr:colOff>177800</xdr:colOff>
      <xdr:row>37</xdr:row>
      <xdr:rowOff>112522</xdr:rowOff>
    </xdr:to>
    <xdr:sp macro="" textlink="">
      <xdr:nvSpPr>
        <xdr:cNvPr id="539" name="楕円 538"/>
        <xdr:cNvSpPr/>
      </xdr:nvSpPr>
      <xdr:spPr>
        <a:xfrm>
          <a:off x="16268700" y="6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160799</xdr:rowOff>
    </xdr:from>
    <xdr:ext cx="534377" cy="259045"/>
    <xdr:sp macro="" textlink="">
      <xdr:nvSpPr>
        <xdr:cNvPr id="540" name="消防費該当値テキスト"/>
        <xdr:cNvSpPr txBox="1"/>
      </xdr:nvSpPr>
      <xdr:spPr>
        <a:xfrm>
          <a:off x="16370300" y="63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541" name="楕円 540"/>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150512</xdr:rowOff>
    </xdr:from>
    <xdr:ext cx="534377" cy="259045"/>
    <xdr:sp macro="" textlink="">
      <xdr:nvSpPr>
        <xdr:cNvPr id="542" name="テキスト ボックス 541"/>
        <xdr:cNvSpPr txBox="1"/>
      </xdr:nvSpPr>
      <xdr:spPr>
        <a:xfrm>
          <a:off x="15214111" y="64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68199</xdr:rowOff>
    </xdr:from>
    <xdr:to>
      <xdr:col>76</xdr:col>
      <xdr:colOff>165100</xdr:colOff>
      <xdr:row>37</xdr:row>
      <xdr:rowOff>169799</xdr:rowOff>
    </xdr:to>
    <xdr:sp macro="" textlink="">
      <xdr:nvSpPr>
        <xdr:cNvPr id="543" name="楕円 542"/>
        <xdr:cNvSpPr/>
      </xdr:nvSpPr>
      <xdr:spPr>
        <a:xfrm>
          <a:off x="14541500" y="64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160926</xdr:rowOff>
    </xdr:from>
    <xdr:ext cx="534377" cy="259045"/>
    <xdr:sp macro="" textlink="">
      <xdr:nvSpPr>
        <xdr:cNvPr id="544" name="テキスト ボックス 543"/>
        <xdr:cNvSpPr txBox="1"/>
      </xdr:nvSpPr>
      <xdr:spPr>
        <a:xfrm>
          <a:off x="14325111" y="65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12573</xdr:rowOff>
    </xdr:from>
    <xdr:to>
      <xdr:col>72</xdr:col>
      <xdr:colOff>38100</xdr:colOff>
      <xdr:row>37</xdr:row>
      <xdr:rowOff>114173</xdr:rowOff>
    </xdr:to>
    <xdr:sp macro="" textlink="">
      <xdr:nvSpPr>
        <xdr:cNvPr id="545" name="楕円 544"/>
        <xdr:cNvSpPr/>
      </xdr:nvSpPr>
      <xdr:spPr>
        <a:xfrm>
          <a:off x="13652500" y="63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105300</xdr:rowOff>
    </xdr:from>
    <xdr:ext cx="534377" cy="259045"/>
    <xdr:sp macro="" textlink="">
      <xdr:nvSpPr>
        <xdr:cNvPr id="546" name="テキスト ボックス 545"/>
        <xdr:cNvSpPr txBox="1"/>
      </xdr:nvSpPr>
      <xdr:spPr>
        <a:xfrm>
          <a:off x="13436111" y="64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11430</xdr:rowOff>
    </xdr:from>
    <xdr:to>
      <xdr:col>67</xdr:col>
      <xdr:colOff>101600</xdr:colOff>
      <xdr:row>37</xdr:row>
      <xdr:rowOff>113030</xdr:rowOff>
    </xdr:to>
    <xdr:sp macro="" textlink="">
      <xdr:nvSpPr>
        <xdr:cNvPr id="547" name="楕円 546"/>
        <xdr:cNvSpPr/>
      </xdr:nvSpPr>
      <xdr:spPr>
        <a:xfrm>
          <a:off x="12763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104157</xdr:rowOff>
    </xdr:from>
    <xdr:ext cx="534377" cy="259045"/>
    <xdr:sp macro="" textlink="">
      <xdr:nvSpPr>
        <xdr:cNvPr id="548" name="テキスト ボックス 547"/>
        <xdr:cNvSpPr txBox="1"/>
      </xdr:nvSpPr>
      <xdr:spPr>
        <a:xfrm>
          <a:off x="12547111" y="64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56010</xdr:rowOff>
    </xdr:from>
    <xdr:to>
      <xdr:col>85</xdr:col>
      <xdr:colOff>127000</xdr:colOff>
      <xdr:row>58</xdr:row>
      <xdr:rowOff>95329</xdr:rowOff>
    </xdr:to>
    <xdr:cxnSp macro="">
      <xdr:nvCxnSpPr>
        <xdr:cNvPr id="576" name="直線コネクタ 575"/>
        <xdr:cNvCxnSpPr/>
      </xdr:nvCxnSpPr>
      <xdr:spPr>
        <a:xfrm flipV="1">
          <a:off x="15481300" y="10000110"/>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95329</xdr:rowOff>
    </xdr:from>
    <xdr:to>
      <xdr:col>81</xdr:col>
      <xdr:colOff>50800</xdr:colOff>
      <xdr:row>58</xdr:row>
      <xdr:rowOff>124384</xdr:rowOff>
    </xdr:to>
    <xdr:cxnSp macro="">
      <xdr:nvCxnSpPr>
        <xdr:cNvPr id="579" name="直線コネクタ 578"/>
        <xdr:cNvCxnSpPr/>
      </xdr:nvCxnSpPr>
      <xdr:spPr>
        <a:xfrm flipV="1">
          <a:off x="14592300" y="10039429"/>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70045</xdr:rowOff>
    </xdr:from>
    <xdr:to>
      <xdr:col>76</xdr:col>
      <xdr:colOff>114300</xdr:colOff>
      <xdr:row>58</xdr:row>
      <xdr:rowOff>124384</xdr:rowOff>
    </xdr:to>
    <xdr:cxnSp macro="">
      <xdr:nvCxnSpPr>
        <xdr:cNvPr id="582" name="直線コネクタ 581"/>
        <xdr:cNvCxnSpPr/>
      </xdr:nvCxnSpPr>
      <xdr:spPr>
        <a:xfrm>
          <a:off x="13703300" y="10014145"/>
          <a:ext cx="889000" cy="5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119035</xdr:rowOff>
    </xdr:from>
    <xdr:to>
      <xdr:col>71</xdr:col>
      <xdr:colOff>177800</xdr:colOff>
      <xdr:row>58</xdr:row>
      <xdr:rowOff>70045</xdr:rowOff>
    </xdr:to>
    <xdr:cxnSp macro="">
      <xdr:nvCxnSpPr>
        <xdr:cNvPr id="585" name="直線コネクタ 584"/>
        <xdr:cNvCxnSpPr/>
      </xdr:nvCxnSpPr>
      <xdr:spPr>
        <a:xfrm>
          <a:off x="12814300" y="9891685"/>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5210</xdr:rowOff>
    </xdr:from>
    <xdr:to>
      <xdr:col>85</xdr:col>
      <xdr:colOff>177800</xdr:colOff>
      <xdr:row>58</xdr:row>
      <xdr:rowOff>106810</xdr:rowOff>
    </xdr:to>
    <xdr:sp macro="" textlink="">
      <xdr:nvSpPr>
        <xdr:cNvPr id="595" name="楕円 594"/>
        <xdr:cNvSpPr/>
      </xdr:nvSpPr>
      <xdr:spPr>
        <a:xfrm>
          <a:off x="16268700" y="99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91587</xdr:rowOff>
    </xdr:from>
    <xdr:ext cx="534377" cy="259045"/>
    <xdr:sp macro="" textlink="">
      <xdr:nvSpPr>
        <xdr:cNvPr id="596" name="教育費該当値テキスト"/>
        <xdr:cNvSpPr txBox="1"/>
      </xdr:nvSpPr>
      <xdr:spPr>
        <a:xfrm>
          <a:off x="16370300" y="98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44529</xdr:rowOff>
    </xdr:from>
    <xdr:to>
      <xdr:col>81</xdr:col>
      <xdr:colOff>101600</xdr:colOff>
      <xdr:row>58</xdr:row>
      <xdr:rowOff>146129</xdr:rowOff>
    </xdr:to>
    <xdr:sp macro="" textlink="">
      <xdr:nvSpPr>
        <xdr:cNvPr id="597" name="楕円 596"/>
        <xdr:cNvSpPr/>
      </xdr:nvSpPr>
      <xdr:spPr>
        <a:xfrm>
          <a:off x="15430500" y="99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137256</xdr:rowOff>
    </xdr:from>
    <xdr:ext cx="534377" cy="259045"/>
    <xdr:sp macro="" textlink="">
      <xdr:nvSpPr>
        <xdr:cNvPr id="598" name="テキスト ボックス 597"/>
        <xdr:cNvSpPr txBox="1"/>
      </xdr:nvSpPr>
      <xdr:spPr>
        <a:xfrm>
          <a:off x="15214111" y="100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73584</xdr:rowOff>
    </xdr:from>
    <xdr:to>
      <xdr:col>76</xdr:col>
      <xdr:colOff>165100</xdr:colOff>
      <xdr:row>59</xdr:row>
      <xdr:rowOff>3734</xdr:rowOff>
    </xdr:to>
    <xdr:sp macro="" textlink="">
      <xdr:nvSpPr>
        <xdr:cNvPr id="599" name="楕円 598"/>
        <xdr:cNvSpPr/>
      </xdr:nvSpPr>
      <xdr:spPr>
        <a:xfrm>
          <a:off x="14541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166311</xdr:rowOff>
    </xdr:from>
    <xdr:ext cx="534377" cy="259045"/>
    <xdr:sp macro="" textlink="">
      <xdr:nvSpPr>
        <xdr:cNvPr id="600" name="テキスト ボックス 599"/>
        <xdr:cNvSpPr txBox="1"/>
      </xdr:nvSpPr>
      <xdr:spPr>
        <a:xfrm>
          <a:off x="14325111" y="101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19245</xdr:rowOff>
    </xdr:from>
    <xdr:to>
      <xdr:col>72</xdr:col>
      <xdr:colOff>38100</xdr:colOff>
      <xdr:row>58</xdr:row>
      <xdr:rowOff>120845</xdr:rowOff>
    </xdr:to>
    <xdr:sp macro="" textlink="">
      <xdr:nvSpPr>
        <xdr:cNvPr id="601" name="楕円 600"/>
        <xdr:cNvSpPr/>
      </xdr:nvSpPr>
      <xdr:spPr>
        <a:xfrm>
          <a:off x="13652500" y="99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111972</xdr:rowOff>
    </xdr:from>
    <xdr:ext cx="534377" cy="259045"/>
    <xdr:sp macro="" textlink="">
      <xdr:nvSpPr>
        <xdr:cNvPr id="602" name="テキスト ボックス 601"/>
        <xdr:cNvSpPr txBox="1"/>
      </xdr:nvSpPr>
      <xdr:spPr>
        <a:xfrm>
          <a:off x="13436111" y="100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68235</xdr:rowOff>
    </xdr:from>
    <xdr:to>
      <xdr:col>67</xdr:col>
      <xdr:colOff>101600</xdr:colOff>
      <xdr:row>57</xdr:row>
      <xdr:rowOff>169835</xdr:rowOff>
    </xdr:to>
    <xdr:sp macro="" textlink="">
      <xdr:nvSpPr>
        <xdr:cNvPr id="603" name="楕円 602"/>
        <xdr:cNvSpPr/>
      </xdr:nvSpPr>
      <xdr:spPr>
        <a:xfrm>
          <a:off x="12763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160962</xdr:rowOff>
    </xdr:from>
    <xdr:ext cx="534377" cy="259045"/>
    <xdr:sp macro="" textlink="">
      <xdr:nvSpPr>
        <xdr:cNvPr id="604" name="テキスト ボックス 603"/>
        <xdr:cNvSpPr txBox="1"/>
      </xdr:nvSpPr>
      <xdr:spPr>
        <a:xfrm>
          <a:off x="12547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10051</xdr:rowOff>
    </xdr:from>
    <xdr:to>
      <xdr:col>85</xdr:col>
      <xdr:colOff>127000</xdr:colOff>
      <xdr:row>79</xdr:row>
      <xdr:rowOff>98879</xdr:rowOff>
    </xdr:to>
    <xdr:cxnSp macro="">
      <xdr:nvCxnSpPr>
        <xdr:cNvPr id="635" name="直線コネクタ 634"/>
        <xdr:cNvCxnSpPr/>
      </xdr:nvCxnSpPr>
      <xdr:spPr>
        <a:xfrm flipV="1">
          <a:off x="15481300" y="13554601"/>
          <a:ext cx="8382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130701</xdr:rowOff>
    </xdr:from>
    <xdr:to>
      <xdr:col>85</xdr:col>
      <xdr:colOff>177800</xdr:colOff>
      <xdr:row>79</xdr:row>
      <xdr:rowOff>60851</xdr:rowOff>
    </xdr:to>
    <xdr:sp macro="" textlink="">
      <xdr:nvSpPr>
        <xdr:cNvPr id="654" name="楕円 653"/>
        <xdr:cNvSpPr/>
      </xdr:nvSpPr>
      <xdr:spPr>
        <a:xfrm>
          <a:off x="162687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90078</xdr:rowOff>
    </xdr:from>
    <xdr:ext cx="378565" cy="259045"/>
    <xdr:sp macro="" textlink="">
      <xdr:nvSpPr>
        <xdr:cNvPr id="655" name="災害復旧費該当値テキスト"/>
        <xdr:cNvSpPr txBox="1"/>
      </xdr:nvSpPr>
      <xdr:spPr>
        <a:xfrm>
          <a:off x="16370300" y="13291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79212</xdr:rowOff>
    </xdr:from>
    <xdr:to>
      <xdr:col>85</xdr:col>
      <xdr:colOff>127000</xdr:colOff>
      <xdr:row>97</xdr:row>
      <xdr:rowOff>101775</xdr:rowOff>
    </xdr:to>
    <xdr:cxnSp macro="">
      <xdr:nvCxnSpPr>
        <xdr:cNvPr id="691" name="直線コネクタ 690"/>
        <xdr:cNvCxnSpPr/>
      </xdr:nvCxnSpPr>
      <xdr:spPr>
        <a:xfrm flipV="1">
          <a:off x="15481300" y="16709862"/>
          <a:ext cx="8382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101775</xdr:rowOff>
    </xdr:from>
    <xdr:to>
      <xdr:col>81</xdr:col>
      <xdr:colOff>50800</xdr:colOff>
      <xdr:row>97</xdr:row>
      <xdr:rowOff>123217</xdr:rowOff>
    </xdr:to>
    <xdr:cxnSp macro="">
      <xdr:nvCxnSpPr>
        <xdr:cNvPr id="694" name="直線コネクタ 693"/>
        <xdr:cNvCxnSpPr/>
      </xdr:nvCxnSpPr>
      <xdr:spPr>
        <a:xfrm flipV="1">
          <a:off x="14592300" y="1673242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110874</xdr:rowOff>
    </xdr:from>
    <xdr:to>
      <xdr:col>76</xdr:col>
      <xdr:colOff>114300</xdr:colOff>
      <xdr:row>97</xdr:row>
      <xdr:rowOff>123217</xdr:rowOff>
    </xdr:to>
    <xdr:cxnSp macro="">
      <xdr:nvCxnSpPr>
        <xdr:cNvPr id="697" name="直線コネクタ 696"/>
        <xdr:cNvCxnSpPr/>
      </xdr:nvCxnSpPr>
      <xdr:spPr>
        <a:xfrm>
          <a:off x="13703300" y="1674152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110874</xdr:rowOff>
    </xdr:from>
    <xdr:to>
      <xdr:col>71</xdr:col>
      <xdr:colOff>177800</xdr:colOff>
      <xdr:row>97</xdr:row>
      <xdr:rowOff>120749</xdr:rowOff>
    </xdr:to>
    <xdr:cxnSp macro="">
      <xdr:nvCxnSpPr>
        <xdr:cNvPr id="700" name="直線コネクタ 699"/>
        <xdr:cNvCxnSpPr/>
      </xdr:nvCxnSpPr>
      <xdr:spPr>
        <a:xfrm flipV="1">
          <a:off x="12814300" y="1674152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28412</xdr:rowOff>
    </xdr:from>
    <xdr:to>
      <xdr:col>85</xdr:col>
      <xdr:colOff>177800</xdr:colOff>
      <xdr:row>97</xdr:row>
      <xdr:rowOff>130012</xdr:rowOff>
    </xdr:to>
    <xdr:sp macro="" textlink="">
      <xdr:nvSpPr>
        <xdr:cNvPr id="710" name="楕円 709"/>
        <xdr:cNvSpPr/>
      </xdr:nvSpPr>
      <xdr:spPr>
        <a:xfrm>
          <a:off x="16268700" y="16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51289</xdr:rowOff>
    </xdr:from>
    <xdr:ext cx="534377" cy="259045"/>
    <xdr:sp macro="" textlink="">
      <xdr:nvSpPr>
        <xdr:cNvPr id="711" name="公債費該当値テキスト"/>
        <xdr:cNvSpPr txBox="1"/>
      </xdr:nvSpPr>
      <xdr:spPr>
        <a:xfrm>
          <a:off x="16370300" y="165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50975</xdr:rowOff>
    </xdr:from>
    <xdr:to>
      <xdr:col>81</xdr:col>
      <xdr:colOff>101600</xdr:colOff>
      <xdr:row>97</xdr:row>
      <xdr:rowOff>152575</xdr:rowOff>
    </xdr:to>
    <xdr:sp macro="" textlink="">
      <xdr:nvSpPr>
        <xdr:cNvPr id="712" name="楕円 711"/>
        <xdr:cNvSpPr/>
      </xdr:nvSpPr>
      <xdr:spPr>
        <a:xfrm>
          <a:off x="15430500" y="16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169102</xdr:rowOff>
    </xdr:from>
    <xdr:ext cx="534377" cy="259045"/>
    <xdr:sp macro="" textlink="">
      <xdr:nvSpPr>
        <xdr:cNvPr id="713" name="テキスト ボックス 712"/>
        <xdr:cNvSpPr txBox="1"/>
      </xdr:nvSpPr>
      <xdr:spPr>
        <a:xfrm>
          <a:off x="15214111" y="164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72417</xdr:rowOff>
    </xdr:from>
    <xdr:to>
      <xdr:col>76</xdr:col>
      <xdr:colOff>165100</xdr:colOff>
      <xdr:row>98</xdr:row>
      <xdr:rowOff>2567</xdr:rowOff>
    </xdr:to>
    <xdr:sp macro="" textlink="">
      <xdr:nvSpPr>
        <xdr:cNvPr id="714" name="楕円 713"/>
        <xdr:cNvSpPr/>
      </xdr:nvSpPr>
      <xdr:spPr>
        <a:xfrm>
          <a:off x="14541500" y="167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19094</xdr:rowOff>
    </xdr:from>
    <xdr:ext cx="534377" cy="259045"/>
    <xdr:sp macro="" textlink="">
      <xdr:nvSpPr>
        <xdr:cNvPr id="715" name="テキスト ボックス 714"/>
        <xdr:cNvSpPr txBox="1"/>
      </xdr:nvSpPr>
      <xdr:spPr>
        <a:xfrm>
          <a:off x="14325111" y="164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60074</xdr:rowOff>
    </xdr:from>
    <xdr:to>
      <xdr:col>72</xdr:col>
      <xdr:colOff>38100</xdr:colOff>
      <xdr:row>97</xdr:row>
      <xdr:rowOff>161674</xdr:rowOff>
    </xdr:to>
    <xdr:sp macro="" textlink="">
      <xdr:nvSpPr>
        <xdr:cNvPr id="716" name="楕円 715"/>
        <xdr:cNvSpPr/>
      </xdr:nvSpPr>
      <xdr:spPr>
        <a:xfrm>
          <a:off x="13652500" y="166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6751</xdr:rowOff>
    </xdr:from>
    <xdr:ext cx="534377" cy="259045"/>
    <xdr:sp macro="" textlink="">
      <xdr:nvSpPr>
        <xdr:cNvPr id="717" name="テキスト ボックス 716"/>
        <xdr:cNvSpPr txBox="1"/>
      </xdr:nvSpPr>
      <xdr:spPr>
        <a:xfrm>
          <a:off x="13436111" y="164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69949</xdr:rowOff>
    </xdr:from>
    <xdr:to>
      <xdr:col>67</xdr:col>
      <xdr:colOff>101600</xdr:colOff>
      <xdr:row>98</xdr:row>
      <xdr:rowOff>99</xdr:rowOff>
    </xdr:to>
    <xdr:sp macro="" textlink="">
      <xdr:nvSpPr>
        <xdr:cNvPr id="718" name="楕円 717"/>
        <xdr:cNvSpPr/>
      </xdr:nvSpPr>
      <xdr:spPr>
        <a:xfrm>
          <a:off x="12763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162676</xdr:rowOff>
    </xdr:from>
    <xdr:ext cx="534377" cy="259045"/>
    <xdr:sp macro="" textlink="">
      <xdr:nvSpPr>
        <xdr:cNvPr id="719" name="テキスト ボックス 718"/>
        <xdr:cNvSpPr txBox="1"/>
      </xdr:nvSpPr>
      <xdr:spPr>
        <a:xfrm>
          <a:off x="12547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民生費は、幼児教育・保育無償化対応事業費の皆増などにより、前年度に比べ</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％増加し、住民一人当たり</a:t>
          </a:r>
          <a:r>
            <a:rPr kumimoji="1" lang="en-US" altLang="ja-JP" sz="1300">
              <a:latin typeface="ＭＳ Ｐゴシック" panose="020B0600070205080204" pitchFamily="50" charset="-128"/>
              <a:ea typeface="ＭＳ Ｐゴシック" panose="020B0600070205080204" pitchFamily="50" charset="-128"/>
            </a:rPr>
            <a:t>131,793</a:t>
          </a:r>
          <a:r>
            <a:rPr kumimoji="1" lang="ja-JP" altLang="en-US" sz="1300">
              <a:latin typeface="ＭＳ Ｐゴシック" panose="020B0600070205080204" pitchFamily="50" charset="-128"/>
              <a:ea typeface="ＭＳ Ｐゴシック" panose="020B0600070205080204" pitchFamily="50" charset="-128"/>
            </a:rPr>
            <a:t>円となっているが、類似団体平均に比べて低い水準で推移している。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総務費は、本庁舎・第三別館管理事業費の増などにより、前年度に比べ</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％増加しているが、類似団体平均より低い水準で推移している。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労働費は業務をシルバー人材センターに優先的に委託していることなどから、類似団体平均と比較し高い水準で推移している。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実質収支は、歳入総額が前年度に比べ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し、歳出総額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財政規律ガイドライン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に基づき、予算編成及び予算執行に留意し、未来へつなぐ財政基盤を確立していく。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すべての会計において赤字は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存在していない。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引き続き、健全化に努めていく。</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等の額は平成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算定基礎となる公債費のうち、特定財源を充てることのできる割合が下がったことなどの影響により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今後も新規発行債の精査を行うなど、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公債費の適正化に努める。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将来負担比率（分子）は、平成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年以降減少している。平成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億円）が市債発行額（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億円）を上回ったことによる地方債現在高の減（▲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億円）等に伴い、算定基礎となる将来負担額が減となった。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財政規律ガイドライン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に基づき、予算編成及び予算執行に留意し、未来へつなぐ財政基盤を確立していく。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安定した財政運営を維持していくため、引き続き、基金残高を念頭に置いた財政運営に努める。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公共施設整備基金：公共施設の整備費用に充てる。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一般廃棄物処理施設建設基金：一般廃棄物処理施設の建設に要する経費の財源に充てる。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みどりの基金：みどりの街づくりに関する事業の経費に充てる。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社会福祉基金：社会福祉事業の推進に要する経費の財源に充てる。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ふるさとあげお応援基金：ふるさと寄附金（ふるさと納税）をそれぞれの寄附者の思いを実現するための事業に要する経費の財源に充てる。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公共施設整備のため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取り崩したこと等により減となった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公共施設整備基金：今後の公共施設の更新等に対応するため、年度末の当該基金残高を当該公共施設における前年度の減価償却累計額の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割程度の額となるよう努める。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の取り崩し額が戻し入れ額を上回ったため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今後の社会変動や緊急課題に的確に対応するほか、将来の償還財源の計画的な確保、金融市場からの信認の一層の向上を図る観点から、年度末の当該基金残高について、標準財政規模の１割程度を維持するよう努めること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市債管理基金は、満期一括償還地方債の元金償還に充てるために積立てを行うこととし、年度末の当該基金残高を満期一括償還額の年次割相当額と同程度となるよう努めることとする。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本市の保有する公共施設等の多くは、高度経済成長期の昭和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年代に集中的に整備されており、</a:t>
          </a:r>
          <a:r>
            <a:rPr kumimoji="1" lang="ja-JP" altLang="ja-JP" sz="1100">
              <a:solidFill>
                <a:schemeClr val="dk1"/>
              </a:solidFill>
              <a:effectLst/>
              <a:latin typeface="+mn-lt"/>
              <a:ea typeface="+mn-ea"/>
              <a:cs typeface="+mn-cs"/>
            </a:rPr>
            <a:t>類似団体と比較し高い水準にある。平成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月に上尾市公共施設等総合管理計画を策定しており、当計画の方針に基づいて施設の維持管理を進めていく。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126619</xdr:rowOff>
    </xdr:from>
    <xdr:to>
      <xdr:col>23</xdr:col>
      <xdr:colOff>136525</xdr:colOff>
      <xdr:row>34</xdr:row>
      <xdr:rowOff>56769</xdr:rowOff>
    </xdr:to>
    <xdr:sp macro="" textlink="">
      <xdr:nvSpPr>
        <xdr:cNvPr id="79" name="楕円 78"/>
        <xdr:cNvSpPr/>
      </xdr:nvSpPr>
      <xdr:spPr>
        <a:xfrm>
          <a:off x="4711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41546</xdr:rowOff>
    </xdr:from>
    <xdr:ext cx="405111" cy="259045"/>
    <xdr:sp macro="" textlink="">
      <xdr:nvSpPr>
        <xdr:cNvPr id="80" name="有形固定資産減価償却率該当値テキスト"/>
        <xdr:cNvSpPr txBox="1"/>
      </xdr:nvSpPr>
      <xdr:spPr>
        <a:xfrm>
          <a:off x="4813300"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1" name="楕円 80"/>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34</xdr:row>
      <xdr:rowOff>5969</xdr:rowOff>
    </xdr:to>
    <xdr:cxnSp macro="">
      <xdr:nvCxnSpPr>
        <xdr:cNvPr id="82" name="直線コネクタ 81"/>
        <xdr:cNvCxnSpPr/>
      </xdr:nvCxnSpPr>
      <xdr:spPr>
        <a:xfrm>
          <a:off x="4051300" y="655066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168529</xdr:rowOff>
    </xdr:from>
    <xdr:to>
      <xdr:col>15</xdr:col>
      <xdr:colOff>187325</xdr:colOff>
      <xdr:row>33</xdr:row>
      <xdr:rowOff>98679</xdr:rowOff>
    </xdr:to>
    <xdr:sp macro="" textlink="">
      <xdr:nvSpPr>
        <xdr:cNvPr id="83" name="楕円 82"/>
        <xdr:cNvSpPr/>
      </xdr:nvSpPr>
      <xdr:spPr>
        <a:xfrm>
          <a:off x="3238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47879</xdr:rowOff>
    </xdr:from>
    <xdr:to>
      <xdr:col>19</xdr:col>
      <xdr:colOff>136525</xdr:colOff>
      <xdr:row>33</xdr:row>
      <xdr:rowOff>121285</xdr:rowOff>
    </xdr:to>
    <xdr:cxnSp macro="">
      <xdr:nvCxnSpPr>
        <xdr:cNvPr id="84" name="直線コネクタ 83"/>
        <xdr:cNvCxnSpPr/>
      </xdr:nvCxnSpPr>
      <xdr:spPr>
        <a:xfrm>
          <a:off x="3289300" y="647725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xdr:cNvSpPr/>
      </xdr:nvSpPr>
      <xdr:spPr>
        <a:xfrm>
          <a:off x="2476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33</xdr:row>
      <xdr:rowOff>47879</xdr:rowOff>
    </xdr:to>
    <xdr:cxnSp macro="">
      <xdr:nvCxnSpPr>
        <xdr:cNvPr id="86" name="直線コネクタ 85"/>
        <xdr:cNvCxnSpPr/>
      </xdr:nvCxnSpPr>
      <xdr:spPr>
        <a:xfrm>
          <a:off x="2527300" y="645998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89"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1" name="n_1mainValue有形固定資産減価償却率"/>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89806</xdr:rowOff>
    </xdr:from>
    <xdr:ext cx="405111" cy="259045"/>
    <xdr:sp macro="" textlink="">
      <xdr:nvSpPr>
        <xdr:cNvPr id="92" name="n_2mainValue有形固定資産減価償却率"/>
        <xdr:cNvSpPr txBox="1"/>
      </xdr:nvSpPr>
      <xdr:spPr>
        <a:xfrm>
          <a:off x="30867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3" name="n_3mainValue有形固定資産減価償却率"/>
        <xdr:cNvSpPr txBox="1"/>
      </xdr:nvSpPr>
      <xdr:spPr>
        <a:xfrm>
          <a:off x="2324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類似団体と比較し高い水準にある。今後とも、プライマリー・バランスに配慮した財政運営に努めていく。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106807</xdr:rowOff>
    </xdr:from>
    <xdr:to>
      <xdr:col>76</xdr:col>
      <xdr:colOff>73025</xdr:colOff>
      <xdr:row>32</xdr:row>
      <xdr:rowOff>36957</xdr:rowOff>
    </xdr:to>
    <xdr:sp macro="" textlink="">
      <xdr:nvSpPr>
        <xdr:cNvPr id="140" name="楕円 139"/>
        <xdr:cNvSpPr/>
      </xdr:nvSpPr>
      <xdr:spPr>
        <a:xfrm>
          <a:off x="14744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85234</xdr:rowOff>
    </xdr:from>
    <xdr:ext cx="469744" cy="259045"/>
    <xdr:sp macro="" textlink="">
      <xdr:nvSpPr>
        <xdr:cNvPr id="141" name="債務償還比率該当値テキスト"/>
        <xdr:cNvSpPr txBox="1"/>
      </xdr:nvSpPr>
      <xdr:spPr>
        <a:xfrm>
          <a:off x="14846300"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128705</xdr:rowOff>
    </xdr:from>
    <xdr:to>
      <xdr:col>72</xdr:col>
      <xdr:colOff>123825</xdr:colOff>
      <xdr:row>32</xdr:row>
      <xdr:rowOff>58855</xdr:rowOff>
    </xdr:to>
    <xdr:sp macro="" textlink="">
      <xdr:nvSpPr>
        <xdr:cNvPr id="142" name="楕円 141"/>
        <xdr:cNvSpPr/>
      </xdr:nvSpPr>
      <xdr:spPr>
        <a:xfrm>
          <a:off x="14033500" y="62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157607</xdr:rowOff>
    </xdr:from>
    <xdr:to>
      <xdr:col>76</xdr:col>
      <xdr:colOff>22225</xdr:colOff>
      <xdr:row>32</xdr:row>
      <xdr:rowOff>8055</xdr:rowOff>
    </xdr:to>
    <xdr:cxnSp macro="">
      <xdr:nvCxnSpPr>
        <xdr:cNvPr id="143" name="直線コネクタ 142"/>
        <xdr:cNvCxnSpPr/>
      </xdr:nvCxnSpPr>
      <xdr:spPr>
        <a:xfrm flipV="1">
          <a:off x="14084300" y="6244082"/>
          <a:ext cx="711200" cy="2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125621</xdr:rowOff>
    </xdr:from>
    <xdr:to>
      <xdr:col>68</xdr:col>
      <xdr:colOff>123825</xdr:colOff>
      <xdr:row>32</xdr:row>
      <xdr:rowOff>55771</xdr:rowOff>
    </xdr:to>
    <xdr:sp macro="" textlink="">
      <xdr:nvSpPr>
        <xdr:cNvPr id="144" name="楕円 143"/>
        <xdr:cNvSpPr/>
      </xdr:nvSpPr>
      <xdr:spPr>
        <a:xfrm>
          <a:off x="13271500" y="62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4971</xdr:rowOff>
    </xdr:from>
    <xdr:to>
      <xdr:col>72</xdr:col>
      <xdr:colOff>73025</xdr:colOff>
      <xdr:row>32</xdr:row>
      <xdr:rowOff>8055</xdr:rowOff>
    </xdr:to>
    <xdr:cxnSp macro="">
      <xdr:nvCxnSpPr>
        <xdr:cNvPr id="145" name="直線コネクタ 144"/>
        <xdr:cNvCxnSpPr/>
      </xdr:nvCxnSpPr>
      <xdr:spPr>
        <a:xfrm>
          <a:off x="13322300" y="626289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140580</xdr:rowOff>
    </xdr:from>
    <xdr:to>
      <xdr:col>64</xdr:col>
      <xdr:colOff>123825</xdr:colOff>
      <xdr:row>32</xdr:row>
      <xdr:rowOff>70730</xdr:rowOff>
    </xdr:to>
    <xdr:sp macro="" textlink="">
      <xdr:nvSpPr>
        <xdr:cNvPr id="146" name="楕円 145"/>
        <xdr:cNvSpPr/>
      </xdr:nvSpPr>
      <xdr:spPr>
        <a:xfrm>
          <a:off x="12509500" y="6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4971</xdr:rowOff>
    </xdr:from>
    <xdr:to>
      <xdr:col>68</xdr:col>
      <xdr:colOff>73025</xdr:colOff>
      <xdr:row>32</xdr:row>
      <xdr:rowOff>19930</xdr:rowOff>
    </xdr:to>
    <xdr:cxnSp macro="">
      <xdr:nvCxnSpPr>
        <xdr:cNvPr id="147" name="直線コネクタ 146"/>
        <xdr:cNvCxnSpPr/>
      </xdr:nvCxnSpPr>
      <xdr:spPr>
        <a:xfrm flipV="1">
          <a:off x="12560300" y="6262896"/>
          <a:ext cx="762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124850</xdr:rowOff>
    </xdr:from>
    <xdr:to>
      <xdr:col>60</xdr:col>
      <xdr:colOff>123825</xdr:colOff>
      <xdr:row>32</xdr:row>
      <xdr:rowOff>55000</xdr:rowOff>
    </xdr:to>
    <xdr:sp macro="" textlink="">
      <xdr:nvSpPr>
        <xdr:cNvPr id="148" name="楕円 147"/>
        <xdr:cNvSpPr/>
      </xdr:nvSpPr>
      <xdr:spPr>
        <a:xfrm>
          <a:off x="11747500" y="62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4200</xdr:rowOff>
    </xdr:from>
    <xdr:to>
      <xdr:col>64</xdr:col>
      <xdr:colOff>73025</xdr:colOff>
      <xdr:row>32</xdr:row>
      <xdr:rowOff>19930</xdr:rowOff>
    </xdr:to>
    <xdr:cxnSp macro="">
      <xdr:nvCxnSpPr>
        <xdr:cNvPr id="149" name="直線コネクタ 148"/>
        <xdr:cNvCxnSpPr/>
      </xdr:nvCxnSpPr>
      <xdr:spPr>
        <a:xfrm>
          <a:off x="11798300" y="6262125"/>
          <a:ext cx="762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49982</xdr:rowOff>
    </xdr:from>
    <xdr:ext cx="469744" cy="259045"/>
    <xdr:sp macro="" textlink="">
      <xdr:nvSpPr>
        <xdr:cNvPr id="154" name="n_1mainValue債務償還比率"/>
        <xdr:cNvSpPr txBox="1"/>
      </xdr:nvSpPr>
      <xdr:spPr>
        <a:xfrm>
          <a:off x="13836727" y="63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46898</xdr:rowOff>
    </xdr:from>
    <xdr:ext cx="469744" cy="259045"/>
    <xdr:sp macro="" textlink="">
      <xdr:nvSpPr>
        <xdr:cNvPr id="155" name="n_2mainValue債務償還比率"/>
        <xdr:cNvSpPr txBox="1"/>
      </xdr:nvSpPr>
      <xdr:spPr>
        <a:xfrm>
          <a:off x="13087427" y="63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61857</xdr:rowOff>
    </xdr:from>
    <xdr:ext cx="469744" cy="259045"/>
    <xdr:sp macro="" textlink="">
      <xdr:nvSpPr>
        <xdr:cNvPr id="156" name="n_3mainValue債務償還比率"/>
        <xdr:cNvSpPr txBox="1"/>
      </xdr:nvSpPr>
      <xdr:spPr>
        <a:xfrm>
          <a:off x="12325427" y="63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46127</xdr:rowOff>
    </xdr:from>
    <xdr:ext cx="469744" cy="259045"/>
    <xdr:sp macro="" textlink="">
      <xdr:nvSpPr>
        <xdr:cNvPr id="157" name="n_4mainValue債務償還比率"/>
        <xdr:cNvSpPr txBox="1"/>
      </xdr:nvSpPr>
      <xdr:spPr>
        <a:xfrm>
          <a:off x="11563427" y="63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5" name="【道路】&#10;有形固定資産減価償却率該当値テキスト"/>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19050</xdr:rowOff>
    </xdr:to>
    <xdr:cxnSp macro="">
      <xdr:nvCxnSpPr>
        <xdr:cNvPr id="77" name="直線コネクタ 76"/>
        <xdr:cNvCxnSpPr/>
      </xdr:nvCxnSpPr>
      <xdr:spPr>
        <a:xfrm>
          <a:off x="3797300" y="65031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159476</xdr:rowOff>
    </xdr:to>
    <xdr:cxnSp macro="">
      <xdr:nvCxnSpPr>
        <xdr:cNvPr id="79" name="直線コネクタ 78"/>
        <xdr:cNvCxnSpPr/>
      </xdr:nvCxnSpPr>
      <xdr:spPr>
        <a:xfrm>
          <a:off x="2908300" y="64394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95794</xdr:rowOff>
    </xdr:to>
    <xdr:cxnSp macro="">
      <xdr:nvCxnSpPr>
        <xdr:cNvPr id="81" name="直線コネクタ 80"/>
        <xdr:cNvCxnSpPr/>
      </xdr:nvCxnSpPr>
      <xdr:spPr>
        <a:xfrm>
          <a:off x="2019300" y="6439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86" name="n_1mainValue【道路】&#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7" name="n_2mainValue【道路】&#10;有形固定資産減価償却率"/>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8" name="n_3main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83785</xdr:rowOff>
    </xdr:from>
    <xdr:to>
      <xdr:col>55</xdr:col>
      <xdr:colOff>50800</xdr:colOff>
      <xdr:row>41</xdr:row>
      <xdr:rowOff>13935</xdr:rowOff>
    </xdr:to>
    <xdr:sp macro="" textlink="">
      <xdr:nvSpPr>
        <xdr:cNvPr id="126" name="楕円 125"/>
        <xdr:cNvSpPr/>
      </xdr:nvSpPr>
      <xdr:spPr>
        <a:xfrm>
          <a:off x="10426700" y="69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7714</xdr:rowOff>
    </xdr:from>
    <xdr:ext cx="469744" cy="259045"/>
    <xdr:sp macro="" textlink="">
      <xdr:nvSpPr>
        <xdr:cNvPr id="127" name="【道路】&#10;一人当たり延長該当値テキスト"/>
        <xdr:cNvSpPr txBox="1"/>
      </xdr:nvSpPr>
      <xdr:spPr>
        <a:xfrm>
          <a:off x="10515600" y="68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84653</xdr:rowOff>
    </xdr:from>
    <xdr:to>
      <xdr:col>50</xdr:col>
      <xdr:colOff>165100</xdr:colOff>
      <xdr:row>41</xdr:row>
      <xdr:rowOff>14803</xdr:rowOff>
    </xdr:to>
    <xdr:sp macro="" textlink="">
      <xdr:nvSpPr>
        <xdr:cNvPr id="128" name="楕円 127"/>
        <xdr:cNvSpPr/>
      </xdr:nvSpPr>
      <xdr:spPr>
        <a:xfrm>
          <a:off x="9588500" y="6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134585</xdr:rowOff>
    </xdr:from>
    <xdr:to>
      <xdr:col>55</xdr:col>
      <xdr:colOff>0</xdr:colOff>
      <xdr:row>40</xdr:row>
      <xdr:rowOff>135453</xdr:rowOff>
    </xdr:to>
    <xdr:cxnSp macro="">
      <xdr:nvCxnSpPr>
        <xdr:cNvPr id="129" name="直線コネクタ 128"/>
        <xdr:cNvCxnSpPr/>
      </xdr:nvCxnSpPr>
      <xdr:spPr>
        <a:xfrm flipV="1">
          <a:off x="9639300" y="6992585"/>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84744</xdr:rowOff>
    </xdr:from>
    <xdr:to>
      <xdr:col>46</xdr:col>
      <xdr:colOff>38100</xdr:colOff>
      <xdr:row>41</xdr:row>
      <xdr:rowOff>14894</xdr:rowOff>
    </xdr:to>
    <xdr:sp macro="" textlink="">
      <xdr:nvSpPr>
        <xdr:cNvPr id="130" name="楕円 129"/>
        <xdr:cNvSpPr/>
      </xdr:nvSpPr>
      <xdr:spPr>
        <a:xfrm>
          <a:off x="8699500" y="69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135453</xdr:rowOff>
    </xdr:from>
    <xdr:to>
      <xdr:col>50</xdr:col>
      <xdr:colOff>114300</xdr:colOff>
      <xdr:row>40</xdr:row>
      <xdr:rowOff>135544</xdr:rowOff>
    </xdr:to>
    <xdr:cxnSp macro="">
      <xdr:nvCxnSpPr>
        <xdr:cNvPr id="131" name="直線コネクタ 130"/>
        <xdr:cNvCxnSpPr/>
      </xdr:nvCxnSpPr>
      <xdr:spPr>
        <a:xfrm flipV="1">
          <a:off x="8750300" y="69934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81452</xdr:rowOff>
    </xdr:from>
    <xdr:to>
      <xdr:col>41</xdr:col>
      <xdr:colOff>101600</xdr:colOff>
      <xdr:row>41</xdr:row>
      <xdr:rowOff>11602</xdr:rowOff>
    </xdr:to>
    <xdr:sp macro="" textlink="">
      <xdr:nvSpPr>
        <xdr:cNvPr id="132" name="楕円 131"/>
        <xdr:cNvSpPr/>
      </xdr:nvSpPr>
      <xdr:spPr>
        <a:xfrm>
          <a:off x="7810500" y="69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132252</xdr:rowOff>
    </xdr:from>
    <xdr:to>
      <xdr:col>45</xdr:col>
      <xdr:colOff>177800</xdr:colOff>
      <xdr:row>40</xdr:row>
      <xdr:rowOff>135544</xdr:rowOff>
    </xdr:to>
    <xdr:cxnSp macro="">
      <xdr:nvCxnSpPr>
        <xdr:cNvPr id="133" name="直線コネクタ 132"/>
        <xdr:cNvCxnSpPr/>
      </xdr:nvCxnSpPr>
      <xdr:spPr>
        <a:xfrm>
          <a:off x="7861300" y="699025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5930</xdr:rowOff>
    </xdr:from>
    <xdr:ext cx="469744" cy="259045"/>
    <xdr:sp macro="" textlink="">
      <xdr:nvSpPr>
        <xdr:cNvPr id="138" name="n_1mainValue【道路】&#10;一人当たり延長"/>
        <xdr:cNvSpPr txBox="1"/>
      </xdr:nvSpPr>
      <xdr:spPr>
        <a:xfrm>
          <a:off x="9391727" y="703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6021</xdr:rowOff>
    </xdr:from>
    <xdr:ext cx="469744" cy="259045"/>
    <xdr:sp macro="" textlink="">
      <xdr:nvSpPr>
        <xdr:cNvPr id="139" name="n_2mainValue【道路】&#10;一人当たり延長"/>
        <xdr:cNvSpPr txBox="1"/>
      </xdr:nvSpPr>
      <xdr:spPr>
        <a:xfrm>
          <a:off x="8515427" y="703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2729</xdr:rowOff>
    </xdr:from>
    <xdr:ext cx="469744" cy="259045"/>
    <xdr:sp macro="" textlink="">
      <xdr:nvSpPr>
        <xdr:cNvPr id="140" name="n_3mainValue【道路】&#10;一人当たり延長"/>
        <xdr:cNvSpPr txBox="1"/>
      </xdr:nvSpPr>
      <xdr:spPr>
        <a:xfrm>
          <a:off x="7626427" y="70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9"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0" name="楕円 179"/>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81" name="【橋りょう・トンネル】&#10;有形固定資産減価償却率該当値テキスト"/>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141605</xdr:rowOff>
    </xdr:from>
    <xdr:to>
      <xdr:col>20</xdr:col>
      <xdr:colOff>38100</xdr:colOff>
      <xdr:row>63</xdr:row>
      <xdr:rowOff>71755</xdr:rowOff>
    </xdr:to>
    <xdr:sp macro="" textlink="">
      <xdr:nvSpPr>
        <xdr:cNvPr id="182" name="楕円 181"/>
        <xdr:cNvSpPr/>
      </xdr:nvSpPr>
      <xdr:spPr>
        <a:xfrm>
          <a:off x="3746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20955</xdr:rowOff>
    </xdr:from>
    <xdr:to>
      <xdr:col>24</xdr:col>
      <xdr:colOff>63500</xdr:colOff>
      <xdr:row>63</xdr:row>
      <xdr:rowOff>45720</xdr:rowOff>
    </xdr:to>
    <xdr:cxnSp macro="">
      <xdr:nvCxnSpPr>
        <xdr:cNvPr id="183" name="直線コネクタ 182"/>
        <xdr:cNvCxnSpPr/>
      </xdr:nvCxnSpPr>
      <xdr:spPr>
        <a:xfrm>
          <a:off x="3797300" y="108223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114935</xdr:rowOff>
    </xdr:from>
    <xdr:to>
      <xdr:col>15</xdr:col>
      <xdr:colOff>101600</xdr:colOff>
      <xdr:row>63</xdr:row>
      <xdr:rowOff>45085</xdr:rowOff>
    </xdr:to>
    <xdr:sp macro="" textlink="">
      <xdr:nvSpPr>
        <xdr:cNvPr id="184" name="楕円 183"/>
        <xdr:cNvSpPr/>
      </xdr:nvSpPr>
      <xdr:spPr>
        <a:xfrm>
          <a:off x="2857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165735</xdr:rowOff>
    </xdr:from>
    <xdr:to>
      <xdr:col>19</xdr:col>
      <xdr:colOff>177800</xdr:colOff>
      <xdr:row>63</xdr:row>
      <xdr:rowOff>20955</xdr:rowOff>
    </xdr:to>
    <xdr:cxnSp macro="">
      <xdr:nvCxnSpPr>
        <xdr:cNvPr id="185" name="直線コネクタ 184"/>
        <xdr:cNvCxnSpPr/>
      </xdr:nvCxnSpPr>
      <xdr:spPr>
        <a:xfrm>
          <a:off x="2908300" y="107956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86" name="楕円 185"/>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165735</xdr:rowOff>
    </xdr:from>
    <xdr:to>
      <xdr:col>15</xdr:col>
      <xdr:colOff>50800</xdr:colOff>
      <xdr:row>63</xdr:row>
      <xdr:rowOff>60960</xdr:rowOff>
    </xdr:to>
    <xdr:cxnSp macro="">
      <xdr:nvCxnSpPr>
        <xdr:cNvPr id="187" name="直線コネクタ 186"/>
        <xdr:cNvCxnSpPr/>
      </xdr:nvCxnSpPr>
      <xdr:spPr>
        <a:xfrm flipV="1">
          <a:off x="2019300" y="107956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8"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9"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62882</xdr:rowOff>
    </xdr:from>
    <xdr:ext cx="405111" cy="259045"/>
    <xdr:sp macro="" textlink="">
      <xdr:nvSpPr>
        <xdr:cNvPr id="192" name="n_1mainValue【橋りょう・トンネル】&#10;有形固定資産減価償却率"/>
        <xdr:cNvSpPr txBox="1"/>
      </xdr:nvSpPr>
      <xdr:spPr>
        <a:xfrm>
          <a:off x="3582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36212</xdr:rowOff>
    </xdr:from>
    <xdr:ext cx="405111" cy="259045"/>
    <xdr:sp macro="" textlink="">
      <xdr:nvSpPr>
        <xdr:cNvPr id="193" name="n_2mainValue【橋りょう・トンネル】&#10;有形固定資産減価償却率"/>
        <xdr:cNvSpPr txBox="1"/>
      </xdr:nvSpPr>
      <xdr:spPr>
        <a:xfrm>
          <a:off x="2705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194" name="n_3mainValue【橋りょう・トンネ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19289</xdr:rowOff>
    </xdr:from>
    <xdr:to>
      <xdr:col>55</xdr:col>
      <xdr:colOff>50800</xdr:colOff>
      <xdr:row>62</xdr:row>
      <xdr:rowOff>120889</xdr:rowOff>
    </xdr:to>
    <xdr:sp macro="" textlink="">
      <xdr:nvSpPr>
        <xdr:cNvPr id="230" name="楕円 229"/>
        <xdr:cNvSpPr/>
      </xdr:nvSpPr>
      <xdr:spPr>
        <a:xfrm>
          <a:off x="10426700" y="10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169166</xdr:rowOff>
    </xdr:from>
    <xdr:ext cx="534377" cy="259045"/>
    <xdr:sp macro="" textlink="">
      <xdr:nvSpPr>
        <xdr:cNvPr id="231" name="【橋りょう・トンネル】&#10;一人当たり有形固定資産（償却資産）額該当値テキスト"/>
        <xdr:cNvSpPr txBox="1"/>
      </xdr:nvSpPr>
      <xdr:spPr>
        <a:xfrm>
          <a:off x="10515600" y="106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19106</xdr:rowOff>
    </xdr:from>
    <xdr:to>
      <xdr:col>50</xdr:col>
      <xdr:colOff>165100</xdr:colOff>
      <xdr:row>62</xdr:row>
      <xdr:rowOff>120706</xdr:rowOff>
    </xdr:to>
    <xdr:sp macro="" textlink="">
      <xdr:nvSpPr>
        <xdr:cNvPr id="232" name="楕円 231"/>
        <xdr:cNvSpPr/>
      </xdr:nvSpPr>
      <xdr:spPr>
        <a:xfrm>
          <a:off x="9588500" y="106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69906</xdr:rowOff>
    </xdr:from>
    <xdr:to>
      <xdr:col>55</xdr:col>
      <xdr:colOff>0</xdr:colOff>
      <xdr:row>62</xdr:row>
      <xdr:rowOff>70089</xdr:rowOff>
    </xdr:to>
    <xdr:cxnSp macro="">
      <xdr:nvCxnSpPr>
        <xdr:cNvPr id="233" name="直線コネクタ 232"/>
        <xdr:cNvCxnSpPr/>
      </xdr:nvCxnSpPr>
      <xdr:spPr>
        <a:xfrm>
          <a:off x="9639300" y="1069980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19077</xdr:rowOff>
    </xdr:from>
    <xdr:to>
      <xdr:col>46</xdr:col>
      <xdr:colOff>38100</xdr:colOff>
      <xdr:row>62</xdr:row>
      <xdr:rowOff>120677</xdr:rowOff>
    </xdr:to>
    <xdr:sp macro="" textlink="">
      <xdr:nvSpPr>
        <xdr:cNvPr id="234" name="楕円 233"/>
        <xdr:cNvSpPr/>
      </xdr:nvSpPr>
      <xdr:spPr>
        <a:xfrm>
          <a:off x="8699500" y="10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69877</xdr:rowOff>
    </xdr:from>
    <xdr:to>
      <xdr:col>50</xdr:col>
      <xdr:colOff>114300</xdr:colOff>
      <xdr:row>62</xdr:row>
      <xdr:rowOff>69906</xdr:rowOff>
    </xdr:to>
    <xdr:cxnSp macro="">
      <xdr:nvCxnSpPr>
        <xdr:cNvPr id="235" name="直線コネクタ 234"/>
        <xdr:cNvCxnSpPr/>
      </xdr:nvCxnSpPr>
      <xdr:spPr>
        <a:xfrm>
          <a:off x="8750300" y="1069977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30038</xdr:rowOff>
    </xdr:from>
    <xdr:to>
      <xdr:col>41</xdr:col>
      <xdr:colOff>101600</xdr:colOff>
      <xdr:row>62</xdr:row>
      <xdr:rowOff>131638</xdr:rowOff>
    </xdr:to>
    <xdr:sp macro="" textlink="">
      <xdr:nvSpPr>
        <xdr:cNvPr id="236" name="楕円 235"/>
        <xdr:cNvSpPr/>
      </xdr:nvSpPr>
      <xdr:spPr>
        <a:xfrm>
          <a:off x="7810500" y="10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69877</xdr:rowOff>
    </xdr:from>
    <xdr:to>
      <xdr:col>45</xdr:col>
      <xdr:colOff>177800</xdr:colOff>
      <xdr:row>62</xdr:row>
      <xdr:rowOff>80838</xdr:rowOff>
    </xdr:to>
    <xdr:cxnSp macro="">
      <xdr:nvCxnSpPr>
        <xdr:cNvPr id="237" name="直線コネクタ 236"/>
        <xdr:cNvCxnSpPr/>
      </xdr:nvCxnSpPr>
      <xdr:spPr>
        <a:xfrm flipV="1">
          <a:off x="7861300" y="10699777"/>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111833</xdr:rowOff>
    </xdr:from>
    <xdr:ext cx="534377" cy="259045"/>
    <xdr:sp macro="" textlink="">
      <xdr:nvSpPr>
        <xdr:cNvPr id="242" name="n_1mainValue【橋りょう・トンネル】&#10;一人当たり有形固定資産（償却資産）額"/>
        <xdr:cNvSpPr txBox="1"/>
      </xdr:nvSpPr>
      <xdr:spPr>
        <a:xfrm>
          <a:off x="9359411" y="107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111804</xdr:rowOff>
    </xdr:from>
    <xdr:ext cx="534377" cy="259045"/>
    <xdr:sp macro="" textlink="">
      <xdr:nvSpPr>
        <xdr:cNvPr id="243" name="n_2mainValue【橋りょう・トンネル】&#10;一人当たり有形固定資産（償却資産）額"/>
        <xdr:cNvSpPr txBox="1"/>
      </xdr:nvSpPr>
      <xdr:spPr>
        <a:xfrm>
          <a:off x="8483111" y="107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122765</xdr:rowOff>
    </xdr:from>
    <xdr:ext cx="534377" cy="259045"/>
    <xdr:sp macro="" textlink="">
      <xdr:nvSpPr>
        <xdr:cNvPr id="244" name="n_3mainValue【橋りょう・トンネル】&#10;一人当たり有形固定資産（償却資産）額"/>
        <xdr:cNvSpPr txBox="1"/>
      </xdr:nvSpPr>
      <xdr:spPr>
        <a:xfrm>
          <a:off x="7594111" y="107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9" name="テキスト ボックス 2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7" name="テキスト ボックス 2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9" name="テキスト ボックス 2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01" name="直線コネクタ 300"/>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02"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03" name="直線コネクタ 302"/>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04"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05" name="直線コネクタ 304"/>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06"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07" name="フローチャート: 判断 306"/>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08" name="フローチャート: 判断 30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09" name="フローチャート: 判断 30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10" name="フローチャート: 判断 309"/>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311" name="フローチャート: 判断 310"/>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17" name="楕円 316"/>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318" name="【認定こども園・幼稚園・保育所】&#10;有形固定資産減価償却率該当値テキスト"/>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319" name="楕円 318"/>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57150</xdr:rowOff>
    </xdr:to>
    <xdr:cxnSp macro="">
      <xdr:nvCxnSpPr>
        <xdr:cNvPr id="320" name="直線コネクタ 319"/>
        <xdr:cNvCxnSpPr/>
      </xdr:nvCxnSpPr>
      <xdr:spPr>
        <a:xfrm>
          <a:off x="15481300" y="65265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321" name="楕円 320"/>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11430</xdr:rowOff>
    </xdr:to>
    <xdr:cxnSp macro="">
      <xdr:nvCxnSpPr>
        <xdr:cNvPr id="322" name="直線コネクタ 321"/>
        <xdr:cNvCxnSpPr/>
      </xdr:nvCxnSpPr>
      <xdr:spPr>
        <a:xfrm>
          <a:off x="14592300" y="649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323" name="楕円 322"/>
        <xdr:cNvSpPr/>
      </xdr:nvSpPr>
      <xdr:spPr>
        <a:xfrm>
          <a:off x="1365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37</xdr:row>
      <xdr:rowOff>148590</xdr:rowOff>
    </xdr:to>
    <xdr:cxnSp macro="">
      <xdr:nvCxnSpPr>
        <xdr:cNvPr id="324" name="直線コネクタ 323"/>
        <xdr:cNvCxnSpPr/>
      </xdr:nvCxnSpPr>
      <xdr:spPr>
        <a:xfrm>
          <a:off x="13703300" y="6450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25"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26"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27"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328"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53357</xdr:rowOff>
    </xdr:from>
    <xdr:ext cx="405111" cy="259045"/>
    <xdr:sp macro="" textlink="">
      <xdr:nvSpPr>
        <xdr:cNvPr id="329" name="n_1main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330" name="n_2main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2557</xdr:rowOff>
    </xdr:from>
    <xdr:ext cx="405111" cy="259045"/>
    <xdr:sp macro="" textlink="">
      <xdr:nvSpPr>
        <xdr:cNvPr id="331" name="n_3mainValue【認定こども園・幼稚園・保育所】&#10;有形固定資産減価償却率"/>
        <xdr:cNvSpPr txBox="1"/>
      </xdr:nvSpPr>
      <xdr:spPr>
        <a:xfrm>
          <a:off x="13500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2" name="直線コネクタ 3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3" name="テキスト ボックス 3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4" name="直線コネクタ 3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5" name="テキスト ボックス 3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6" name="直線コネクタ 3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7" name="テキスト ボックス 3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8" name="直線コネクタ 3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9" name="テキスト ボックス 3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0" name="直線コネクタ 3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1" name="テキスト ボックス 3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55" name="直線コネクタ 35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5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57" name="直線コネクタ 35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5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59" name="直線コネクタ 35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60"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61" name="フローチャート: 判断 360"/>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362" name="フローチャート: 判断 361"/>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63" name="フローチャート: 判断 36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364" name="フローチャート: 判断 363"/>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365" name="フローチャート: 判断 364"/>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371" name="楕円 370"/>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372"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73" name="楕円 372"/>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374" name="直線コネクタ 373"/>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375" name="楕円 374"/>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376" name="直線コネクタ 375"/>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377" name="楕円 376"/>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378" name="直線コネクタ 377"/>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379"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38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381"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382"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383"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384"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385"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0" name="テキスト ボックス 40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12" name="直線コネクタ 411"/>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13"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14" name="直線コネクタ 413"/>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15"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16" name="直線コネクタ 415"/>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417"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18" name="フローチャート: 判断 417"/>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9" name="フローチャート: 判断 41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20" name="フローチャート: 判断 41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21" name="フローチャート: 判断 420"/>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422" name="フローチャート: 判断 421"/>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50437</xdr:rowOff>
    </xdr:from>
    <xdr:to>
      <xdr:col>85</xdr:col>
      <xdr:colOff>177800</xdr:colOff>
      <xdr:row>64</xdr:row>
      <xdr:rowOff>152037</xdr:rowOff>
    </xdr:to>
    <xdr:sp macro="" textlink="">
      <xdr:nvSpPr>
        <xdr:cNvPr id="428" name="楕円 427"/>
        <xdr:cNvSpPr/>
      </xdr:nvSpPr>
      <xdr:spPr>
        <a:xfrm>
          <a:off x="16268700" y="110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136814</xdr:rowOff>
    </xdr:from>
    <xdr:ext cx="405111" cy="259045"/>
    <xdr:sp macro="" textlink="">
      <xdr:nvSpPr>
        <xdr:cNvPr id="429" name="【学校施設】&#10;有形固定資産減価償却率該当値テキスト"/>
        <xdr:cNvSpPr txBox="1"/>
      </xdr:nvSpPr>
      <xdr:spPr>
        <a:xfrm>
          <a:off x="16357600" y="1093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7983</xdr:rowOff>
    </xdr:from>
    <xdr:to>
      <xdr:col>81</xdr:col>
      <xdr:colOff>101600</xdr:colOff>
      <xdr:row>64</xdr:row>
      <xdr:rowOff>109583</xdr:rowOff>
    </xdr:to>
    <xdr:sp macro="" textlink="">
      <xdr:nvSpPr>
        <xdr:cNvPr id="430" name="楕円 429"/>
        <xdr:cNvSpPr/>
      </xdr:nvSpPr>
      <xdr:spPr>
        <a:xfrm>
          <a:off x="15430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58783</xdr:rowOff>
    </xdr:from>
    <xdr:to>
      <xdr:col>85</xdr:col>
      <xdr:colOff>127000</xdr:colOff>
      <xdr:row>64</xdr:row>
      <xdr:rowOff>101237</xdr:rowOff>
    </xdr:to>
    <xdr:cxnSp macro="">
      <xdr:nvCxnSpPr>
        <xdr:cNvPr id="431" name="直線コネクタ 430"/>
        <xdr:cNvCxnSpPr/>
      </xdr:nvCxnSpPr>
      <xdr:spPr>
        <a:xfrm>
          <a:off x="15481300" y="110315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130447</xdr:rowOff>
    </xdr:from>
    <xdr:to>
      <xdr:col>76</xdr:col>
      <xdr:colOff>165100</xdr:colOff>
      <xdr:row>64</xdr:row>
      <xdr:rowOff>60597</xdr:rowOff>
    </xdr:to>
    <xdr:sp macro="" textlink="">
      <xdr:nvSpPr>
        <xdr:cNvPr id="432" name="楕円 431"/>
        <xdr:cNvSpPr/>
      </xdr:nvSpPr>
      <xdr:spPr>
        <a:xfrm>
          <a:off x="14541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9797</xdr:rowOff>
    </xdr:from>
    <xdr:to>
      <xdr:col>81</xdr:col>
      <xdr:colOff>50800</xdr:colOff>
      <xdr:row>64</xdr:row>
      <xdr:rowOff>58783</xdr:rowOff>
    </xdr:to>
    <xdr:cxnSp macro="">
      <xdr:nvCxnSpPr>
        <xdr:cNvPr id="433" name="直線コネクタ 432"/>
        <xdr:cNvCxnSpPr/>
      </xdr:nvCxnSpPr>
      <xdr:spPr>
        <a:xfrm>
          <a:off x="14592300" y="109825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78196</xdr:rowOff>
    </xdr:from>
    <xdr:to>
      <xdr:col>72</xdr:col>
      <xdr:colOff>38100</xdr:colOff>
      <xdr:row>64</xdr:row>
      <xdr:rowOff>8346</xdr:rowOff>
    </xdr:to>
    <xdr:sp macro="" textlink="">
      <xdr:nvSpPr>
        <xdr:cNvPr id="434" name="楕円 433"/>
        <xdr:cNvSpPr/>
      </xdr:nvSpPr>
      <xdr:spPr>
        <a:xfrm>
          <a:off x="13652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128996</xdr:rowOff>
    </xdr:from>
    <xdr:to>
      <xdr:col>76</xdr:col>
      <xdr:colOff>114300</xdr:colOff>
      <xdr:row>64</xdr:row>
      <xdr:rowOff>9797</xdr:rowOff>
    </xdr:to>
    <xdr:cxnSp macro="">
      <xdr:nvCxnSpPr>
        <xdr:cNvPr id="435" name="直線コネクタ 434"/>
        <xdr:cNvCxnSpPr/>
      </xdr:nvCxnSpPr>
      <xdr:spPr>
        <a:xfrm>
          <a:off x="13703300" y="10930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36"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37"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38"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439"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100710</xdr:rowOff>
    </xdr:from>
    <xdr:ext cx="405111" cy="259045"/>
    <xdr:sp macro="" textlink="">
      <xdr:nvSpPr>
        <xdr:cNvPr id="440" name="n_1mainValue【学校施設】&#10;有形固定資産減価償却率"/>
        <xdr:cNvSpPr txBox="1"/>
      </xdr:nvSpPr>
      <xdr:spPr>
        <a:xfrm>
          <a:off x="152660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51724</xdr:rowOff>
    </xdr:from>
    <xdr:ext cx="405111" cy="259045"/>
    <xdr:sp macro="" textlink="">
      <xdr:nvSpPr>
        <xdr:cNvPr id="441" name="n_2mainValue【学校施設】&#10;有形固定資産減価償却率"/>
        <xdr:cNvSpPr txBox="1"/>
      </xdr:nvSpPr>
      <xdr:spPr>
        <a:xfrm>
          <a:off x="14389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170923</xdr:rowOff>
    </xdr:from>
    <xdr:ext cx="405111" cy="259045"/>
    <xdr:sp macro="" textlink="">
      <xdr:nvSpPr>
        <xdr:cNvPr id="442" name="n_3mainValue【学校施設】&#10;有形固定資産減価償却率"/>
        <xdr:cNvSpPr txBox="1"/>
      </xdr:nvSpPr>
      <xdr:spPr>
        <a:xfrm>
          <a:off x="13500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4" name="直線コネクタ 4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465" name="直線コネクタ 464"/>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466"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467" name="直線コネクタ 466"/>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468"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469" name="直線コネクタ 468"/>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470"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71" name="フローチャート: 判断 470"/>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472" name="フローチャート: 判断 471"/>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473" name="フローチャート: 判断 472"/>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474" name="フローチャート: 判断 473"/>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475" name="フローチャート: 判断 474"/>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89103</xdr:rowOff>
    </xdr:from>
    <xdr:to>
      <xdr:col>116</xdr:col>
      <xdr:colOff>114300</xdr:colOff>
      <xdr:row>64</xdr:row>
      <xdr:rowOff>19253</xdr:rowOff>
    </xdr:to>
    <xdr:sp macro="" textlink="">
      <xdr:nvSpPr>
        <xdr:cNvPr id="481" name="楕円 480"/>
        <xdr:cNvSpPr/>
      </xdr:nvSpPr>
      <xdr:spPr>
        <a:xfrm>
          <a:off x="22110700" y="10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4030</xdr:rowOff>
    </xdr:from>
    <xdr:ext cx="469744" cy="259045"/>
    <xdr:sp macro="" textlink="">
      <xdr:nvSpPr>
        <xdr:cNvPr id="482" name="【学校施設】&#10;一人当たり面積該当値テキスト"/>
        <xdr:cNvSpPr txBox="1"/>
      </xdr:nvSpPr>
      <xdr:spPr>
        <a:xfrm>
          <a:off x="22199600" y="108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483" name="楕円 482"/>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139903</xdr:rowOff>
    </xdr:to>
    <xdr:cxnSp macro="">
      <xdr:nvCxnSpPr>
        <xdr:cNvPr id="484" name="直線コネクタ 483"/>
        <xdr:cNvCxnSpPr/>
      </xdr:nvCxnSpPr>
      <xdr:spPr>
        <a:xfrm>
          <a:off x="21323300" y="109407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485" name="楕円 484"/>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486" name="直線コネクタ 485"/>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87732</xdr:rowOff>
    </xdr:from>
    <xdr:to>
      <xdr:col>102</xdr:col>
      <xdr:colOff>165100</xdr:colOff>
      <xdr:row>64</xdr:row>
      <xdr:rowOff>17882</xdr:rowOff>
    </xdr:to>
    <xdr:sp macro="" textlink="">
      <xdr:nvSpPr>
        <xdr:cNvPr id="487" name="楕円 486"/>
        <xdr:cNvSpPr/>
      </xdr:nvSpPr>
      <xdr:spPr>
        <a:xfrm>
          <a:off x="19494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138532</xdr:rowOff>
    </xdr:from>
    <xdr:to>
      <xdr:col>107</xdr:col>
      <xdr:colOff>50800</xdr:colOff>
      <xdr:row>63</xdr:row>
      <xdr:rowOff>139446</xdr:rowOff>
    </xdr:to>
    <xdr:cxnSp macro="">
      <xdr:nvCxnSpPr>
        <xdr:cNvPr id="488" name="直線コネクタ 487"/>
        <xdr:cNvCxnSpPr/>
      </xdr:nvCxnSpPr>
      <xdr:spPr>
        <a:xfrm>
          <a:off x="19545300" y="109398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489"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490"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491"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492"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493" name="n_1mainValue【学校施設】&#10;一人当たり面積"/>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494" name="n_2mainValue【学校施設】&#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9009</xdr:rowOff>
    </xdr:from>
    <xdr:ext cx="469744" cy="259045"/>
    <xdr:sp macro="" textlink="">
      <xdr:nvSpPr>
        <xdr:cNvPr id="495" name="n_3mainValue【学校施設】&#10;一人当たり面積"/>
        <xdr:cNvSpPr txBox="1"/>
      </xdr:nvSpPr>
      <xdr:spPr>
        <a:xfrm>
          <a:off x="19310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6" name="テキスト ボックス 5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8" name="テキスト ボックス 5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20" name="直線コネクタ 519"/>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2" name="直線コネクタ 52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23"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24" name="直線コネクタ 523"/>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25"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26" name="フローチャート: 判断 525"/>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27" name="フローチャート: 判断 526"/>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28" name="フローチャート: 判断 527"/>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29" name="フローチャート: 判断 528"/>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530" name="フローチャート: 判断 529"/>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34925</xdr:rowOff>
    </xdr:from>
    <xdr:to>
      <xdr:col>85</xdr:col>
      <xdr:colOff>177800</xdr:colOff>
      <xdr:row>79</xdr:row>
      <xdr:rowOff>136525</xdr:rowOff>
    </xdr:to>
    <xdr:sp macro="" textlink="">
      <xdr:nvSpPr>
        <xdr:cNvPr id="536" name="楕円 535"/>
        <xdr:cNvSpPr/>
      </xdr:nvSpPr>
      <xdr:spPr>
        <a:xfrm>
          <a:off x="16268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57802</xdr:rowOff>
    </xdr:from>
    <xdr:ext cx="405111" cy="259045"/>
    <xdr:sp macro="" textlink="">
      <xdr:nvSpPr>
        <xdr:cNvPr id="537" name="【児童館】&#10;有形固定資産減価償却率該当値テキスト"/>
        <xdr:cNvSpPr txBox="1"/>
      </xdr:nvSpPr>
      <xdr:spPr>
        <a:xfrm>
          <a:off x="16357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538" name="楕円 537"/>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43814</xdr:rowOff>
    </xdr:from>
    <xdr:to>
      <xdr:col>85</xdr:col>
      <xdr:colOff>127000</xdr:colOff>
      <xdr:row>79</xdr:row>
      <xdr:rowOff>85725</xdr:rowOff>
    </xdr:to>
    <xdr:cxnSp macro="">
      <xdr:nvCxnSpPr>
        <xdr:cNvPr id="539" name="直線コネクタ 538"/>
        <xdr:cNvCxnSpPr/>
      </xdr:nvCxnSpPr>
      <xdr:spPr>
        <a:xfrm>
          <a:off x="15481300" y="135883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122555</xdr:rowOff>
    </xdr:from>
    <xdr:to>
      <xdr:col>76</xdr:col>
      <xdr:colOff>165100</xdr:colOff>
      <xdr:row>79</xdr:row>
      <xdr:rowOff>52705</xdr:rowOff>
    </xdr:to>
    <xdr:sp macro="" textlink="">
      <xdr:nvSpPr>
        <xdr:cNvPr id="540" name="楕円 539"/>
        <xdr:cNvSpPr/>
      </xdr:nvSpPr>
      <xdr:spPr>
        <a:xfrm>
          <a:off x="1454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79</xdr:row>
      <xdr:rowOff>43814</xdr:rowOff>
    </xdr:to>
    <xdr:cxnSp macro="">
      <xdr:nvCxnSpPr>
        <xdr:cNvPr id="541" name="直線コネクタ 540"/>
        <xdr:cNvCxnSpPr/>
      </xdr:nvCxnSpPr>
      <xdr:spPr>
        <a:xfrm>
          <a:off x="14592300" y="13546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80645</xdr:rowOff>
    </xdr:from>
    <xdr:to>
      <xdr:col>72</xdr:col>
      <xdr:colOff>38100</xdr:colOff>
      <xdr:row>79</xdr:row>
      <xdr:rowOff>10795</xdr:rowOff>
    </xdr:to>
    <xdr:sp macro="" textlink="">
      <xdr:nvSpPr>
        <xdr:cNvPr id="542" name="楕円 541"/>
        <xdr:cNvSpPr/>
      </xdr:nvSpPr>
      <xdr:spPr>
        <a:xfrm>
          <a:off x="13652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131445</xdr:rowOff>
    </xdr:from>
    <xdr:to>
      <xdr:col>76</xdr:col>
      <xdr:colOff>114300</xdr:colOff>
      <xdr:row>79</xdr:row>
      <xdr:rowOff>1905</xdr:rowOff>
    </xdr:to>
    <xdr:cxnSp macro="">
      <xdr:nvCxnSpPr>
        <xdr:cNvPr id="543" name="直線コネクタ 542"/>
        <xdr:cNvCxnSpPr/>
      </xdr:nvCxnSpPr>
      <xdr:spPr>
        <a:xfrm>
          <a:off x="13703300" y="13504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544"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545"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546"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547"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111141</xdr:rowOff>
    </xdr:from>
    <xdr:ext cx="405111" cy="259045"/>
    <xdr:sp macro="" textlink="">
      <xdr:nvSpPr>
        <xdr:cNvPr id="548" name="n_1mainValue【児童館】&#10;有形固定資産減価償却率"/>
        <xdr:cNvSpPr txBox="1"/>
      </xdr:nvSpPr>
      <xdr:spPr>
        <a:xfrm>
          <a:off x="15266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69232</xdr:rowOff>
    </xdr:from>
    <xdr:ext cx="405111" cy="259045"/>
    <xdr:sp macro="" textlink="">
      <xdr:nvSpPr>
        <xdr:cNvPr id="549" name="n_2mainValue【児童館】&#10;有形固定資産減価償却率"/>
        <xdr:cNvSpPr txBox="1"/>
      </xdr:nvSpPr>
      <xdr:spPr>
        <a:xfrm>
          <a:off x="14389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27322</xdr:rowOff>
    </xdr:from>
    <xdr:ext cx="405111" cy="259045"/>
    <xdr:sp macro="" textlink="">
      <xdr:nvSpPr>
        <xdr:cNvPr id="550" name="n_3mainValue【児童館】&#10;有形固定資産減価償却率"/>
        <xdr:cNvSpPr txBox="1"/>
      </xdr:nvSpPr>
      <xdr:spPr>
        <a:xfrm>
          <a:off x="13500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1" name="直線コネクタ 5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2" name="テキスト ボックス 5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3" name="直線コネクタ 5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4" name="テキスト ボックス 5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6" name="テキスト ボックス 5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7" name="直線コネクタ 5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8" name="テキスト ボックス 5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9" name="直線コネクタ 5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0" name="テキスト ボックス 5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74" name="直線コネクタ 57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6" name="直線コネクタ 57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7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78" name="直線コネクタ 57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7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80" name="フローチャート: 判断 57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1" name="フローチャート: 判断 58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82" name="フローチャート: 判断 58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83" name="フローチャート: 判断 58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584" name="フローチャート: 判断 58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0" name="楕円 589"/>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591"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92" name="楕円 591"/>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593" name="直線コネクタ 592"/>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594" name="楕円 593"/>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595" name="直線コネクタ 594"/>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96" name="楕円 595"/>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597" name="直線コネクタ 596"/>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9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9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0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01"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02"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03"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04"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5" name="テキスト ボックス 6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629" name="直線コネクタ 628"/>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30"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31" name="直線コネクタ 630"/>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32"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33" name="直線コネクタ 632"/>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34"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35" name="フローチャート: 判断 634"/>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36" name="フローチャート: 判断 635"/>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37" name="フローチャート: 判断 636"/>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38" name="フローチャート: 判断 63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639" name="フローチャート: 判断 638"/>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45" name="楕円 644"/>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166388</xdr:rowOff>
    </xdr:from>
    <xdr:ext cx="405111" cy="259045"/>
    <xdr:sp macro="" textlink="">
      <xdr:nvSpPr>
        <xdr:cNvPr id="646" name="【公民館】&#10;有形固定資産減価償却率該当値テキスト"/>
        <xdr:cNvSpPr txBox="1"/>
      </xdr:nvSpPr>
      <xdr:spPr>
        <a:xfrm>
          <a:off x="16357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647" name="楕円 646"/>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104</xdr:row>
      <xdr:rowOff>22861</xdr:rowOff>
    </xdr:to>
    <xdr:cxnSp macro="">
      <xdr:nvCxnSpPr>
        <xdr:cNvPr id="648" name="直線コネクタ 647"/>
        <xdr:cNvCxnSpPr/>
      </xdr:nvCxnSpPr>
      <xdr:spPr>
        <a:xfrm>
          <a:off x="15481300" y="178193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649" name="楕円 648"/>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160020</xdr:rowOff>
    </xdr:to>
    <xdr:cxnSp macro="">
      <xdr:nvCxnSpPr>
        <xdr:cNvPr id="650" name="直線コネクタ 649"/>
        <xdr:cNvCxnSpPr/>
      </xdr:nvCxnSpPr>
      <xdr:spPr>
        <a:xfrm>
          <a:off x="14592300" y="17777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651" name="楕円 650"/>
        <xdr:cNvSpPr/>
      </xdr:nvSpPr>
      <xdr:spPr>
        <a:xfrm>
          <a:off x="1365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104</xdr:row>
      <xdr:rowOff>1905</xdr:rowOff>
    </xdr:to>
    <xdr:cxnSp macro="">
      <xdr:nvCxnSpPr>
        <xdr:cNvPr id="652" name="直線コネクタ 651"/>
        <xdr:cNvCxnSpPr/>
      </xdr:nvCxnSpPr>
      <xdr:spPr>
        <a:xfrm flipV="1">
          <a:off x="13703300" y="177774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53"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654"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55"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656"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657" name="n_1mainValue【公民館】&#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658" name="n_2mainValue【公民館】&#10;有形固定資産減価償却率"/>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69232</xdr:rowOff>
    </xdr:from>
    <xdr:ext cx="405111" cy="259045"/>
    <xdr:sp macro="" textlink="">
      <xdr:nvSpPr>
        <xdr:cNvPr id="659" name="n_3mainValue【公民館】&#10;有形固定資産減価償却率"/>
        <xdr:cNvSpPr txBox="1"/>
      </xdr:nvSpPr>
      <xdr:spPr>
        <a:xfrm>
          <a:off x="13500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685" name="直線コネクタ 684"/>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6"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7" name="直線コネクタ 686"/>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688"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689" name="直線コネクタ 688"/>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690"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91" name="フローチャート: 判断 690"/>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692" name="フローチャート: 判断 691"/>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93" name="フローチャート: 判断 692"/>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4" name="フローチャート: 判断 69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695" name="フローチャート: 判断 694"/>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01" name="楕円 700"/>
        <xdr:cNvSpPr/>
      </xdr:nvSpPr>
      <xdr:spPr>
        <a:xfrm>
          <a:off x="22110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702" name="【公民館】&#10;一人当たり面積該当値テキスト"/>
        <xdr:cNvSpPr txBox="1"/>
      </xdr:nvSpPr>
      <xdr:spPr>
        <a:xfrm>
          <a:off x="22199600"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03" name="楕円 702"/>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10886</xdr:rowOff>
    </xdr:to>
    <xdr:cxnSp macro="">
      <xdr:nvCxnSpPr>
        <xdr:cNvPr id="704" name="直線コネクタ 703"/>
        <xdr:cNvCxnSpPr/>
      </xdr:nvCxnSpPr>
      <xdr:spPr>
        <a:xfrm>
          <a:off x="21323300" y="18184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05" name="楕円 704"/>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10886</xdr:rowOff>
    </xdr:to>
    <xdr:cxnSp macro="">
      <xdr:nvCxnSpPr>
        <xdr:cNvPr id="706" name="直線コネクタ 705"/>
        <xdr:cNvCxnSpPr/>
      </xdr:nvCxnSpPr>
      <xdr:spPr>
        <a:xfrm>
          <a:off x="20434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707" name="楕円 706"/>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10886</xdr:rowOff>
    </xdr:to>
    <xdr:cxnSp macro="">
      <xdr:nvCxnSpPr>
        <xdr:cNvPr id="708" name="直線コネクタ 707"/>
        <xdr:cNvCxnSpPr/>
      </xdr:nvCxnSpPr>
      <xdr:spPr>
        <a:xfrm>
          <a:off x="19545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09"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10"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1"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712"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713" name="n_1mainValue【公民館】&#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714" name="n_2mainValue【公民館】&#10;一人当たり面積"/>
        <xdr:cNvSpPr txBox="1"/>
      </xdr:nvSpPr>
      <xdr:spPr>
        <a:xfrm>
          <a:off x="20199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715" name="n_3mainValue【公民館】&#10;一人当たり面積"/>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類似団体と比較して有形固定資産減価償却率が高くなっている施設は、橋りょう・トンネル、認定子ども園・幼稚園・保育所及び学校施設である。橋りょう・トンネルについては、平成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月に上尾市公共施設等総合管理計画を策定しており、当計画の方針に基づいて都市基盤施設の維持管理を進めていく。学校施設については、令和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年度中に学校施設更新計画を策定予定であり、今後は当計画に基づいて学校施設の整備を進めていく。また、平成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年度の間に、子ども・子育て複合施設を整備する。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228,779
224,986
45.51
65,361,033
63,200,708
1,830,782
38,146,911
56,301,395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71" name="楕円 70"/>
        <xdr:cNvSpPr/>
      </xdr:nvSpPr>
      <xdr:spPr>
        <a:xfrm>
          <a:off x="4584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58691</xdr:rowOff>
    </xdr:from>
    <xdr:ext cx="405111" cy="259045"/>
    <xdr:sp macro="" textlink="">
      <xdr:nvSpPr>
        <xdr:cNvPr id="72" name="【図書館】&#10;有形固定資産減価償却率該当値テキスト"/>
        <xdr:cNvSpPr txBox="1"/>
      </xdr:nvSpPr>
      <xdr:spPr>
        <a:xfrm>
          <a:off x="4673600"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55118</xdr:rowOff>
    </xdr:from>
    <xdr:to>
      <xdr:col>20</xdr:col>
      <xdr:colOff>38100</xdr:colOff>
      <xdr:row>39</xdr:row>
      <xdr:rowOff>156718</xdr:rowOff>
    </xdr:to>
    <xdr:sp macro="" textlink="">
      <xdr:nvSpPr>
        <xdr:cNvPr id="73" name="楕円 72"/>
        <xdr:cNvSpPr/>
      </xdr:nvSpPr>
      <xdr:spPr>
        <a:xfrm>
          <a:off x="3746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131064</xdr:rowOff>
    </xdr:to>
    <xdr:cxnSp macro="">
      <xdr:nvCxnSpPr>
        <xdr:cNvPr id="74" name="直線コネクタ 73"/>
        <xdr:cNvCxnSpPr/>
      </xdr:nvCxnSpPr>
      <xdr:spPr>
        <a:xfrm>
          <a:off x="3797300" y="679246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xdr:rowOff>
    </xdr:from>
    <xdr:to>
      <xdr:col>15</xdr:col>
      <xdr:colOff>101600</xdr:colOff>
      <xdr:row>39</xdr:row>
      <xdr:rowOff>108712</xdr:rowOff>
    </xdr:to>
    <xdr:sp macro="" textlink="">
      <xdr:nvSpPr>
        <xdr:cNvPr id="75" name="楕円 74"/>
        <xdr:cNvSpPr/>
      </xdr:nvSpPr>
      <xdr:spPr>
        <a:xfrm>
          <a:off x="2857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57912</xdr:rowOff>
    </xdr:from>
    <xdr:to>
      <xdr:col>19</xdr:col>
      <xdr:colOff>177800</xdr:colOff>
      <xdr:row>39</xdr:row>
      <xdr:rowOff>105918</xdr:rowOff>
    </xdr:to>
    <xdr:cxnSp macro="">
      <xdr:nvCxnSpPr>
        <xdr:cNvPr id="76" name="直線コネクタ 75"/>
        <xdr:cNvCxnSpPr/>
      </xdr:nvCxnSpPr>
      <xdr:spPr>
        <a:xfrm>
          <a:off x="2908300" y="67444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146558</xdr:rowOff>
    </xdr:from>
    <xdr:to>
      <xdr:col>10</xdr:col>
      <xdr:colOff>165100</xdr:colOff>
      <xdr:row>39</xdr:row>
      <xdr:rowOff>76708</xdr:rowOff>
    </xdr:to>
    <xdr:sp macro="" textlink="">
      <xdr:nvSpPr>
        <xdr:cNvPr id="77" name="楕円 76"/>
        <xdr:cNvSpPr/>
      </xdr:nvSpPr>
      <xdr:spPr>
        <a:xfrm>
          <a:off x="1968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25908</xdr:rowOff>
    </xdr:from>
    <xdr:to>
      <xdr:col>15</xdr:col>
      <xdr:colOff>50800</xdr:colOff>
      <xdr:row>39</xdr:row>
      <xdr:rowOff>57912</xdr:rowOff>
    </xdr:to>
    <xdr:cxnSp macro="">
      <xdr:nvCxnSpPr>
        <xdr:cNvPr id="78" name="直線コネクタ 77"/>
        <xdr:cNvCxnSpPr/>
      </xdr:nvCxnSpPr>
      <xdr:spPr>
        <a:xfrm>
          <a:off x="2019300" y="671245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147845</xdr:rowOff>
    </xdr:from>
    <xdr:ext cx="405111" cy="259045"/>
    <xdr:sp macro="" textlink="">
      <xdr:nvSpPr>
        <xdr:cNvPr id="83" name="n_1mainValue【図書館】&#10;有形固定資産減価償却率"/>
        <xdr:cNvSpPr txBox="1"/>
      </xdr:nvSpPr>
      <xdr:spPr>
        <a:xfrm>
          <a:off x="3582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99839</xdr:rowOff>
    </xdr:from>
    <xdr:ext cx="405111" cy="259045"/>
    <xdr:sp macro="" textlink="">
      <xdr:nvSpPr>
        <xdr:cNvPr id="84" name="n_2mainValue【図書館】&#10;有形固定資産減価償却率"/>
        <xdr:cNvSpPr txBox="1"/>
      </xdr:nvSpPr>
      <xdr:spPr>
        <a:xfrm>
          <a:off x="27057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67835</xdr:rowOff>
    </xdr:from>
    <xdr:ext cx="405111" cy="259045"/>
    <xdr:sp macro="" textlink="">
      <xdr:nvSpPr>
        <xdr:cNvPr id="85" name="n_3mainValue【図書館】&#10;有形固定資産減価償却率"/>
        <xdr:cNvSpPr txBox="1"/>
      </xdr:nvSpPr>
      <xdr:spPr>
        <a:xfrm>
          <a:off x="1816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3" name="楕円 122"/>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4"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5" name="楕円 124"/>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6" name="直線コネクタ 125"/>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7" name="楕円 126"/>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8" name="直線コネクタ 127"/>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29" name="楕円 128"/>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0" name="直線コネクタ 129"/>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78" name="楕円 177"/>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79"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0" name="楕円 179"/>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1" name="直線コネクタ 180"/>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2" name="楕円 181"/>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3" name="直線コネクタ 182"/>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84" name="楕円 183"/>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85" name="直線コネクタ 184"/>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0"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1"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92"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30" name="楕円 229"/>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231" name="【体育館・プール】&#10;一人当たり面積該当値テキスト"/>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32" name="楕円 231"/>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34290</xdr:rowOff>
    </xdr:to>
    <xdr:cxnSp macro="">
      <xdr:nvCxnSpPr>
        <xdr:cNvPr id="233" name="直線コネクタ 232"/>
        <xdr:cNvCxnSpPr/>
      </xdr:nvCxnSpPr>
      <xdr:spPr>
        <a:xfrm>
          <a:off x="9639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34" name="楕円 233"/>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34290</xdr:rowOff>
    </xdr:to>
    <xdr:cxnSp macro="">
      <xdr:nvCxnSpPr>
        <xdr:cNvPr id="235" name="直線コネクタ 234"/>
        <xdr:cNvCxnSpPr/>
      </xdr:nvCxnSpPr>
      <xdr:spPr>
        <a:xfrm>
          <a:off x="8750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36" name="楕円 235"/>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34290</xdr:rowOff>
    </xdr:to>
    <xdr:cxnSp macro="">
      <xdr:nvCxnSpPr>
        <xdr:cNvPr id="237" name="直線コネクタ 236"/>
        <xdr:cNvCxnSpPr/>
      </xdr:nvCxnSpPr>
      <xdr:spPr>
        <a:xfrm>
          <a:off x="7861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42"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43" name="n_2mainValue【体育館・プール】&#10;一人当たり面積"/>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44" name="n_3mainValue【体育館・プール】&#10;一人当たり面積"/>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5"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86" name="楕円 285"/>
        <xdr:cNvSpPr/>
      </xdr:nvSpPr>
      <xdr:spPr>
        <a:xfrm>
          <a:off x="4584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60796</xdr:rowOff>
    </xdr:from>
    <xdr:ext cx="405111" cy="259045"/>
    <xdr:sp macro="" textlink="">
      <xdr:nvSpPr>
        <xdr:cNvPr id="287" name="【福祉施設】&#10;有形固定資産減価償却率該当値テキスト"/>
        <xdr:cNvSpPr txBox="1"/>
      </xdr:nvSpPr>
      <xdr:spPr>
        <a:xfrm>
          <a:off x="4673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11793</xdr:rowOff>
    </xdr:from>
    <xdr:to>
      <xdr:col>20</xdr:col>
      <xdr:colOff>38100</xdr:colOff>
      <xdr:row>82</xdr:row>
      <xdr:rowOff>113393</xdr:rowOff>
    </xdr:to>
    <xdr:sp macro="" textlink="">
      <xdr:nvSpPr>
        <xdr:cNvPr id="288" name="楕円 287"/>
        <xdr:cNvSpPr/>
      </xdr:nvSpPr>
      <xdr:spPr>
        <a:xfrm>
          <a:off x="3746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62593</xdr:rowOff>
    </xdr:from>
    <xdr:to>
      <xdr:col>24</xdr:col>
      <xdr:colOff>63500</xdr:colOff>
      <xdr:row>82</xdr:row>
      <xdr:rowOff>88719</xdr:rowOff>
    </xdr:to>
    <xdr:cxnSp macro="">
      <xdr:nvCxnSpPr>
        <xdr:cNvPr id="289" name="直線コネクタ 288"/>
        <xdr:cNvCxnSpPr/>
      </xdr:nvCxnSpPr>
      <xdr:spPr>
        <a:xfrm>
          <a:off x="3797300" y="141214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90" name="楕円 289"/>
        <xdr:cNvSpPr/>
      </xdr:nvSpPr>
      <xdr:spPr>
        <a:xfrm>
          <a:off x="2857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62593</xdr:rowOff>
    </xdr:to>
    <xdr:cxnSp macro="">
      <xdr:nvCxnSpPr>
        <xdr:cNvPr id="291" name="直線コネクタ 290"/>
        <xdr:cNvCxnSpPr/>
      </xdr:nvCxnSpPr>
      <xdr:spPr>
        <a:xfrm>
          <a:off x="2908300" y="141002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137523</xdr:rowOff>
    </xdr:from>
    <xdr:to>
      <xdr:col>10</xdr:col>
      <xdr:colOff>165100</xdr:colOff>
      <xdr:row>82</xdr:row>
      <xdr:rowOff>67673</xdr:rowOff>
    </xdr:to>
    <xdr:sp macro="" textlink="">
      <xdr:nvSpPr>
        <xdr:cNvPr id="292" name="楕円 291"/>
        <xdr:cNvSpPr/>
      </xdr:nvSpPr>
      <xdr:spPr>
        <a:xfrm>
          <a:off x="1968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16873</xdr:rowOff>
    </xdr:from>
    <xdr:to>
      <xdr:col>15</xdr:col>
      <xdr:colOff>50800</xdr:colOff>
      <xdr:row>82</xdr:row>
      <xdr:rowOff>41366</xdr:rowOff>
    </xdr:to>
    <xdr:cxnSp macro="">
      <xdr:nvCxnSpPr>
        <xdr:cNvPr id="293" name="直線コネクタ 292"/>
        <xdr:cNvCxnSpPr/>
      </xdr:nvCxnSpPr>
      <xdr:spPr>
        <a:xfrm>
          <a:off x="2019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4"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5"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129920</xdr:rowOff>
    </xdr:from>
    <xdr:ext cx="405111" cy="259045"/>
    <xdr:sp macro="" textlink="">
      <xdr:nvSpPr>
        <xdr:cNvPr id="298" name="n_1mainValue【福祉施設】&#10;有形固定資産減価償却率"/>
        <xdr:cNvSpPr txBox="1"/>
      </xdr:nvSpPr>
      <xdr:spPr>
        <a:xfrm>
          <a:off x="3582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99" name="n_2main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84200</xdr:rowOff>
    </xdr:from>
    <xdr:ext cx="405111" cy="259045"/>
    <xdr:sp macro="" textlink="">
      <xdr:nvSpPr>
        <xdr:cNvPr id="300" name="n_3mainValue【福祉施設】&#10;有形固定資産減価償却率"/>
        <xdr:cNvSpPr txBox="1"/>
      </xdr:nvSpPr>
      <xdr:spPr>
        <a:xfrm>
          <a:off x="1816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9"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40" name="楕円 339"/>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41"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42" name="楕円 341"/>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43" name="直線コネクタ 342"/>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44" name="楕円 343"/>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45" name="直線コネクタ 344"/>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46" name="楕円 345"/>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47" name="直線コネクタ 346"/>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48"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49"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50"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52"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53"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54" name="n_3main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10705</xdr:rowOff>
    </xdr:from>
    <xdr:to>
      <xdr:col>24</xdr:col>
      <xdr:colOff>114300</xdr:colOff>
      <xdr:row>105</xdr:row>
      <xdr:rowOff>112305</xdr:rowOff>
    </xdr:to>
    <xdr:sp macro="" textlink="">
      <xdr:nvSpPr>
        <xdr:cNvPr id="396" name="楕円 395"/>
        <xdr:cNvSpPr/>
      </xdr:nvSpPr>
      <xdr:spPr>
        <a:xfrm>
          <a:off x="4584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160582</xdr:rowOff>
    </xdr:from>
    <xdr:ext cx="405111" cy="259045"/>
    <xdr:sp macro="" textlink="">
      <xdr:nvSpPr>
        <xdr:cNvPr id="397" name="【市民会館】&#10;有形固定資産減価償却率該当値テキスト"/>
        <xdr:cNvSpPr txBox="1"/>
      </xdr:nvSpPr>
      <xdr:spPr>
        <a:xfrm>
          <a:off x="4673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398" name="楕円 397"/>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61505</xdr:rowOff>
    </xdr:to>
    <xdr:cxnSp macro="">
      <xdr:nvCxnSpPr>
        <xdr:cNvPr id="399" name="直線コネクタ 398"/>
        <xdr:cNvCxnSpPr/>
      </xdr:nvCxnSpPr>
      <xdr:spPr>
        <a:xfrm>
          <a:off x="3797300" y="180245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98879</xdr:rowOff>
    </xdr:from>
    <xdr:to>
      <xdr:col>15</xdr:col>
      <xdr:colOff>101600</xdr:colOff>
      <xdr:row>105</xdr:row>
      <xdr:rowOff>29029</xdr:rowOff>
    </xdr:to>
    <xdr:sp macro="" textlink="">
      <xdr:nvSpPr>
        <xdr:cNvPr id="400" name="楕円 399"/>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149679</xdr:rowOff>
    </xdr:from>
    <xdr:to>
      <xdr:col>19</xdr:col>
      <xdr:colOff>177800</xdr:colOff>
      <xdr:row>105</xdr:row>
      <xdr:rowOff>22316</xdr:rowOff>
    </xdr:to>
    <xdr:cxnSp macro="">
      <xdr:nvCxnSpPr>
        <xdr:cNvPr id="401" name="直線コネクタ 400"/>
        <xdr:cNvCxnSpPr/>
      </xdr:nvCxnSpPr>
      <xdr:spPr>
        <a:xfrm>
          <a:off x="2908300" y="179804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02" name="楕円 401"/>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149679</xdr:rowOff>
    </xdr:from>
    <xdr:to>
      <xdr:col>15</xdr:col>
      <xdr:colOff>50800</xdr:colOff>
      <xdr:row>106</xdr:row>
      <xdr:rowOff>157843</xdr:rowOff>
    </xdr:to>
    <xdr:cxnSp macro="">
      <xdr:nvCxnSpPr>
        <xdr:cNvPr id="403" name="直線コネクタ 402"/>
        <xdr:cNvCxnSpPr/>
      </xdr:nvCxnSpPr>
      <xdr:spPr>
        <a:xfrm flipV="1">
          <a:off x="2019300" y="17980479"/>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08" name="n_1mainValue【市民会館】&#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9" name="n_2mainValue【市民会館】&#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10"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50" name="楕円 449"/>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51" name="【市民会館】&#10;一人当たり面積該当値テキスト"/>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452" name="楕円 451"/>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80011</xdr:rowOff>
    </xdr:to>
    <xdr:cxnSp macro="">
      <xdr:nvCxnSpPr>
        <xdr:cNvPr id="453" name="直線コネクタ 452"/>
        <xdr:cNvCxnSpPr/>
      </xdr:nvCxnSpPr>
      <xdr:spPr>
        <a:xfrm>
          <a:off x="9639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54" name="楕円 453"/>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80011</xdr:rowOff>
    </xdr:from>
    <xdr:to>
      <xdr:col>50</xdr:col>
      <xdr:colOff>114300</xdr:colOff>
      <xdr:row>105</xdr:row>
      <xdr:rowOff>80011</xdr:rowOff>
    </xdr:to>
    <xdr:cxnSp macro="">
      <xdr:nvCxnSpPr>
        <xdr:cNvPr id="455" name="直線コネクタ 454"/>
        <xdr:cNvCxnSpPr/>
      </xdr:nvCxnSpPr>
      <xdr:spPr>
        <a:xfrm>
          <a:off x="8750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56" name="楕円 455"/>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95250</xdr:rowOff>
    </xdr:to>
    <xdr:cxnSp macro="">
      <xdr:nvCxnSpPr>
        <xdr:cNvPr id="457" name="直線コネクタ 456"/>
        <xdr:cNvCxnSpPr/>
      </xdr:nvCxnSpPr>
      <xdr:spPr>
        <a:xfrm flipV="1">
          <a:off x="7861300" y="18082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62" name="n_1main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63" name="n_2main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main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05" name="楕円 504"/>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71137</xdr:rowOff>
    </xdr:from>
    <xdr:ext cx="405111" cy="259045"/>
    <xdr:sp macro="" textlink="">
      <xdr:nvSpPr>
        <xdr:cNvPr id="506" name="【一般廃棄物処理施設】&#10;有形固定資産減価償却率該当値テキスト"/>
        <xdr:cNvSpPr txBox="1"/>
      </xdr:nvSpPr>
      <xdr:spPr>
        <a:xfrm>
          <a:off x="163576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143510</xdr:rowOff>
    </xdr:from>
    <xdr:to>
      <xdr:col>81</xdr:col>
      <xdr:colOff>101600</xdr:colOff>
      <xdr:row>38</xdr:row>
      <xdr:rowOff>73660</xdr:rowOff>
    </xdr:to>
    <xdr:sp macro="" textlink="">
      <xdr:nvSpPr>
        <xdr:cNvPr id="507" name="楕円 506"/>
        <xdr:cNvSpPr/>
      </xdr:nvSpPr>
      <xdr:spPr>
        <a:xfrm>
          <a:off x="1543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22860</xdr:rowOff>
    </xdr:from>
    <xdr:to>
      <xdr:col>85</xdr:col>
      <xdr:colOff>127000</xdr:colOff>
      <xdr:row>38</xdr:row>
      <xdr:rowOff>99060</xdr:rowOff>
    </xdr:to>
    <xdr:cxnSp macro="">
      <xdr:nvCxnSpPr>
        <xdr:cNvPr id="508" name="直線コネクタ 507"/>
        <xdr:cNvCxnSpPr/>
      </xdr:nvCxnSpPr>
      <xdr:spPr>
        <a:xfrm>
          <a:off x="15481300" y="6537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509" name="楕円 508"/>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38</xdr:row>
      <xdr:rowOff>22860</xdr:rowOff>
    </xdr:to>
    <xdr:cxnSp macro="">
      <xdr:nvCxnSpPr>
        <xdr:cNvPr id="510" name="直線コネクタ 509"/>
        <xdr:cNvCxnSpPr/>
      </xdr:nvCxnSpPr>
      <xdr:spPr>
        <a:xfrm>
          <a:off x="14592300" y="6486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511" name="楕円 510"/>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142875</xdr:rowOff>
    </xdr:to>
    <xdr:cxnSp macro="">
      <xdr:nvCxnSpPr>
        <xdr:cNvPr id="512" name="直線コネクタ 511"/>
        <xdr:cNvCxnSpPr/>
      </xdr:nvCxnSpPr>
      <xdr:spPr>
        <a:xfrm>
          <a:off x="13703300" y="643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90187</xdr:rowOff>
    </xdr:from>
    <xdr:ext cx="405111" cy="259045"/>
    <xdr:sp macro="" textlink="">
      <xdr:nvSpPr>
        <xdr:cNvPr id="517" name="n_1main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18" name="n_2mainValue【一般廃棄物処理施設】&#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519" name="n_3mainValue【一般廃棄物処理施設】&#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147114</xdr:rowOff>
    </xdr:from>
    <xdr:to>
      <xdr:col>116</xdr:col>
      <xdr:colOff>114300</xdr:colOff>
      <xdr:row>37</xdr:row>
      <xdr:rowOff>77264</xdr:rowOff>
    </xdr:to>
    <xdr:sp macro="" textlink="">
      <xdr:nvSpPr>
        <xdr:cNvPr id="559" name="楕円 558"/>
        <xdr:cNvSpPr/>
      </xdr:nvSpPr>
      <xdr:spPr>
        <a:xfrm>
          <a:off x="22110700" y="63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169991</xdr:rowOff>
    </xdr:from>
    <xdr:ext cx="599010" cy="259045"/>
    <xdr:sp macro="" textlink="">
      <xdr:nvSpPr>
        <xdr:cNvPr id="560" name="【一般廃棄物処理施設】&#10;一人当たり有形固定資産（償却資産）額該当値テキスト"/>
        <xdr:cNvSpPr txBox="1"/>
      </xdr:nvSpPr>
      <xdr:spPr>
        <a:xfrm>
          <a:off x="22199600" y="617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165128</xdr:rowOff>
    </xdr:from>
    <xdr:to>
      <xdr:col>112</xdr:col>
      <xdr:colOff>38100</xdr:colOff>
      <xdr:row>37</xdr:row>
      <xdr:rowOff>95278</xdr:rowOff>
    </xdr:to>
    <xdr:sp macro="" textlink="">
      <xdr:nvSpPr>
        <xdr:cNvPr id="561" name="楕円 560"/>
        <xdr:cNvSpPr/>
      </xdr:nvSpPr>
      <xdr:spPr>
        <a:xfrm>
          <a:off x="21272500" y="63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26464</xdr:rowOff>
    </xdr:from>
    <xdr:to>
      <xdr:col>116</xdr:col>
      <xdr:colOff>63500</xdr:colOff>
      <xdr:row>37</xdr:row>
      <xdr:rowOff>44478</xdr:rowOff>
    </xdr:to>
    <xdr:cxnSp macro="">
      <xdr:nvCxnSpPr>
        <xdr:cNvPr id="562" name="直線コネクタ 561"/>
        <xdr:cNvCxnSpPr/>
      </xdr:nvCxnSpPr>
      <xdr:spPr>
        <a:xfrm flipV="1">
          <a:off x="21323300" y="6370114"/>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165159</xdr:rowOff>
    </xdr:from>
    <xdr:to>
      <xdr:col>107</xdr:col>
      <xdr:colOff>101600</xdr:colOff>
      <xdr:row>37</xdr:row>
      <xdr:rowOff>95309</xdr:rowOff>
    </xdr:to>
    <xdr:sp macro="" textlink="">
      <xdr:nvSpPr>
        <xdr:cNvPr id="563" name="楕円 562"/>
        <xdr:cNvSpPr/>
      </xdr:nvSpPr>
      <xdr:spPr>
        <a:xfrm>
          <a:off x="20383500" y="63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44478</xdr:rowOff>
    </xdr:from>
    <xdr:to>
      <xdr:col>111</xdr:col>
      <xdr:colOff>177800</xdr:colOff>
      <xdr:row>37</xdr:row>
      <xdr:rowOff>44509</xdr:rowOff>
    </xdr:to>
    <xdr:cxnSp macro="">
      <xdr:nvCxnSpPr>
        <xdr:cNvPr id="564" name="直線コネクタ 563"/>
        <xdr:cNvCxnSpPr/>
      </xdr:nvCxnSpPr>
      <xdr:spPr>
        <a:xfrm flipV="1">
          <a:off x="20434300" y="638812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165920</xdr:rowOff>
    </xdr:from>
    <xdr:to>
      <xdr:col>102</xdr:col>
      <xdr:colOff>165100</xdr:colOff>
      <xdr:row>37</xdr:row>
      <xdr:rowOff>96070</xdr:rowOff>
    </xdr:to>
    <xdr:sp macro="" textlink="">
      <xdr:nvSpPr>
        <xdr:cNvPr id="565" name="楕円 564"/>
        <xdr:cNvSpPr/>
      </xdr:nvSpPr>
      <xdr:spPr>
        <a:xfrm>
          <a:off x="19494500" y="63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44509</xdr:rowOff>
    </xdr:from>
    <xdr:to>
      <xdr:col>107</xdr:col>
      <xdr:colOff>50800</xdr:colOff>
      <xdr:row>37</xdr:row>
      <xdr:rowOff>45270</xdr:rowOff>
    </xdr:to>
    <xdr:cxnSp macro="">
      <xdr:nvCxnSpPr>
        <xdr:cNvPr id="566" name="直線コネクタ 565"/>
        <xdr:cNvCxnSpPr/>
      </xdr:nvCxnSpPr>
      <xdr:spPr>
        <a:xfrm flipV="1">
          <a:off x="19545300" y="638815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111805</xdr:rowOff>
    </xdr:from>
    <xdr:ext cx="599010" cy="259045"/>
    <xdr:sp macro="" textlink="">
      <xdr:nvSpPr>
        <xdr:cNvPr id="571" name="n_1mainValue【一般廃棄物処理施設】&#10;一人当たり有形固定資産（償却資産）額"/>
        <xdr:cNvSpPr txBox="1"/>
      </xdr:nvSpPr>
      <xdr:spPr>
        <a:xfrm>
          <a:off x="21011095" y="611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111836</xdr:rowOff>
    </xdr:from>
    <xdr:ext cx="599010" cy="259045"/>
    <xdr:sp macro="" textlink="">
      <xdr:nvSpPr>
        <xdr:cNvPr id="572" name="n_2mainValue【一般廃棄物処理施設】&#10;一人当たり有形固定資産（償却資産）額"/>
        <xdr:cNvSpPr txBox="1"/>
      </xdr:nvSpPr>
      <xdr:spPr>
        <a:xfrm>
          <a:off x="20134795" y="61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112597</xdr:rowOff>
    </xdr:from>
    <xdr:ext cx="599010" cy="259045"/>
    <xdr:sp macro="" textlink="">
      <xdr:nvSpPr>
        <xdr:cNvPr id="573" name="n_3mainValue【一般廃棄物処理施設】&#10;一人当たり有形固定資産（償却資産）額"/>
        <xdr:cNvSpPr txBox="1"/>
      </xdr:nvSpPr>
      <xdr:spPr>
        <a:xfrm>
          <a:off x="19245795" y="611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0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xdr:rowOff>
    </xdr:from>
    <xdr:to>
      <xdr:col>85</xdr:col>
      <xdr:colOff>177800</xdr:colOff>
      <xdr:row>57</xdr:row>
      <xdr:rowOff>116522</xdr:rowOff>
    </xdr:to>
    <xdr:sp macro="" textlink="">
      <xdr:nvSpPr>
        <xdr:cNvPr id="618" name="楕円 617"/>
        <xdr:cNvSpPr/>
      </xdr:nvSpPr>
      <xdr:spPr>
        <a:xfrm>
          <a:off x="162687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37799</xdr:rowOff>
    </xdr:from>
    <xdr:ext cx="405111" cy="259045"/>
    <xdr:sp macro="" textlink="">
      <xdr:nvSpPr>
        <xdr:cNvPr id="619" name="【保健センター・保健所】&#10;有形固定資産減価償却率該当値テキスト"/>
        <xdr:cNvSpPr txBox="1"/>
      </xdr:nvSpPr>
      <xdr:spPr>
        <a:xfrm>
          <a:off x="16357600" y="963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20" name="楕円 619"/>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65722</xdr:rowOff>
    </xdr:from>
    <xdr:to>
      <xdr:col>85</xdr:col>
      <xdr:colOff>127000</xdr:colOff>
      <xdr:row>61</xdr:row>
      <xdr:rowOff>28575</xdr:rowOff>
    </xdr:to>
    <xdr:cxnSp macro="">
      <xdr:nvCxnSpPr>
        <xdr:cNvPr id="621" name="直線コネクタ 620"/>
        <xdr:cNvCxnSpPr/>
      </xdr:nvCxnSpPr>
      <xdr:spPr>
        <a:xfrm flipV="1">
          <a:off x="15481300" y="9838372"/>
          <a:ext cx="838200" cy="6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89218</xdr:rowOff>
    </xdr:from>
    <xdr:to>
      <xdr:col>76</xdr:col>
      <xdr:colOff>165100</xdr:colOff>
      <xdr:row>61</xdr:row>
      <xdr:rowOff>19368</xdr:rowOff>
    </xdr:to>
    <xdr:sp macro="" textlink="">
      <xdr:nvSpPr>
        <xdr:cNvPr id="622" name="楕円 621"/>
        <xdr:cNvSpPr/>
      </xdr:nvSpPr>
      <xdr:spPr>
        <a:xfrm>
          <a:off x="145415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140018</xdr:rowOff>
    </xdr:from>
    <xdr:to>
      <xdr:col>81</xdr:col>
      <xdr:colOff>50800</xdr:colOff>
      <xdr:row>61</xdr:row>
      <xdr:rowOff>28575</xdr:rowOff>
    </xdr:to>
    <xdr:cxnSp macro="">
      <xdr:nvCxnSpPr>
        <xdr:cNvPr id="623" name="直線コネクタ 622"/>
        <xdr:cNvCxnSpPr/>
      </xdr:nvCxnSpPr>
      <xdr:spPr>
        <a:xfrm>
          <a:off x="14592300" y="1042701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32068</xdr:rowOff>
    </xdr:from>
    <xdr:to>
      <xdr:col>72</xdr:col>
      <xdr:colOff>38100</xdr:colOff>
      <xdr:row>60</xdr:row>
      <xdr:rowOff>133668</xdr:rowOff>
    </xdr:to>
    <xdr:sp macro="" textlink="">
      <xdr:nvSpPr>
        <xdr:cNvPr id="624" name="楕円 623"/>
        <xdr:cNvSpPr/>
      </xdr:nvSpPr>
      <xdr:spPr>
        <a:xfrm>
          <a:off x="13652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82868</xdr:rowOff>
    </xdr:from>
    <xdr:to>
      <xdr:col>76</xdr:col>
      <xdr:colOff>114300</xdr:colOff>
      <xdr:row>60</xdr:row>
      <xdr:rowOff>140018</xdr:rowOff>
    </xdr:to>
    <xdr:cxnSp macro="">
      <xdr:nvCxnSpPr>
        <xdr:cNvPr id="625" name="直線コネクタ 624"/>
        <xdr:cNvCxnSpPr/>
      </xdr:nvCxnSpPr>
      <xdr:spPr>
        <a:xfrm>
          <a:off x="13703300" y="103698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30" name="n_1mainValue【保健センター・保健所】&#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10495</xdr:rowOff>
    </xdr:from>
    <xdr:ext cx="405111" cy="259045"/>
    <xdr:sp macro="" textlink="">
      <xdr:nvSpPr>
        <xdr:cNvPr id="631" name="n_2mainValue【保健センター・保健所】&#10;有形固定資産減価償却率"/>
        <xdr:cNvSpPr txBox="1"/>
      </xdr:nvSpPr>
      <xdr:spPr>
        <a:xfrm>
          <a:off x="14389744" y="1046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124795</xdr:rowOff>
    </xdr:from>
    <xdr:ext cx="405111" cy="259045"/>
    <xdr:sp macro="" textlink="">
      <xdr:nvSpPr>
        <xdr:cNvPr id="632" name="n_3mainValue【保健センター・保健所】&#10;有形固定資産減価償却率"/>
        <xdr:cNvSpPr txBox="1"/>
      </xdr:nvSpPr>
      <xdr:spPr>
        <a:xfrm>
          <a:off x="13500744" y="1041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70" name="楕円 669"/>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671"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72" name="楕円 671"/>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73" name="直線コネクタ 672"/>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74" name="楕円 673"/>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75" name="直線コネクタ 674"/>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76" name="楕円 675"/>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677" name="直線コネクタ 676"/>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82"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83"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84"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122174</xdr:rowOff>
    </xdr:from>
    <xdr:to>
      <xdr:col>85</xdr:col>
      <xdr:colOff>177800</xdr:colOff>
      <xdr:row>83</xdr:row>
      <xdr:rowOff>52324</xdr:rowOff>
    </xdr:to>
    <xdr:sp macro="" textlink="">
      <xdr:nvSpPr>
        <xdr:cNvPr id="723" name="楕円 722"/>
        <xdr:cNvSpPr/>
      </xdr:nvSpPr>
      <xdr:spPr>
        <a:xfrm>
          <a:off x="162687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145051</xdr:rowOff>
    </xdr:from>
    <xdr:ext cx="405111" cy="259045"/>
    <xdr:sp macro="" textlink="">
      <xdr:nvSpPr>
        <xdr:cNvPr id="724" name="【消防施設】&#10;有形固定資産減価償却率該当値テキスト"/>
        <xdr:cNvSpPr txBox="1"/>
      </xdr:nvSpPr>
      <xdr:spPr>
        <a:xfrm>
          <a:off x="16357600" y="1403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76454</xdr:rowOff>
    </xdr:from>
    <xdr:to>
      <xdr:col>81</xdr:col>
      <xdr:colOff>101600</xdr:colOff>
      <xdr:row>83</xdr:row>
      <xdr:rowOff>6604</xdr:rowOff>
    </xdr:to>
    <xdr:sp macro="" textlink="">
      <xdr:nvSpPr>
        <xdr:cNvPr id="725" name="楕円 724"/>
        <xdr:cNvSpPr/>
      </xdr:nvSpPr>
      <xdr:spPr>
        <a:xfrm>
          <a:off x="15430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127254</xdr:rowOff>
    </xdr:from>
    <xdr:to>
      <xdr:col>85</xdr:col>
      <xdr:colOff>127000</xdr:colOff>
      <xdr:row>83</xdr:row>
      <xdr:rowOff>1524</xdr:rowOff>
    </xdr:to>
    <xdr:cxnSp macro="">
      <xdr:nvCxnSpPr>
        <xdr:cNvPr id="726" name="直線コネクタ 725"/>
        <xdr:cNvCxnSpPr/>
      </xdr:nvCxnSpPr>
      <xdr:spPr>
        <a:xfrm>
          <a:off x="15481300" y="141861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28448</xdr:rowOff>
    </xdr:from>
    <xdr:to>
      <xdr:col>76</xdr:col>
      <xdr:colOff>165100</xdr:colOff>
      <xdr:row>82</xdr:row>
      <xdr:rowOff>130048</xdr:rowOff>
    </xdr:to>
    <xdr:sp macro="" textlink="">
      <xdr:nvSpPr>
        <xdr:cNvPr id="727" name="楕円 726"/>
        <xdr:cNvSpPr/>
      </xdr:nvSpPr>
      <xdr:spPr>
        <a:xfrm>
          <a:off x="14541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79248</xdr:rowOff>
    </xdr:from>
    <xdr:to>
      <xdr:col>81</xdr:col>
      <xdr:colOff>50800</xdr:colOff>
      <xdr:row>82</xdr:row>
      <xdr:rowOff>127254</xdr:rowOff>
    </xdr:to>
    <xdr:cxnSp macro="">
      <xdr:nvCxnSpPr>
        <xdr:cNvPr id="728" name="直線コネクタ 727"/>
        <xdr:cNvCxnSpPr/>
      </xdr:nvCxnSpPr>
      <xdr:spPr>
        <a:xfrm>
          <a:off x="14592300" y="14138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149606</xdr:rowOff>
    </xdr:from>
    <xdr:to>
      <xdr:col>72</xdr:col>
      <xdr:colOff>38100</xdr:colOff>
      <xdr:row>82</xdr:row>
      <xdr:rowOff>79756</xdr:rowOff>
    </xdr:to>
    <xdr:sp macro="" textlink="">
      <xdr:nvSpPr>
        <xdr:cNvPr id="729" name="楕円 728"/>
        <xdr:cNvSpPr/>
      </xdr:nvSpPr>
      <xdr:spPr>
        <a:xfrm>
          <a:off x="13652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28956</xdr:rowOff>
    </xdr:from>
    <xdr:to>
      <xdr:col>76</xdr:col>
      <xdr:colOff>114300</xdr:colOff>
      <xdr:row>82</xdr:row>
      <xdr:rowOff>79248</xdr:rowOff>
    </xdr:to>
    <xdr:cxnSp macro="">
      <xdr:nvCxnSpPr>
        <xdr:cNvPr id="730" name="直線コネクタ 729"/>
        <xdr:cNvCxnSpPr/>
      </xdr:nvCxnSpPr>
      <xdr:spPr>
        <a:xfrm>
          <a:off x="13703300" y="14087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23131</xdr:rowOff>
    </xdr:from>
    <xdr:ext cx="405111" cy="259045"/>
    <xdr:sp macro="" textlink="">
      <xdr:nvSpPr>
        <xdr:cNvPr id="735" name="n_1mainValue【消防施設】&#10;有形固定資産減価償却率"/>
        <xdr:cNvSpPr txBox="1"/>
      </xdr:nvSpPr>
      <xdr:spPr>
        <a:xfrm>
          <a:off x="15266044" y="1391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146575</xdr:rowOff>
    </xdr:from>
    <xdr:ext cx="405111" cy="259045"/>
    <xdr:sp macro="" textlink="">
      <xdr:nvSpPr>
        <xdr:cNvPr id="736" name="n_2mainValue【消防施設】&#10;有形固定資産減価償却率"/>
        <xdr:cNvSpPr txBox="1"/>
      </xdr:nvSpPr>
      <xdr:spPr>
        <a:xfrm>
          <a:off x="143897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96283</xdr:rowOff>
    </xdr:from>
    <xdr:ext cx="405111" cy="259045"/>
    <xdr:sp macro="" textlink="">
      <xdr:nvSpPr>
        <xdr:cNvPr id="737" name="n_3mainValue【消防施設】&#10;有形固定資産減価償却率"/>
        <xdr:cNvSpPr txBox="1"/>
      </xdr:nvSpPr>
      <xdr:spPr>
        <a:xfrm>
          <a:off x="13500744" y="1381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77" name="楕円 77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78"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79" name="楕円 77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80" name="直線コネクタ 779"/>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1" name="楕円 78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82" name="直線コネクタ 781"/>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83" name="楕円 78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84" name="直線コネクタ 783"/>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789" name="n_1main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90" name="n_2main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91"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833" name="楕円 832"/>
        <xdr:cNvSpPr/>
      </xdr:nvSpPr>
      <xdr:spPr>
        <a:xfrm>
          <a:off x="16268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87103</xdr:rowOff>
    </xdr:from>
    <xdr:ext cx="405111" cy="259045"/>
    <xdr:sp macro="" textlink="">
      <xdr:nvSpPr>
        <xdr:cNvPr id="834" name="【庁舎】&#10;有形固定資産減価償却率該当値テキスト"/>
        <xdr:cNvSpPr txBox="1"/>
      </xdr:nvSpPr>
      <xdr:spPr>
        <a:xfrm>
          <a:off x="16357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835" name="楕円 834"/>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159476</xdr:rowOff>
    </xdr:to>
    <xdr:cxnSp macro="">
      <xdr:nvCxnSpPr>
        <xdr:cNvPr id="836" name="直線コネクタ 835"/>
        <xdr:cNvCxnSpPr/>
      </xdr:nvCxnSpPr>
      <xdr:spPr>
        <a:xfrm>
          <a:off x="15481300" y="1796251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37" name="楕円 836"/>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131718</xdr:rowOff>
    </xdr:to>
    <xdr:cxnSp macro="">
      <xdr:nvCxnSpPr>
        <xdr:cNvPr id="838" name="直線コネクタ 837"/>
        <xdr:cNvCxnSpPr/>
      </xdr:nvCxnSpPr>
      <xdr:spPr>
        <a:xfrm>
          <a:off x="14592300" y="1792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39" name="楕円 838"/>
        <xdr:cNvSpPr/>
      </xdr:nvSpPr>
      <xdr:spPr>
        <a:xfrm>
          <a:off x="13652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71301</xdr:rowOff>
    </xdr:from>
    <xdr:to>
      <xdr:col>76</xdr:col>
      <xdr:colOff>114300</xdr:colOff>
      <xdr:row>104</xdr:row>
      <xdr:rowOff>99061</xdr:rowOff>
    </xdr:to>
    <xdr:cxnSp macro="">
      <xdr:nvCxnSpPr>
        <xdr:cNvPr id="840" name="直線コネクタ 839"/>
        <xdr:cNvCxnSpPr/>
      </xdr:nvCxnSpPr>
      <xdr:spPr>
        <a:xfrm>
          <a:off x="13703300" y="179021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43"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845" name="n_1mainValue【庁舎】&#10;有形固定資産減価償却率"/>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46" name="n_2main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47" name="n_3main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74"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885" name="楕円 884"/>
        <xdr:cNvSpPr/>
      </xdr:nvSpPr>
      <xdr:spPr>
        <a:xfrm>
          <a:off x="22110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102125</xdr:rowOff>
    </xdr:from>
    <xdr:ext cx="469744" cy="259045"/>
    <xdr:sp macro="" textlink="">
      <xdr:nvSpPr>
        <xdr:cNvPr id="886" name="【庁舎】&#10;一人当たり面積該当値テキスト"/>
        <xdr:cNvSpPr txBox="1"/>
      </xdr:nvSpPr>
      <xdr:spPr>
        <a:xfrm>
          <a:off x="221996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887" name="楕円 886"/>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3048</xdr:rowOff>
    </xdr:to>
    <xdr:cxnSp macro="">
      <xdr:nvCxnSpPr>
        <xdr:cNvPr id="888" name="直線コネクタ 887"/>
        <xdr:cNvCxnSpPr/>
      </xdr:nvCxnSpPr>
      <xdr:spPr>
        <a:xfrm>
          <a:off x="21323300" y="1817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89" name="楕円 888"/>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3048</xdr:rowOff>
    </xdr:to>
    <xdr:cxnSp macro="">
      <xdr:nvCxnSpPr>
        <xdr:cNvPr id="890" name="直線コネクタ 889"/>
        <xdr:cNvCxnSpPr/>
      </xdr:nvCxnSpPr>
      <xdr:spPr>
        <a:xfrm>
          <a:off x="20434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91" name="楕円 890"/>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3048</xdr:rowOff>
    </xdr:to>
    <xdr:cxnSp macro="">
      <xdr:nvCxnSpPr>
        <xdr:cNvPr id="892" name="直線コネクタ 891"/>
        <xdr:cNvCxnSpPr/>
      </xdr:nvCxnSpPr>
      <xdr:spPr>
        <a:xfrm>
          <a:off x="19545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3"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4"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897" name="n_1mainValue【庁舎】&#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898" name="n_2mainValue【庁舎】&#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99" name="n_3mainValue【庁舎】&#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類似団体と比較して有形固定資産減価償却率が高くなっている施設は、図書館、体育館・プール、市民会館、庁舎である。保健センター・保健所については、平成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年度までの間、西保健センター改修事業を実施。他の施設については、平成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月に上尾市公共施設等総合管理計画を策定しており、当計画の方針に基づいて都市基盤施設の維持管理を進めていく。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94_&#19978;&#2361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25.2</v>
          </cell>
          <cell r="CF51">
            <v>24</v>
          </cell>
          <cell r="CN51">
            <v>14.4</v>
          </cell>
          <cell r="CV51">
            <v>12.8</v>
          </cell>
        </row>
        <row r="53">
          <cell r="BX53">
            <v>64.900000000000006</v>
          </cell>
          <cell r="CF53">
            <v>65.3</v>
          </cell>
          <cell r="CN53">
            <v>67</v>
          </cell>
          <cell r="CV53">
            <v>68.3</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29.4</v>
          </cell>
          <cell r="BX73">
            <v>25.2</v>
          </cell>
          <cell r="CF73">
            <v>24</v>
          </cell>
          <cell r="CN73">
            <v>14.4</v>
          </cell>
          <cell r="CV73">
            <v>12.8</v>
          </cell>
        </row>
        <row r="75">
          <cell r="BP75">
            <v>4</v>
          </cell>
          <cell r="BX75">
            <v>4</v>
          </cell>
          <cell r="CF75">
            <v>4.4000000000000004</v>
          </cell>
          <cell r="CN75">
            <v>4.5</v>
          </cell>
          <cell r="CV75">
            <v>4.8</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65361033</v>
      </c>
      <c r="BO4" s="424"/>
      <c r="BP4" s="424"/>
      <c r="BQ4" s="424"/>
      <c r="BR4" s="424"/>
      <c r="BS4" s="424"/>
      <c r="BT4" s="424"/>
      <c r="BU4" s="425"/>
      <c r="BV4" s="423">
        <v>61918506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4.8</v>
      </c>
      <c r="CU4" s="608"/>
      <c r="CV4" s="608"/>
      <c r="CW4" s="608"/>
      <c r="CX4" s="608"/>
      <c r="CY4" s="608"/>
      <c r="CZ4" s="608"/>
      <c r="DA4" s="609"/>
      <c r="DB4" s="607">
        <v>4.8</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63200708</v>
      </c>
      <c r="BO5" s="429"/>
      <c r="BP5" s="429"/>
      <c r="BQ5" s="429"/>
      <c r="BR5" s="429"/>
      <c r="BS5" s="429"/>
      <c r="BT5" s="429"/>
      <c r="BU5" s="430"/>
      <c r="BV5" s="428">
        <v>60027916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96.8</v>
      </c>
      <c r="CU5" s="399"/>
      <c r="CV5" s="399"/>
      <c r="CW5" s="399"/>
      <c r="CX5" s="399"/>
      <c r="CY5" s="399"/>
      <c r="CZ5" s="399"/>
      <c r="DA5" s="400"/>
      <c r="DB5" s="398">
        <v>97.3</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2160325</v>
      </c>
      <c r="BO6" s="429"/>
      <c r="BP6" s="429"/>
      <c r="BQ6" s="429"/>
      <c r="BR6" s="429"/>
      <c r="BS6" s="429"/>
      <c r="BT6" s="429"/>
      <c r="BU6" s="430"/>
      <c r="BV6" s="428">
        <v>1890590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102.3</v>
      </c>
      <c r="CU6" s="582"/>
      <c r="CV6" s="582"/>
      <c r="CW6" s="582"/>
      <c r="CX6" s="582"/>
      <c r="CY6" s="582"/>
      <c r="CZ6" s="582"/>
      <c r="DA6" s="583"/>
      <c r="DB6" s="581">
        <v>103.8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329543</v>
      </c>
      <c r="BO7" s="429"/>
      <c r="BP7" s="429"/>
      <c r="BQ7" s="429"/>
      <c r="BR7" s="429"/>
      <c r="BS7" s="429"/>
      <c r="BT7" s="429"/>
      <c r="BU7" s="430"/>
      <c r="BV7" s="428">
        <v>73358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38146911</v>
      </c>
      <c r="CU7" s="429"/>
      <c r="CV7" s="429"/>
      <c r="CW7" s="429"/>
      <c r="CX7" s="429"/>
      <c r="CY7" s="429"/>
      <c r="CZ7" s="429"/>
      <c r="DA7" s="430"/>
      <c r="DB7" s="428">
        <v>38062407</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1830782</v>
      </c>
      <c r="BO8" s="429"/>
      <c r="BP8" s="429"/>
      <c r="BQ8" s="429"/>
      <c r="BR8" s="429"/>
      <c r="BS8" s="429"/>
      <c r="BT8" s="429"/>
      <c r="BU8" s="430"/>
      <c r="BV8" s="428">
        <v>1817232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0.91</v>
      </c>
      <c r="CU8" s="542"/>
      <c r="CV8" s="542"/>
      <c r="CW8" s="542"/>
      <c r="CX8" s="542"/>
      <c r="CY8" s="542"/>
      <c r="CZ8" s="542"/>
      <c r="DA8" s="543"/>
      <c r="DB8" s="541">
        <v>0.91</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225196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13550</v>
      </c>
      <c r="BO9" s="429"/>
      <c r="BP9" s="429"/>
      <c r="BQ9" s="429"/>
      <c r="BR9" s="429"/>
      <c r="BS9" s="429"/>
      <c r="BT9" s="429"/>
      <c r="BU9" s="430"/>
      <c r="BV9" s="428">
        <v>-147383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15.2</v>
      </c>
      <c r="CU9" s="399"/>
      <c r="CV9" s="399"/>
      <c r="CW9" s="399"/>
      <c r="CX9" s="399"/>
      <c r="CY9" s="399"/>
      <c r="CZ9" s="399"/>
      <c r="DA9" s="400"/>
      <c r="DB9" s="398">
        <v>15.2</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223926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2387</v>
      </c>
      <c r="BO10" s="429"/>
      <c r="BP10" s="429"/>
      <c r="BQ10" s="429"/>
      <c r="BR10" s="429"/>
      <c r="BS10" s="429"/>
      <c r="BT10" s="429"/>
      <c r="BU10" s="430"/>
      <c r="BV10" s="428">
        <v>2449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313159</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228779</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1082287</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137</v>
      </c>
      <c r="N13" s="529"/>
      <c r="O13" s="529"/>
      <c r="P13" s="529"/>
      <c r="Q13" s="530"/>
      <c r="R13" s="531">
        <v>224986</v>
      </c>
      <c r="S13" s="532"/>
      <c r="T13" s="532"/>
      <c r="U13" s="532"/>
      <c r="V13" s="533"/>
      <c r="W13" s="519" t="s">
        <v>138</v>
      </c>
      <c r="X13" s="441"/>
      <c r="Y13" s="441"/>
      <c r="Z13" s="441"/>
      <c r="AA13" s="441"/>
      <c r="AB13" s="442"/>
      <c r="AC13" s="404">
        <v>877</v>
      </c>
      <c r="AD13" s="405"/>
      <c r="AE13" s="405"/>
      <c r="AF13" s="405"/>
      <c r="AG13" s="406"/>
      <c r="AH13" s="404">
        <v>938</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-753191</v>
      </c>
      <c r="BO13" s="429"/>
      <c r="BP13" s="429"/>
      <c r="BQ13" s="429"/>
      <c r="BR13" s="429"/>
      <c r="BS13" s="429"/>
      <c r="BT13" s="429"/>
      <c r="BU13" s="430"/>
      <c r="BV13" s="428">
        <v>-144934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4.8</v>
      </c>
      <c r="CU13" s="399"/>
      <c r="CV13" s="399"/>
      <c r="CW13" s="399"/>
      <c r="CX13" s="399"/>
      <c r="CY13" s="399"/>
      <c r="CZ13" s="399"/>
      <c r="DA13" s="400"/>
      <c r="DB13" s="398">
        <v>4.5</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228519</v>
      </c>
      <c r="S14" s="532"/>
      <c r="T14" s="532"/>
      <c r="U14" s="532"/>
      <c r="V14" s="533"/>
      <c r="W14" s="534"/>
      <c r="X14" s="444"/>
      <c r="Y14" s="444"/>
      <c r="Z14" s="444"/>
      <c r="AA14" s="444"/>
      <c r="AB14" s="445"/>
      <c r="AC14" s="524">
        <v>0.9</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12.8</v>
      </c>
      <c r="CU14" s="536"/>
      <c r="CV14" s="536"/>
      <c r="CW14" s="536"/>
      <c r="CX14" s="536"/>
      <c r="CY14" s="536"/>
      <c r="CZ14" s="536"/>
      <c r="DA14" s="537"/>
      <c r="DB14" s="535">
        <v>14.4</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137</v>
      </c>
      <c r="N15" s="529"/>
      <c r="O15" s="529"/>
      <c r="P15" s="529"/>
      <c r="Q15" s="530"/>
      <c r="R15" s="531">
        <v>225023</v>
      </c>
      <c r="S15" s="532"/>
      <c r="T15" s="532"/>
      <c r="U15" s="532"/>
      <c r="V15" s="533"/>
      <c r="W15" s="519" t="s">
        <v>145</v>
      </c>
      <c r="X15" s="441"/>
      <c r="Y15" s="441"/>
      <c r="Z15" s="441"/>
      <c r="AA15" s="441"/>
      <c r="AB15" s="442"/>
      <c r="AC15" s="404">
        <v>23989</v>
      </c>
      <c r="AD15" s="405"/>
      <c r="AE15" s="405"/>
      <c r="AF15" s="405"/>
      <c r="AG15" s="406"/>
      <c r="AH15" s="404">
        <v>24346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26024028</v>
      </c>
      <c r="BO15" s="424"/>
      <c r="BP15" s="424"/>
      <c r="BQ15" s="424"/>
      <c r="BR15" s="424"/>
      <c r="BS15" s="424"/>
      <c r="BT15" s="424"/>
      <c r="BU15" s="425"/>
      <c r="BV15" s="423">
        <v>26018752</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23.3</v>
      </c>
      <c r="AD16" s="525"/>
      <c r="AE16" s="525"/>
      <c r="AF16" s="525"/>
      <c r="AG16" s="526"/>
      <c r="AH16" s="524">
        <v>23.9</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28799185</v>
      </c>
      <c r="BO16" s="429"/>
      <c r="BP16" s="429"/>
      <c r="BQ16" s="429"/>
      <c r="BR16" s="429"/>
      <c r="BS16" s="429"/>
      <c r="BT16" s="429"/>
      <c r="BU16" s="430"/>
      <c r="BV16" s="428">
        <v>28398126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78036</v>
      </c>
      <c r="AD17" s="405"/>
      <c r="AE17" s="405"/>
      <c r="AF17" s="405"/>
      <c r="AG17" s="406"/>
      <c r="AH17" s="404">
        <v>76568</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33291958</v>
      </c>
      <c r="BO17" s="429"/>
      <c r="BP17" s="429"/>
      <c r="BQ17" s="429"/>
      <c r="BR17" s="429"/>
      <c r="BS17" s="429"/>
      <c r="BT17" s="429"/>
      <c r="BU17" s="430"/>
      <c r="BV17" s="428">
        <v>33252796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155</v>
      </c>
      <c r="C18" s="491"/>
      <c r="D18" s="491"/>
      <c r="E18" s="492"/>
      <c r="F18" s="492"/>
      <c r="G18" s="492"/>
      <c r="H18" s="492"/>
      <c r="I18" s="492"/>
      <c r="J18" s="492"/>
      <c r="K18" s="492"/>
      <c r="L18" s="493">
        <v>45.51</v>
      </c>
      <c r="M18" s="493"/>
      <c r="N18" s="493"/>
      <c r="O18" s="493"/>
      <c r="P18" s="493"/>
      <c r="Q18" s="493"/>
      <c r="R18" s="494"/>
      <c r="S18" s="494"/>
      <c r="T18" s="494"/>
      <c r="U18" s="494"/>
      <c r="V18" s="495"/>
      <c r="W18" s="509"/>
      <c r="X18" s="510"/>
      <c r="Y18" s="510"/>
      <c r="Z18" s="510"/>
      <c r="AA18" s="510"/>
      <c r="AB18" s="520"/>
      <c r="AC18" s="392">
        <v>75.8</v>
      </c>
      <c r="AD18" s="393"/>
      <c r="AE18" s="393"/>
      <c r="AF18" s="393"/>
      <c r="AG18" s="496"/>
      <c r="AH18" s="392">
        <v>75.2</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38284141</v>
      </c>
      <c r="BO18" s="429"/>
      <c r="BP18" s="429"/>
      <c r="BQ18" s="429"/>
      <c r="BR18" s="429"/>
      <c r="BS18" s="429"/>
      <c r="BT18" s="429"/>
      <c r="BU18" s="430"/>
      <c r="BV18" s="428">
        <v>37812407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157</v>
      </c>
      <c r="C19" s="491"/>
      <c r="D19" s="491"/>
      <c r="E19" s="492"/>
      <c r="F19" s="492"/>
      <c r="G19" s="492"/>
      <c r="H19" s="492"/>
      <c r="I19" s="492"/>
      <c r="J19" s="492"/>
      <c r="K19" s="492"/>
      <c r="L19" s="498">
        <v>4948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45486440</v>
      </c>
      <c r="BO19" s="429"/>
      <c r="BP19" s="429"/>
      <c r="BQ19" s="429"/>
      <c r="BR19" s="429"/>
      <c r="BS19" s="429"/>
      <c r="BT19" s="429"/>
      <c r="BU19" s="430"/>
      <c r="BV19" s="428">
        <v>43645491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159</v>
      </c>
      <c r="C20" s="491"/>
      <c r="D20" s="491"/>
      <c r="E20" s="492"/>
      <c r="F20" s="492"/>
      <c r="G20" s="492"/>
      <c r="H20" s="492"/>
      <c r="I20" s="492"/>
      <c r="J20" s="492"/>
      <c r="K20" s="492"/>
      <c r="L20" s="498">
        <v>91399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56301395</v>
      </c>
      <c r="BO23" s="429"/>
      <c r="BP23" s="429"/>
      <c r="BQ23" s="429"/>
      <c r="BR23" s="429"/>
      <c r="BS23" s="429"/>
      <c r="BT23" s="429"/>
      <c r="BU23" s="430"/>
      <c r="BV23" s="428">
        <v>58562583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168</v>
      </c>
      <c r="F24" s="402"/>
      <c r="G24" s="402"/>
      <c r="H24" s="402"/>
      <c r="I24" s="402"/>
      <c r="J24" s="402"/>
      <c r="K24" s="403"/>
      <c r="L24" s="404">
        <v>1</v>
      </c>
      <c r="M24" s="405"/>
      <c r="N24" s="405"/>
      <c r="O24" s="405"/>
      <c r="P24" s="406"/>
      <c r="Q24" s="404">
        <v>9000</v>
      </c>
      <c r="R24" s="405"/>
      <c r="S24" s="405"/>
      <c r="T24" s="405"/>
      <c r="U24" s="405"/>
      <c r="V24" s="406"/>
      <c r="W24" s="470"/>
      <c r="X24" s="461"/>
      <c r="Y24" s="462"/>
      <c r="Z24" s="401" t="s">
        <v>169</v>
      </c>
      <c r="AA24" s="402"/>
      <c r="AB24" s="402"/>
      <c r="AC24" s="402"/>
      <c r="AD24" s="402"/>
      <c r="AE24" s="402"/>
      <c r="AF24" s="402"/>
      <c r="AG24" s="403"/>
      <c r="AH24" s="404">
        <v>1279</v>
      </c>
      <c r="AI24" s="405"/>
      <c r="AJ24" s="405"/>
      <c r="AK24" s="405"/>
      <c r="AL24" s="406"/>
      <c r="AM24" s="404">
        <v>3987922</v>
      </c>
      <c r="AN24" s="405"/>
      <c r="AO24" s="405"/>
      <c r="AP24" s="405"/>
      <c r="AQ24" s="405"/>
      <c r="AR24" s="406"/>
      <c r="AS24" s="404">
        <v>3118</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37782310</v>
      </c>
      <c r="BO24" s="429"/>
      <c r="BP24" s="429"/>
      <c r="BQ24" s="429"/>
      <c r="BR24" s="429"/>
      <c r="BS24" s="429"/>
      <c r="BT24" s="429"/>
      <c r="BU24" s="430"/>
      <c r="BV24" s="428">
        <v>38845646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171</v>
      </c>
      <c r="F25" s="402"/>
      <c r="G25" s="402"/>
      <c r="H25" s="402"/>
      <c r="I25" s="402"/>
      <c r="J25" s="402"/>
      <c r="K25" s="403"/>
      <c r="L25" s="404">
        <v>1</v>
      </c>
      <c r="M25" s="405"/>
      <c r="N25" s="405"/>
      <c r="O25" s="405"/>
      <c r="P25" s="406"/>
      <c r="Q25" s="404">
        <v>7500</v>
      </c>
      <c r="R25" s="405"/>
      <c r="S25" s="405"/>
      <c r="T25" s="405"/>
      <c r="U25" s="405"/>
      <c r="V25" s="406"/>
      <c r="W25" s="470"/>
      <c r="X25" s="461"/>
      <c r="Y25" s="462"/>
      <c r="Z25" s="401" t="s">
        <v>172</v>
      </c>
      <c r="AA25" s="402"/>
      <c r="AB25" s="402"/>
      <c r="AC25" s="402"/>
      <c r="AD25" s="402"/>
      <c r="AE25" s="402"/>
      <c r="AF25" s="402"/>
      <c r="AG25" s="403"/>
      <c r="AH25" s="404">
        <v>267</v>
      </c>
      <c r="AI25" s="405"/>
      <c r="AJ25" s="405"/>
      <c r="AK25" s="405"/>
      <c r="AL25" s="406"/>
      <c r="AM25" s="404">
        <v>848259</v>
      </c>
      <c r="AN25" s="405"/>
      <c r="AO25" s="405"/>
      <c r="AP25" s="405"/>
      <c r="AQ25" s="405"/>
      <c r="AR25" s="406"/>
      <c r="AS25" s="404">
        <v>3177</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3534790</v>
      </c>
      <c r="BO25" s="424"/>
      <c r="BP25" s="424"/>
      <c r="BQ25" s="424"/>
      <c r="BR25" s="424"/>
      <c r="BS25" s="424"/>
      <c r="BT25" s="424"/>
      <c r="BU25" s="425"/>
      <c r="BV25" s="423">
        <v>4224416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174</v>
      </c>
      <c r="F26" s="402"/>
      <c r="G26" s="402"/>
      <c r="H26" s="402"/>
      <c r="I26" s="402"/>
      <c r="J26" s="402"/>
      <c r="K26" s="403"/>
      <c r="L26" s="404">
        <v>1</v>
      </c>
      <c r="M26" s="405"/>
      <c r="N26" s="405"/>
      <c r="O26" s="405"/>
      <c r="P26" s="406"/>
      <c r="Q26" s="404">
        <v>6950</v>
      </c>
      <c r="R26" s="405"/>
      <c r="S26" s="405"/>
      <c r="T26" s="405"/>
      <c r="U26" s="405"/>
      <c r="V26" s="406"/>
      <c r="W26" s="470"/>
      <c r="X26" s="461"/>
      <c r="Y26" s="462"/>
      <c r="Z26" s="401" t="s">
        <v>175</v>
      </c>
      <c r="AA26" s="483"/>
      <c r="AB26" s="483"/>
      <c r="AC26" s="483"/>
      <c r="AD26" s="483"/>
      <c r="AE26" s="483"/>
      <c r="AF26" s="483"/>
      <c r="AG26" s="484"/>
      <c r="AH26" s="404">
        <v>97</v>
      </c>
      <c r="AI26" s="405"/>
      <c r="AJ26" s="405"/>
      <c r="AK26" s="405"/>
      <c r="AL26" s="406"/>
      <c r="AM26" s="404">
        <v>320973</v>
      </c>
      <c r="AN26" s="405"/>
      <c r="AO26" s="405"/>
      <c r="AP26" s="405"/>
      <c r="AQ26" s="405"/>
      <c r="AR26" s="406"/>
      <c r="AS26" s="404">
        <v>3309</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v>50000</v>
      </c>
      <c r="BO26" s="429"/>
      <c r="BP26" s="429"/>
      <c r="BQ26" s="429"/>
      <c r="BR26" s="429"/>
      <c r="BS26" s="429"/>
      <c r="BT26" s="429"/>
      <c r="BU26" s="430"/>
      <c r="BV26" s="428">
        <v>50000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177</v>
      </c>
      <c r="F27" s="402"/>
      <c r="G27" s="402"/>
      <c r="H27" s="402"/>
      <c r="I27" s="402"/>
      <c r="J27" s="402"/>
      <c r="K27" s="403"/>
      <c r="L27" s="404">
        <v>1</v>
      </c>
      <c r="M27" s="405"/>
      <c r="N27" s="405"/>
      <c r="O27" s="405"/>
      <c r="P27" s="406"/>
      <c r="Q27" s="404">
        <v>5050</v>
      </c>
      <c r="R27" s="405"/>
      <c r="S27" s="405"/>
      <c r="T27" s="405"/>
      <c r="U27" s="405"/>
      <c r="V27" s="406"/>
      <c r="W27" s="470"/>
      <c r="X27" s="461"/>
      <c r="Y27" s="462"/>
      <c r="Z27" s="401" t="s">
        <v>178</v>
      </c>
      <c r="AA27" s="402"/>
      <c r="AB27" s="402"/>
      <c r="AC27" s="402"/>
      <c r="AD27" s="402"/>
      <c r="AE27" s="402"/>
      <c r="AF27" s="402"/>
      <c r="AG27" s="403"/>
      <c r="AH27" s="404">
        <v>24</v>
      </c>
      <c r="AI27" s="405"/>
      <c r="AJ27" s="405"/>
      <c r="AK27" s="405"/>
      <c r="AL27" s="406"/>
      <c r="AM27" s="404">
        <v>90369</v>
      </c>
      <c r="AN27" s="405"/>
      <c r="AO27" s="405"/>
      <c r="AP27" s="405"/>
      <c r="AQ27" s="405"/>
      <c r="AR27" s="406"/>
      <c r="AS27" s="404">
        <v>3765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180</v>
      </c>
      <c r="BO27" s="432"/>
      <c r="BP27" s="432"/>
      <c r="BQ27" s="432"/>
      <c r="BR27" s="432"/>
      <c r="BS27" s="432"/>
      <c r="BT27" s="432"/>
      <c r="BU27" s="433"/>
      <c r="BV27" s="431" t="s">
        <v>181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4600</v>
      </c>
      <c r="R28" s="405"/>
      <c r="S28" s="405"/>
      <c r="T28" s="405"/>
      <c r="U28" s="405"/>
      <c r="V28" s="406"/>
      <c r="W28" s="470"/>
      <c r="X28" s="461"/>
      <c r="Y28" s="462"/>
      <c r="Z28" s="401" t="s">
        <v>183</v>
      </c>
      <c r="AA28" s="402"/>
      <c r="AB28" s="402"/>
      <c r="AC28" s="402"/>
      <c r="AD28" s="402"/>
      <c r="AE28" s="402"/>
      <c r="AF28" s="402"/>
      <c r="AG28" s="403"/>
      <c r="AH28" s="404" t="s">
        <v>127</v>
      </c>
      <c r="AI28" s="405"/>
      <c r="AJ28" s="405"/>
      <c r="AK28" s="405"/>
      <c r="AL28" s="406"/>
      <c r="AM28" s="404" t="s">
        <v>181</v>
      </c>
      <c r="AN28" s="405"/>
      <c r="AO28" s="405"/>
      <c r="AP28" s="405"/>
      <c r="AQ28" s="405"/>
      <c r="AR28" s="406"/>
      <c r="AS28" s="404" t="s">
        <v>181</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2823547</v>
      </c>
      <c r="BO28" s="424"/>
      <c r="BP28" s="424"/>
      <c r="BQ28" s="424"/>
      <c r="BR28" s="424"/>
      <c r="BS28" s="424"/>
      <c r="BT28" s="424"/>
      <c r="BU28" s="425"/>
      <c r="BV28" s="423">
        <v>3903447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30</v>
      </c>
      <c r="M29" s="405"/>
      <c r="N29" s="405"/>
      <c r="O29" s="405"/>
      <c r="P29" s="406"/>
      <c r="Q29" s="404">
        <v>4350</v>
      </c>
      <c r="R29" s="405"/>
      <c r="S29" s="405"/>
      <c r="T29" s="405"/>
      <c r="U29" s="405"/>
      <c r="V29" s="406"/>
      <c r="W29" s="471"/>
      <c r="X29" s="472"/>
      <c r="Y29" s="473"/>
      <c r="Z29" s="401" t="s">
        <v>186</v>
      </c>
      <c r="AA29" s="402"/>
      <c r="AB29" s="402"/>
      <c r="AC29" s="402"/>
      <c r="AD29" s="402"/>
      <c r="AE29" s="402"/>
      <c r="AF29" s="402"/>
      <c r="AG29" s="403"/>
      <c r="AH29" s="404">
        <v>1303</v>
      </c>
      <c r="AI29" s="405"/>
      <c r="AJ29" s="405"/>
      <c r="AK29" s="405"/>
      <c r="AL29" s="406"/>
      <c r="AM29" s="404">
        <v>4078291</v>
      </c>
      <c r="AN29" s="405"/>
      <c r="AO29" s="405"/>
      <c r="AP29" s="405"/>
      <c r="AQ29" s="405"/>
      <c r="AR29" s="406"/>
      <c r="AS29" s="404">
        <v>3130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127</v>
      </c>
      <c r="BO29" s="429"/>
      <c r="BP29" s="429"/>
      <c r="BQ29" s="429"/>
      <c r="BR29" s="429"/>
      <c r="BS29" s="429"/>
      <c r="BT29" s="429"/>
      <c r="BU29" s="430"/>
      <c r="BV29" s="428" t="s">
        <v>181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101.6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3080408</v>
      </c>
      <c r="BO30" s="432"/>
      <c r="BP30" s="432"/>
      <c r="BQ30" s="432"/>
      <c r="BR30" s="432"/>
      <c r="BS30" s="432"/>
      <c r="BT30" s="432"/>
      <c r="BU30" s="433"/>
      <c r="BV30" s="431">
        <v>3334611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上尾市国民健康保険特別会計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上尾市水道事業会計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埼玉県後期高齢者医療広域連合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上尾都市開発</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上尾市介護保険特別会計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上尾市公共下水道事業会計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上尾市青果低温貯蔵</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上尾市後期高齢者医療特別会計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埼玉県市町村総合事務組合</v>
      </c>
      <c r="BZ36" s="386"/>
      <c r="CA36" s="386"/>
      <c r="CB36" s="386"/>
      <c r="CC36" s="386"/>
      <c r="CD36" s="386"/>
      <c r="CE36" s="386"/>
      <c r="CF36" s="386"/>
      <c r="CG36" s="386"/>
      <c r="CH36" s="386"/>
      <c r="CI36" s="386"/>
      <c r="CJ36" s="386"/>
      <c r="CK36" s="386"/>
      <c r="CL36" s="386"/>
      <c r="CM36" s="386"/>
      <c r="CN36" s="214"/>
      <c r="CO36" s="387">
        <f t="shared" si="3"/>
        <v>16</v>
      </c>
      <c r="CP36" s="387"/>
      <c r="CQ36" s="386" t="str">
        <f>IF('各会計、関係団体の財政状況及び健全化判断比率'!BS9="","",'各会計、関係団体の財政状況及び健全化判断比率'!BS9)</f>
        <v>上尾市地域振興公社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f t="shared" si="3"/>
        <v>17</v>
      </c>
      <c r="CP37" s="387"/>
      <c r="CQ37" s="386" t="str">
        <f>IF('各会計、関係団体の財政状況及び健全化判断比率'!BS10="","",'各会計、関係団体の財政状況及び健全化判断比率'!BS10)</f>
        <v>上尾市勤労者福祉サービスセンター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彩の国さいたま人づくり広域連合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埼玉県都市競艇組合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上尾、桶川、伊奈衛生組合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GUq2TOLB6ehm45g3/JGCSjnEFKOg6ix7HUDySwCd/mllbkf9Q83j4of0IYdd8D4SBNODzz+FTMgvHDRr8ltlIQ==" saltValue="T/3JlL2t450O2HqvCKuq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7"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224</v>
      </c>
      <c r="C5" s="707"/>
      <c r="D5" s="707"/>
      <c r="E5" s="707"/>
      <c r="F5" s="707"/>
      <c r="G5" s="707"/>
      <c r="H5" s="707"/>
      <c r="I5" s="707"/>
      <c r="J5" s="707"/>
      <c r="K5" s="707"/>
      <c r="L5" s="707"/>
      <c r="M5" s="707"/>
      <c r="N5" s="707"/>
      <c r="O5" s="707"/>
      <c r="P5" s="707"/>
      <c r="Q5" s="708"/>
      <c r="R5" s="695">
        <v>31521848</v>
      </c>
      <c r="S5" s="696"/>
      <c r="T5" s="696"/>
      <c r="U5" s="696"/>
      <c r="V5" s="696"/>
      <c r="W5" s="696"/>
      <c r="X5" s="696"/>
      <c r="Y5" s="739"/>
      <c r="Z5" s="757">
        <v>48.2</v>
      </c>
      <c r="AA5" s="757"/>
      <c r="AB5" s="757"/>
      <c r="AC5" s="757"/>
      <c r="AD5" s="758">
        <v>29253486</v>
      </c>
      <c r="AE5" s="758"/>
      <c r="AF5" s="758"/>
      <c r="AG5" s="758"/>
      <c r="AH5" s="758"/>
      <c r="AI5" s="758"/>
      <c r="AJ5" s="758"/>
      <c r="AK5" s="758"/>
      <c r="AL5" s="740">
        <v>78.2</v>
      </c>
      <c r="AM5" s="711"/>
      <c r="AN5" s="711"/>
      <c r="AO5" s="741"/>
      <c r="AP5" s="706" t="s">
        <v>225</v>
      </c>
      <c r="AQ5" s="707"/>
      <c r="AR5" s="707"/>
      <c r="AS5" s="707"/>
      <c r="AT5" s="707"/>
      <c r="AU5" s="707"/>
      <c r="AV5" s="707"/>
      <c r="AW5" s="707"/>
      <c r="AX5" s="707"/>
      <c r="AY5" s="707"/>
      <c r="AZ5" s="707"/>
      <c r="BA5" s="707"/>
      <c r="BB5" s="707"/>
      <c r="BC5" s="707"/>
      <c r="BD5" s="707"/>
      <c r="BE5" s="707"/>
      <c r="BF5" s="708"/>
      <c r="BG5" s="640">
        <v>29253487</v>
      </c>
      <c r="BH5" s="641"/>
      <c r="BI5" s="641"/>
      <c r="BJ5" s="641"/>
      <c r="BK5" s="641"/>
      <c r="BL5" s="641"/>
      <c r="BM5" s="641"/>
      <c r="BN5" s="642"/>
      <c r="BO5" s="677">
        <v>92.8</v>
      </c>
      <c r="BP5" s="677"/>
      <c r="BQ5" s="677"/>
      <c r="BR5" s="677"/>
      <c r="BS5" s="678">
        <v>264248</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37" t="s">
        <v>229</v>
      </c>
      <c r="C6" s="638"/>
      <c r="D6" s="638"/>
      <c r="E6" s="638"/>
      <c r="F6" s="638"/>
      <c r="G6" s="638"/>
      <c r="H6" s="638"/>
      <c r="I6" s="638"/>
      <c r="J6" s="638"/>
      <c r="K6" s="638"/>
      <c r="L6" s="638"/>
      <c r="M6" s="638"/>
      <c r="N6" s="638"/>
      <c r="O6" s="638"/>
      <c r="P6" s="638"/>
      <c r="Q6" s="639"/>
      <c r="R6" s="640">
        <v>398584</v>
      </c>
      <c r="S6" s="641"/>
      <c r="T6" s="641"/>
      <c r="U6" s="641"/>
      <c r="V6" s="641"/>
      <c r="W6" s="641"/>
      <c r="X6" s="641"/>
      <c r="Y6" s="642"/>
      <c r="Z6" s="677">
        <v>0.6</v>
      </c>
      <c r="AA6" s="677"/>
      <c r="AB6" s="677"/>
      <c r="AC6" s="677"/>
      <c r="AD6" s="678">
        <v>398584</v>
      </c>
      <c r="AE6" s="678"/>
      <c r="AF6" s="678"/>
      <c r="AG6" s="678"/>
      <c r="AH6" s="678"/>
      <c r="AI6" s="678"/>
      <c r="AJ6" s="678"/>
      <c r="AK6" s="678"/>
      <c r="AL6" s="643">
        <v>1.1000000000000001</v>
      </c>
      <c r="AM6" s="644"/>
      <c r="AN6" s="644"/>
      <c r="AO6" s="679"/>
      <c r="AP6" s="637" t="s">
        <v>230</v>
      </c>
      <c r="AQ6" s="638"/>
      <c r="AR6" s="638"/>
      <c r="AS6" s="638"/>
      <c r="AT6" s="638"/>
      <c r="AU6" s="638"/>
      <c r="AV6" s="638"/>
      <c r="AW6" s="638"/>
      <c r="AX6" s="638"/>
      <c r="AY6" s="638"/>
      <c r="AZ6" s="638"/>
      <c r="BA6" s="638"/>
      <c r="BB6" s="638"/>
      <c r="BC6" s="638"/>
      <c r="BD6" s="638"/>
      <c r="BE6" s="638"/>
      <c r="BF6" s="639"/>
      <c r="BG6" s="640">
        <v>29253487</v>
      </c>
      <c r="BH6" s="641"/>
      <c r="BI6" s="641"/>
      <c r="BJ6" s="641"/>
      <c r="BK6" s="641"/>
      <c r="BL6" s="641"/>
      <c r="BM6" s="641"/>
      <c r="BN6" s="642"/>
      <c r="BO6" s="677">
        <v>92.8</v>
      </c>
      <c r="BP6" s="677"/>
      <c r="BQ6" s="677"/>
      <c r="BR6" s="677"/>
      <c r="BS6" s="678">
        <v>264248</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398858</v>
      </c>
      <c r="CS6" s="641"/>
      <c r="CT6" s="641"/>
      <c r="CU6" s="641"/>
      <c r="CV6" s="641"/>
      <c r="CW6" s="641"/>
      <c r="CX6" s="641"/>
      <c r="CY6" s="642"/>
      <c r="CZ6" s="740">
        <v>0.6</v>
      </c>
      <c r="DA6" s="711"/>
      <c r="DB6" s="711"/>
      <c r="DC6" s="743"/>
      <c r="DD6" s="646" t="s">
        <v>127</v>
      </c>
      <c r="DE6" s="641"/>
      <c r="DF6" s="641"/>
      <c r="DG6" s="641"/>
      <c r="DH6" s="641"/>
      <c r="DI6" s="641"/>
      <c r="DJ6" s="641"/>
      <c r="DK6" s="641"/>
      <c r="DL6" s="641"/>
      <c r="DM6" s="641"/>
      <c r="DN6" s="641"/>
      <c r="DO6" s="641"/>
      <c r="DP6" s="642"/>
      <c r="DQ6" s="646">
        <v>398858</v>
      </c>
      <c r="DR6" s="641"/>
      <c r="DS6" s="641"/>
      <c r="DT6" s="641"/>
      <c r="DU6" s="641"/>
      <c r="DV6" s="641"/>
      <c r="DW6" s="641"/>
      <c r="DX6" s="641"/>
      <c r="DY6" s="641"/>
      <c r="DZ6" s="641"/>
      <c r="EA6" s="641"/>
      <c r="EB6" s="641"/>
      <c r="EC6" s="684"/>
    </row>
    <row r="7" spans="2:143" ht="11.25" customHeight="1">
      <c r="B7" s="637" t="s">
        <v>232</v>
      </c>
      <c r="C7" s="638"/>
      <c r="D7" s="638"/>
      <c r="E7" s="638"/>
      <c r="F7" s="638"/>
      <c r="G7" s="638"/>
      <c r="H7" s="638"/>
      <c r="I7" s="638"/>
      <c r="J7" s="638"/>
      <c r="K7" s="638"/>
      <c r="L7" s="638"/>
      <c r="M7" s="638"/>
      <c r="N7" s="638"/>
      <c r="O7" s="638"/>
      <c r="P7" s="638"/>
      <c r="Q7" s="639"/>
      <c r="R7" s="640">
        <v>24415</v>
      </c>
      <c r="S7" s="641"/>
      <c r="T7" s="641"/>
      <c r="U7" s="641"/>
      <c r="V7" s="641"/>
      <c r="W7" s="641"/>
      <c r="X7" s="641"/>
      <c r="Y7" s="642"/>
      <c r="Z7" s="677">
        <v>0</v>
      </c>
      <c r="AA7" s="677"/>
      <c r="AB7" s="677"/>
      <c r="AC7" s="677"/>
      <c r="AD7" s="678">
        <v>24415</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15796681</v>
      </c>
      <c r="BH7" s="641"/>
      <c r="BI7" s="641"/>
      <c r="BJ7" s="641"/>
      <c r="BK7" s="641"/>
      <c r="BL7" s="641"/>
      <c r="BM7" s="641"/>
      <c r="BN7" s="642"/>
      <c r="BO7" s="677">
        <v>50.1</v>
      </c>
      <c r="BP7" s="677"/>
      <c r="BQ7" s="677"/>
      <c r="BR7" s="677"/>
      <c r="BS7" s="678">
        <v>264248</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6301184</v>
      </c>
      <c r="CS7" s="641"/>
      <c r="CT7" s="641"/>
      <c r="CU7" s="641"/>
      <c r="CV7" s="641"/>
      <c r="CW7" s="641"/>
      <c r="CX7" s="641"/>
      <c r="CY7" s="642"/>
      <c r="CZ7" s="677">
        <v>10</v>
      </c>
      <c r="DA7" s="677"/>
      <c r="DB7" s="677"/>
      <c r="DC7" s="677"/>
      <c r="DD7" s="646">
        <v>796193</v>
      </c>
      <c r="DE7" s="641"/>
      <c r="DF7" s="641"/>
      <c r="DG7" s="641"/>
      <c r="DH7" s="641"/>
      <c r="DI7" s="641"/>
      <c r="DJ7" s="641"/>
      <c r="DK7" s="641"/>
      <c r="DL7" s="641"/>
      <c r="DM7" s="641"/>
      <c r="DN7" s="641"/>
      <c r="DO7" s="641"/>
      <c r="DP7" s="642"/>
      <c r="DQ7" s="646">
        <v>4775513</v>
      </c>
      <c r="DR7" s="641"/>
      <c r="DS7" s="641"/>
      <c r="DT7" s="641"/>
      <c r="DU7" s="641"/>
      <c r="DV7" s="641"/>
      <c r="DW7" s="641"/>
      <c r="DX7" s="641"/>
      <c r="DY7" s="641"/>
      <c r="DZ7" s="641"/>
      <c r="EA7" s="641"/>
      <c r="EB7" s="641"/>
      <c r="EC7" s="684"/>
    </row>
    <row r="8" spans="2:143" ht="11.25" customHeight="1">
      <c r="B8" s="637" t="s">
        <v>235</v>
      </c>
      <c r="C8" s="638"/>
      <c r="D8" s="638"/>
      <c r="E8" s="638"/>
      <c r="F8" s="638"/>
      <c r="G8" s="638"/>
      <c r="H8" s="638"/>
      <c r="I8" s="638"/>
      <c r="J8" s="638"/>
      <c r="K8" s="638"/>
      <c r="L8" s="638"/>
      <c r="M8" s="638"/>
      <c r="N8" s="638"/>
      <c r="O8" s="638"/>
      <c r="P8" s="638"/>
      <c r="Q8" s="639"/>
      <c r="R8" s="640">
        <v>159473</v>
      </c>
      <c r="S8" s="641"/>
      <c r="T8" s="641"/>
      <c r="U8" s="641"/>
      <c r="V8" s="641"/>
      <c r="W8" s="641"/>
      <c r="X8" s="641"/>
      <c r="Y8" s="642"/>
      <c r="Z8" s="677">
        <v>0.2</v>
      </c>
      <c r="AA8" s="677"/>
      <c r="AB8" s="677"/>
      <c r="AC8" s="677"/>
      <c r="AD8" s="678">
        <v>159473</v>
      </c>
      <c r="AE8" s="678"/>
      <c r="AF8" s="678"/>
      <c r="AG8" s="678"/>
      <c r="AH8" s="678"/>
      <c r="AI8" s="678"/>
      <c r="AJ8" s="678"/>
      <c r="AK8" s="678"/>
      <c r="AL8" s="643">
        <v>0.4</v>
      </c>
      <c r="AM8" s="644"/>
      <c r="AN8" s="644"/>
      <c r="AO8" s="679"/>
      <c r="AP8" s="637" t="s">
        <v>236</v>
      </c>
      <c r="AQ8" s="638"/>
      <c r="AR8" s="638"/>
      <c r="AS8" s="638"/>
      <c r="AT8" s="638"/>
      <c r="AU8" s="638"/>
      <c r="AV8" s="638"/>
      <c r="AW8" s="638"/>
      <c r="AX8" s="638"/>
      <c r="AY8" s="638"/>
      <c r="AZ8" s="638"/>
      <c r="BA8" s="638"/>
      <c r="BB8" s="638"/>
      <c r="BC8" s="638"/>
      <c r="BD8" s="638"/>
      <c r="BE8" s="638"/>
      <c r="BF8" s="639"/>
      <c r="BG8" s="640">
        <v>410056</v>
      </c>
      <c r="BH8" s="641"/>
      <c r="BI8" s="641"/>
      <c r="BJ8" s="641"/>
      <c r="BK8" s="641"/>
      <c r="BL8" s="641"/>
      <c r="BM8" s="641"/>
      <c r="BN8" s="642"/>
      <c r="BO8" s="677">
        <v>1.3</v>
      </c>
      <c r="BP8" s="677"/>
      <c r="BQ8" s="677"/>
      <c r="BR8" s="677"/>
      <c r="BS8" s="646" t="s">
        <v>127</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30151362</v>
      </c>
      <c r="CS8" s="641"/>
      <c r="CT8" s="641"/>
      <c r="CU8" s="641"/>
      <c r="CV8" s="641"/>
      <c r="CW8" s="641"/>
      <c r="CX8" s="641"/>
      <c r="CY8" s="642"/>
      <c r="CZ8" s="677">
        <v>47.7</v>
      </c>
      <c r="DA8" s="677"/>
      <c r="DB8" s="677"/>
      <c r="DC8" s="677"/>
      <c r="DD8" s="646">
        <v>142975</v>
      </c>
      <c r="DE8" s="641"/>
      <c r="DF8" s="641"/>
      <c r="DG8" s="641"/>
      <c r="DH8" s="641"/>
      <c r="DI8" s="641"/>
      <c r="DJ8" s="641"/>
      <c r="DK8" s="641"/>
      <c r="DL8" s="641"/>
      <c r="DM8" s="641"/>
      <c r="DN8" s="641"/>
      <c r="DO8" s="641"/>
      <c r="DP8" s="642"/>
      <c r="DQ8" s="646">
        <v>15495843</v>
      </c>
      <c r="DR8" s="641"/>
      <c r="DS8" s="641"/>
      <c r="DT8" s="641"/>
      <c r="DU8" s="641"/>
      <c r="DV8" s="641"/>
      <c r="DW8" s="641"/>
      <c r="DX8" s="641"/>
      <c r="DY8" s="641"/>
      <c r="DZ8" s="641"/>
      <c r="EA8" s="641"/>
      <c r="EB8" s="641"/>
      <c r="EC8" s="684"/>
    </row>
    <row r="9" spans="2:143" ht="11.25" customHeight="1">
      <c r="B9" s="637" t="s">
        <v>238</v>
      </c>
      <c r="C9" s="638"/>
      <c r="D9" s="638"/>
      <c r="E9" s="638"/>
      <c r="F9" s="638"/>
      <c r="G9" s="638"/>
      <c r="H9" s="638"/>
      <c r="I9" s="638"/>
      <c r="J9" s="638"/>
      <c r="K9" s="638"/>
      <c r="L9" s="638"/>
      <c r="M9" s="638"/>
      <c r="N9" s="638"/>
      <c r="O9" s="638"/>
      <c r="P9" s="638"/>
      <c r="Q9" s="639"/>
      <c r="R9" s="640">
        <v>96406</v>
      </c>
      <c r="S9" s="641"/>
      <c r="T9" s="641"/>
      <c r="U9" s="641"/>
      <c r="V9" s="641"/>
      <c r="W9" s="641"/>
      <c r="X9" s="641"/>
      <c r="Y9" s="642"/>
      <c r="Z9" s="677">
        <v>0.1</v>
      </c>
      <c r="AA9" s="677"/>
      <c r="AB9" s="677"/>
      <c r="AC9" s="677"/>
      <c r="AD9" s="678">
        <v>96406</v>
      </c>
      <c r="AE9" s="678"/>
      <c r="AF9" s="678"/>
      <c r="AG9" s="678"/>
      <c r="AH9" s="678"/>
      <c r="AI9" s="678"/>
      <c r="AJ9" s="678"/>
      <c r="AK9" s="678"/>
      <c r="AL9" s="643">
        <v>0.3</v>
      </c>
      <c r="AM9" s="644"/>
      <c r="AN9" s="644"/>
      <c r="AO9" s="679"/>
      <c r="AP9" s="637" t="s">
        <v>239</v>
      </c>
      <c r="AQ9" s="638"/>
      <c r="AR9" s="638"/>
      <c r="AS9" s="638"/>
      <c r="AT9" s="638"/>
      <c r="AU9" s="638"/>
      <c r="AV9" s="638"/>
      <c r="AW9" s="638"/>
      <c r="AX9" s="638"/>
      <c r="AY9" s="638"/>
      <c r="AZ9" s="638"/>
      <c r="BA9" s="638"/>
      <c r="BB9" s="638"/>
      <c r="BC9" s="638"/>
      <c r="BD9" s="638"/>
      <c r="BE9" s="638"/>
      <c r="BF9" s="639"/>
      <c r="BG9" s="640">
        <v>13459310</v>
      </c>
      <c r="BH9" s="641"/>
      <c r="BI9" s="641"/>
      <c r="BJ9" s="641"/>
      <c r="BK9" s="641"/>
      <c r="BL9" s="641"/>
      <c r="BM9" s="641"/>
      <c r="BN9" s="642"/>
      <c r="BO9" s="677">
        <v>42.7</v>
      </c>
      <c r="BP9" s="677"/>
      <c r="BQ9" s="677"/>
      <c r="BR9" s="677"/>
      <c r="BS9" s="646" t="s">
        <v>127</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5122745</v>
      </c>
      <c r="CS9" s="641"/>
      <c r="CT9" s="641"/>
      <c r="CU9" s="641"/>
      <c r="CV9" s="641"/>
      <c r="CW9" s="641"/>
      <c r="CX9" s="641"/>
      <c r="CY9" s="642"/>
      <c r="CZ9" s="677">
        <v>8.1</v>
      </c>
      <c r="DA9" s="677"/>
      <c r="DB9" s="677"/>
      <c r="DC9" s="677"/>
      <c r="DD9" s="646">
        <v>529670</v>
      </c>
      <c r="DE9" s="641"/>
      <c r="DF9" s="641"/>
      <c r="DG9" s="641"/>
      <c r="DH9" s="641"/>
      <c r="DI9" s="641"/>
      <c r="DJ9" s="641"/>
      <c r="DK9" s="641"/>
      <c r="DL9" s="641"/>
      <c r="DM9" s="641"/>
      <c r="DN9" s="641"/>
      <c r="DO9" s="641"/>
      <c r="DP9" s="642"/>
      <c r="DQ9" s="646">
        <v>4143434</v>
      </c>
      <c r="DR9" s="641"/>
      <c r="DS9" s="641"/>
      <c r="DT9" s="641"/>
      <c r="DU9" s="641"/>
      <c r="DV9" s="641"/>
      <c r="DW9" s="641"/>
      <c r="DX9" s="641"/>
      <c r="DY9" s="641"/>
      <c r="DZ9" s="641"/>
      <c r="EA9" s="641"/>
      <c r="EB9" s="641"/>
      <c r="EC9" s="684"/>
    </row>
    <row r="10" spans="2:143" ht="11.25" customHeight="1">
      <c r="B10" s="637" t="s">
        <v>241</v>
      </c>
      <c r="C10" s="638"/>
      <c r="D10" s="638"/>
      <c r="E10" s="638"/>
      <c r="F10" s="638"/>
      <c r="G10" s="638"/>
      <c r="H10" s="638"/>
      <c r="I10" s="638"/>
      <c r="J10" s="638"/>
      <c r="K10" s="638"/>
      <c r="L10" s="638"/>
      <c r="M10" s="638"/>
      <c r="N10" s="638"/>
      <c r="O10" s="638"/>
      <c r="P10" s="638"/>
      <c r="Q10" s="639"/>
      <c r="R10" s="640" t="s">
        <v>181</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476777</v>
      </c>
      <c r="BH10" s="641"/>
      <c r="BI10" s="641"/>
      <c r="BJ10" s="641"/>
      <c r="BK10" s="641"/>
      <c r="BL10" s="641"/>
      <c r="BM10" s="641"/>
      <c r="BN10" s="642"/>
      <c r="BO10" s="677">
        <v>1.5</v>
      </c>
      <c r="BP10" s="677"/>
      <c r="BQ10" s="677"/>
      <c r="BR10" s="677"/>
      <c r="BS10" s="646" t="s">
        <v>181</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481038</v>
      </c>
      <c r="CS10" s="641"/>
      <c r="CT10" s="641"/>
      <c r="CU10" s="641"/>
      <c r="CV10" s="641"/>
      <c r="CW10" s="641"/>
      <c r="CX10" s="641"/>
      <c r="CY10" s="642"/>
      <c r="CZ10" s="677">
        <v>0.8</v>
      </c>
      <c r="DA10" s="677"/>
      <c r="DB10" s="677"/>
      <c r="DC10" s="677"/>
      <c r="DD10" s="646">
        <v>4789</v>
      </c>
      <c r="DE10" s="641"/>
      <c r="DF10" s="641"/>
      <c r="DG10" s="641"/>
      <c r="DH10" s="641"/>
      <c r="DI10" s="641"/>
      <c r="DJ10" s="641"/>
      <c r="DK10" s="641"/>
      <c r="DL10" s="641"/>
      <c r="DM10" s="641"/>
      <c r="DN10" s="641"/>
      <c r="DO10" s="641"/>
      <c r="DP10" s="642"/>
      <c r="DQ10" s="646">
        <v>251426</v>
      </c>
      <c r="DR10" s="641"/>
      <c r="DS10" s="641"/>
      <c r="DT10" s="641"/>
      <c r="DU10" s="641"/>
      <c r="DV10" s="641"/>
      <c r="DW10" s="641"/>
      <c r="DX10" s="641"/>
      <c r="DY10" s="641"/>
      <c r="DZ10" s="641"/>
      <c r="EA10" s="641"/>
      <c r="EB10" s="641"/>
      <c r="EC10" s="684"/>
    </row>
    <row r="11" spans="2:143" ht="11.25" customHeight="1">
      <c r="B11" s="637" t="s">
        <v>244</v>
      </c>
      <c r="C11" s="638"/>
      <c r="D11" s="638"/>
      <c r="E11" s="638"/>
      <c r="F11" s="638"/>
      <c r="G11" s="638"/>
      <c r="H11" s="638"/>
      <c r="I11" s="638"/>
      <c r="J11" s="638"/>
      <c r="K11" s="638"/>
      <c r="L11" s="638"/>
      <c r="M11" s="638"/>
      <c r="N11" s="638"/>
      <c r="O11" s="638"/>
      <c r="P11" s="638"/>
      <c r="Q11" s="639"/>
      <c r="R11" s="640">
        <v>3642491</v>
      </c>
      <c r="S11" s="641"/>
      <c r="T11" s="641"/>
      <c r="U11" s="641"/>
      <c r="V11" s="641"/>
      <c r="W11" s="641"/>
      <c r="X11" s="641"/>
      <c r="Y11" s="642"/>
      <c r="Z11" s="643">
        <v>5.6</v>
      </c>
      <c r="AA11" s="644"/>
      <c r="AB11" s="644"/>
      <c r="AC11" s="645"/>
      <c r="AD11" s="646">
        <v>3642491</v>
      </c>
      <c r="AE11" s="641"/>
      <c r="AF11" s="641"/>
      <c r="AG11" s="641"/>
      <c r="AH11" s="641"/>
      <c r="AI11" s="641"/>
      <c r="AJ11" s="641"/>
      <c r="AK11" s="642"/>
      <c r="AL11" s="643">
        <v>9.6999999999999993</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1450538</v>
      </c>
      <c r="BH11" s="641"/>
      <c r="BI11" s="641"/>
      <c r="BJ11" s="641"/>
      <c r="BK11" s="641"/>
      <c r="BL11" s="641"/>
      <c r="BM11" s="641"/>
      <c r="BN11" s="642"/>
      <c r="BO11" s="677">
        <v>4.5999999999999996</v>
      </c>
      <c r="BP11" s="677"/>
      <c r="BQ11" s="677"/>
      <c r="BR11" s="677"/>
      <c r="BS11" s="646">
        <v>264248</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162551</v>
      </c>
      <c r="CS11" s="641"/>
      <c r="CT11" s="641"/>
      <c r="CU11" s="641"/>
      <c r="CV11" s="641"/>
      <c r="CW11" s="641"/>
      <c r="CX11" s="641"/>
      <c r="CY11" s="642"/>
      <c r="CZ11" s="677">
        <v>0.3</v>
      </c>
      <c r="DA11" s="677"/>
      <c r="DB11" s="677"/>
      <c r="DC11" s="677"/>
      <c r="DD11" s="646">
        <v>20877</v>
      </c>
      <c r="DE11" s="641"/>
      <c r="DF11" s="641"/>
      <c r="DG11" s="641"/>
      <c r="DH11" s="641"/>
      <c r="DI11" s="641"/>
      <c r="DJ11" s="641"/>
      <c r="DK11" s="641"/>
      <c r="DL11" s="641"/>
      <c r="DM11" s="641"/>
      <c r="DN11" s="641"/>
      <c r="DO11" s="641"/>
      <c r="DP11" s="642"/>
      <c r="DQ11" s="646">
        <v>152335</v>
      </c>
      <c r="DR11" s="641"/>
      <c r="DS11" s="641"/>
      <c r="DT11" s="641"/>
      <c r="DU11" s="641"/>
      <c r="DV11" s="641"/>
      <c r="DW11" s="641"/>
      <c r="DX11" s="641"/>
      <c r="DY11" s="641"/>
      <c r="DZ11" s="641"/>
      <c r="EA11" s="641"/>
      <c r="EB11" s="641"/>
      <c r="EC11" s="684"/>
    </row>
    <row r="12" spans="2:143" ht="11.25" customHeight="1">
      <c r="B12" s="637" t="s">
        <v>247</v>
      </c>
      <c r="C12" s="638"/>
      <c r="D12" s="638"/>
      <c r="E12" s="638"/>
      <c r="F12" s="638"/>
      <c r="G12" s="638"/>
      <c r="H12" s="638"/>
      <c r="I12" s="638"/>
      <c r="J12" s="638"/>
      <c r="K12" s="638"/>
      <c r="L12" s="638"/>
      <c r="M12" s="638"/>
      <c r="N12" s="638"/>
      <c r="O12" s="638"/>
      <c r="P12" s="638"/>
      <c r="Q12" s="639"/>
      <c r="R12" s="640">
        <v>32888</v>
      </c>
      <c r="S12" s="641"/>
      <c r="T12" s="641"/>
      <c r="U12" s="641"/>
      <c r="V12" s="641"/>
      <c r="W12" s="641"/>
      <c r="X12" s="641"/>
      <c r="Y12" s="642"/>
      <c r="Z12" s="677">
        <v>0.1</v>
      </c>
      <c r="AA12" s="677"/>
      <c r="AB12" s="677"/>
      <c r="AC12" s="677"/>
      <c r="AD12" s="678">
        <v>32888</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11881012</v>
      </c>
      <c r="BH12" s="641"/>
      <c r="BI12" s="641"/>
      <c r="BJ12" s="641"/>
      <c r="BK12" s="641"/>
      <c r="BL12" s="641"/>
      <c r="BM12" s="641"/>
      <c r="BN12" s="642"/>
      <c r="BO12" s="677">
        <v>37.700000000000003</v>
      </c>
      <c r="BP12" s="677"/>
      <c r="BQ12" s="677"/>
      <c r="BR12" s="677"/>
      <c r="BS12" s="646" t="s">
        <v>127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565228</v>
      </c>
      <c r="CS12" s="641"/>
      <c r="CT12" s="641"/>
      <c r="CU12" s="641"/>
      <c r="CV12" s="641"/>
      <c r="CW12" s="641"/>
      <c r="CX12" s="641"/>
      <c r="CY12" s="642"/>
      <c r="CZ12" s="677">
        <v>0.9</v>
      </c>
      <c r="DA12" s="677"/>
      <c r="DB12" s="677"/>
      <c r="DC12" s="677"/>
      <c r="DD12" s="646">
        <v>59484</v>
      </c>
      <c r="DE12" s="641"/>
      <c r="DF12" s="641"/>
      <c r="DG12" s="641"/>
      <c r="DH12" s="641"/>
      <c r="DI12" s="641"/>
      <c r="DJ12" s="641"/>
      <c r="DK12" s="641"/>
      <c r="DL12" s="641"/>
      <c r="DM12" s="641"/>
      <c r="DN12" s="641"/>
      <c r="DO12" s="641"/>
      <c r="DP12" s="642"/>
      <c r="DQ12" s="646">
        <v>213123</v>
      </c>
      <c r="DR12" s="641"/>
      <c r="DS12" s="641"/>
      <c r="DT12" s="641"/>
      <c r="DU12" s="641"/>
      <c r="DV12" s="641"/>
      <c r="DW12" s="641"/>
      <c r="DX12" s="641"/>
      <c r="DY12" s="641"/>
      <c r="DZ12" s="641"/>
      <c r="EA12" s="641"/>
      <c r="EB12" s="641"/>
      <c r="EC12" s="684"/>
    </row>
    <row r="13" spans="2:143" ht="11.25" customHeight="1">
      <c r="B13" s="637" t="s">
        <v>250</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181</v>
      </c>
      <c r="AE13" s="678"/>
      <c r="AF13" s="678"/>
      <c r="AG13" s="678"/>
      <c r="AH13" s="678"/>
      <c r="AI13" s="678"/>
      <c r="AJ13" s="678"/>
      <c r="AK13" s="678"/>
      <c r="AL13" s="643" t="s">
        <v>127</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11857876</v>
      </c>
      <c r="BH13" s="641"/>
      <c r="BI13" s="641"/>
      <c r="BJ13" s="641"/>
      <c r="BK13" s="641"/>
      <c r="BL13" s="641"/>
      <c r="BM13" s="641"/>
      <c r="BN13" s="642"/>
      <c r="BO13" s="677">
        <v>37.6</v>
      </c>
      <c r="BP13" s="677"/>
      <c r="BQ13" s="677"/>
      <c r="BR13" s="677"/>
      <c r="BS13" s="646" t="s">
        <v>181</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4937713</v>
      </c>
      <c r="CS13" s="641"/>
      <c r="CT13" s="641"/>
      <c r="CU13" s="641"/>
      <c r="CV13" s="641"/>
      <c r="CW13" s="641"/>
      <c r="CX13" s="641"/>
      <c r="CY13" s="642"/>
      <c r="CZ13" s="677">
        <v>7.8</v>
      </c>
      <c r="DA13" s="677"/>
      <c r="DB13" s="677"/>
      <c r="DC13" s="677"/>
      <c r="DD13" s="646">
        <v>2709529</v>
      </c>
      <c r="DE13" s="641"/>
      <c r="DF13" s="641"/>
      <c r="DG13" s="641"/>
      <c r="DH13" s="641"/>
      <c r="DI13" s="641"/>
      <c r="DJ13" s="641"/>
      <c r="DK13" s="641"/>
      <c r="DL13" s="641"/>
      <c r="DM13" s="641"/>
      <c r="DN13" s="641"/>
      <c r="DO13" s="641"/>
      <c r="DP13" s="642"/>
      <c r="DQ13" s="646">
        <v>4032051</v>
      </c>
      <c r="DR13" s="641"/>
      <c r="DS13" s="641"/>
      <c r="DT13" s="641"/>
      <c r="DU13" s="641"/>
      <c r="DV13" s="641"/>
      <c r="DW13" s="641"/>
      <c r="DX13" s="641"/>
      <c r="DY13" s="641"/>
      <c r="DZ13" s="641"/>
      <c r="EA13" s="641"/>
      <c r="EB13" s="641"/>
      <c r="EC13" s="684"/>
    </row>
    <row r="14" spans="2:143" ht="11.25" customHeight="1">
      <c r="B14" s="637" t="s">
        <v>253</v>
      </c>
      <c r="C14" s="638"/>
      <c r="D14" s="638"/>
      <c r="E14" s="638"/>
      <c r="F14" s="638"/>
      <c r="G14" s="638"/>
      <c r="H14" s="638"/>
      <c r="I14" s="638"/>
      <c r="J14" s="638"/>
      <c r="K14" s="638"/>
      <c r="L14" s="638"/>
      <c r="M14" s="638"/>
      <c r="N14" s="638"/>
      <c r="O14" s="638"/>
      <c r="P14" s="638"/>
      <c r="Q14" s="639"/>
      <c r="R14" s="640">
        <v>88725</v>
      </c>
      <c r="S14" s="641"/>
      <c r="T14" s="641"/>
      <c r="U14" s="641"/>
      <c r="V14" s="641"/>
      <c r="W14" s="641"/>
      <c r="X14" s="641"/>
      <c r="Y14" s="642"/>
      <c r="Z14" s="677">
        <v>0.1</v>
      </c>
      <c r="AA14" s="677"/>
      <c r="AB14" s="677"/>
      <c r="AC14" s="677"/>
      <c r="AD14" s="678">
        <v>88725</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339964</v>
      </c>
      <c r="BH14" s="641"/>
      <c r="BI14" s="641"/>
      <c r="BJ14" s="641"/>
      <c r="BK14" s="641"/>
      <c r="BL14" s="641"/>
      <c r="BM14" s="641"/>
      <c r="BN14" s="642"/>
      <c r="BO14" s="677">
        <v>1.1000000000000001</v>
      </c>
      <c r="BP14" s="677"/>
      <c r="BQ14" s="677"/>
      <c r="BR14" s="677"/>
      <c r="BS14" s="646" t="s">
        <v>127</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2645702</v>
      </c>
      <c r="CS14" s="641"/>
      <c r="CT14" s="641"/>
      <c r="CU14" s="641"/>
      <c r="CV14" s="641"/>
      <c r="CW14" s="641"/>
      <c r="CX14" s="641"/>
      <c r="CY14" s="642"/>
      <c r="CZ14" s="677">
        <v>4.2</v>
      </c>
      <c r="DA14" s="677"/>
      <c r="DB14" s="677"/>
      <c r="DC14" s="677"/>
      <c r="DD14" s="646">
        <v>119067</v>
      </c>
      <c r="DE14" s="641"/>
      <c r="DF14" s="641"/>
      <c r="DG14" s="641"/>
      <c r="DH14" s="641"/>
      <c r="DI14" s="641"/>
      <c r="DJ14" s="641"/>
      <c r="DK14" s="641"/>
      <c r="DL14" s="641"/>
      <c r="DM14" s="641"/>
      <c r="DN14" s="641"/>
      <c r="DO14" s="641"/>
      <c r="DP14" s="642"/>
      <c r="DQ14" s="646">
        <v>2509982</v>
      </c>
      <c r="DR14" s="641"/>
      <c r="DS14" s="641"/>
      <c r="DT14" s="641"/>
      <c r="DU14" s="641"/>
      <c r="DV14" s="641"/>
      <c r="DW14" s="641"/>
      <c r="DX14" s="641"/>
      <c r="DY14" s="641"/>
      <c r="DZ14" s="641"/>
      <c r="EA14" s="641"/>
      <c r="EB14" s="641"/>
      <c r="EC14" s="684"/>
    </row>
    <row r="15" spans="2:143" ht="11.25" customHeight="1">
      <c r="B15" s="637" t="s">
        <v>256</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181</v>
      </c>
      <c r="AA15" s="677"/>
      <c r="AB15" s="677"/>
      <c r="AC15" s="677"/>
      <c r="AD15" s="678" t="s">
        <v>181</v>
      </c>
      <c r="AE15" s="678"/>
      <c r="AF15" s="678"/>
      <c r="AG15" s="678"/>
      <c r="AH15" s="678"/>
      <c r="AI15" s="678"/>
      <c r="AJ15" s="678"/>
      <c r="AK15" s="678"/>
      <c r="AL15" s="643" t="s">
        <v>127</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1235830</v>
      </c>
      <c r="BH15" s="641"/>
      <c r="BI15" s="641"/>
      <c r="BJ15" s="641"/>
      <c r="BK15" s="641"/>
      <c r="BL15" s="641"/>
      <c r="BM15" s="641"/>
      <c r="BN15" s="642"/>
      <c r="BO15" s="677">
        <v>3.9</v>
      </c>
      <c r="BP15" s="677"/>
      <c r="BQ15" s="677"/>
      <c r="BR15" s="677"/>
      <c r="BS15" s="646" t="s">
        <v>127</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5413123</v>
      </c>
      <c r="CS15" s="641"/>
      <c r="CT15" s="641"/>
      <c r="CU15" s="641"/>
      <c r="CV15" s="641"/>
      <c r="CW15" s="641"/>
      <c r="CX15" s="641"/>
      <c r="CY15" s="642"/>
      <c r="CZ15" s="677">
        <v>8.6</v>
      </c>
      <c r="DA15" s="677"/>
      <c r="DB15" s="677"/>
      <c r="DC15" s="677"/>
      <c r="DD15" s="646">
        <v>962063</v>
      </c>
      <c r="DE15" s="641"/>
      <c r="DF15" s="641"/>
      <c r="DG15" s="641"/>
      <c r="DH15" s="641"/>
      <c r="DI15" s="641"/>
      <c r="DJ15" s="641"/>
      <c r="DK15" s="641"/>
      <c r="DL15" s="641"/>
      <c r="DM15" s="641"/>
      <c r="DN15" s="641"/>
      <c r="DO15" s="641"/>
      <c r="DP15" s="642"/>
      <c r="DQ15" s="646">
        <v>4334375</v>
      </c>
      <c r="DR15" s="641"/>
      <c r="DS15" s="641"/>
      <c r="DT15" s="641"/>
      <c r="DU15" s="641"/>
      <c r="DV15" s="641"/>
      <c r="DW15" s="641"/>
      <c r="DX15" s="641"/>
      <c r="DY15" s="641"/>
      <c r="DZ15" s="641"/>
      <c r="EA15" s="641"/>
      <c r="EB15" s="641"/>
      <c r="EC15" s="684"/>
    </row>
    <row r="16" spans="2:143" ht="11.25" customHeight="1">
      <c r="B16" s="637" t="s">
        <v>259</v>
      </c>
      <c r="C16" s="638"/>
      <c r="D16" s="638"/>
      <c r="E16" s="638"/>
      <c r="F16" s="638"/>
      <c r="G16" s="638"/>
      <c r="H16" s="638"/>
      <c r="I16" s="638"/>
      <c r="J16" s="638"/>
      <c r="K16" s="638"/>
      <c r="L16" s="638"/>
      <c r="M16" s="638"/>
      <c r="N16" s="638"/>
      <c r="O16" s="638"/>
      <c r="P16" s="638"/>
      <c r="Q16" s="639"/>
      <c r="R16" s="640">
        <v>26858</v>
      </c>
      <c r="S16" s="641"/>
      <c r="T16" s="641"/>
      <c r="U16" s="641"/>
      <c r="V16" s="641"/>
      <c r="W16" s="641"/>
      <c r="X16" s="641"/>
      <c r="Y16" s="642"/>
      <c r="Z16" s="677">
        <v>0</v>
      </c>
      <c r="AA16" s="677"/>
      <c r="AB16" s="677"/>
      <c r="AC16" s="677"/>
      <c r="AD16" s="678">
        <v>26858</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181</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124385</v>
      </c>
      <c r="CS16" s="641"/>
      <c r="CT16" s="641"/>
      <c r="CU16" s="641"/>
      <c r="CV16" s="641"/>
      <c r="CW16" s="641"/>
      <c r="CX16" s="641"/>
      <c r="CY16" s="642"/>
      <c r="CZ16" s="677">
        <v>0.2</v>
      </c>
      <c r="DA16" s="677"/>
      <c r="DB16" s="677"/>
      <c r="DC16" s="677"/>
      <c r="DD16" s="646" t="s">
        <v>127</v>
      </c>
      <c r="DE16" s="641"/>
      <c r="DF16" s="641"/>
      <c r="DG16" s="641"/>
      <c r="DH16" s="641"/>
      <c r="DI16" s="641"/>
      <c r="DJ16" s="641"/>
      <c r="DK16" s="641"/>
      <c r="DL16" s="641"/>
      <c r="DM16" s="641"/>
      <c r="DN16" s="641"/>
      <c r="DO16" s="641"/>
      <c r="DP16" s="642"/>
      <c r="DQ16" s="646">
        <v>122356</v>
      </c>
      <c r="DR16" s="641"/>
      <c r="DS16" s="641"/>
      <c r="DT16" s="641"/>
      <c r="DU16" s="641"/>
      <c r="DV16" s="641"/>
      <c r="DW16" s="641"/>
      <c r="DX16" s="641"/>
      <c r="DY16" s="641"/>
      <c r="DZ16" s="641"/>
      <c r="EA16" s="641"/>
      <c r="EB16" s="641"/>
      <c r="EC16" s="684"/>
    </row>
    <row r="17" spans="2:133" ht="11.25" customHeight="1">
      <c r="B17" s="637" t="s">
        <v>262</v>
      </c>
      <c r="C17" s="638"/>
      <c r="D17" s="638"/>
      <c r="E17" s="638"/>
      <c r="F17" s="638"/>
      <c r="G17" s="638"/>
      <c r="H17" s="638"/>
      <c r="I17" s="638"/>
      <c r="J17" s="638"/>
      <c r="K17" s="638"/>
      <c r="L17" s="638"/>
      <c r="M17" s="638"/>
      <c r="N17" s="638"/>
      <c r="O17" s="638"/>
      <c r="P17" s="638"/>
      <c r="Q17" s="639"/>
      <c r="R17" s="640">
        <v>577936</v>
      </c>
      <c r="S17" s="641"/>
      <c r="T17" s="641"/>
      <c r="U17" s="641"/>
      <c r="V17" s="641"/>
      <c r="W17" s="641"/>
      <c r="X17" s="641"/>
      <c r="Y17" s="642"/>
      <c r="Z17" s="677">
        <v>0.9</v>
      </c>
      <c r="AA17" s="677"/>
      <c r="AB17" s="677"/>
      <c r="AC17" s="677"/>
      <c r="AD17" s="678">
        <v>577936</v>
      </c>
      <c r="AE17" s="678"/>
      <c r="AF17" s="678"/>
      <c r="AG17" s="678"/>
      <c r="AH17" s="678"/>
      <c r="AI17" s="678"/>
      <c r="AJ17" s="678"/>
      <c r="AK17" s="678"/>
      <c r="AL17" s="643">
        <v>1.5</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6896819</v>
      </c>
      <c r="CS17" s="641"/>
      <c r="CT17" s="641"/>
      <c r="CU17" s="641"/>
      <c r="CV17" s="641"/>
      <c r="CW17" s="641"/>
      <c r="CX17" s="641"/>
      <c r="CY17" s="642"/>
      <c r="CZ17" s="677">
        <v>10.9</v>
      </c>
      <c r="DA17" s="677"/>
      <c r="DB17" s="677"/>
      <c r="DC17" s="677"/>
      <c r="DD17" s="646" t="s">
        <v>127</v>
      </c>
      <c r="DE17" s="641"/>
      <c r="DF17" s="641"/>
      <c r="DG17" s="641"/>
      <c r="DH17" s="641"/>
      <c r="DI17" s="641"/>
      <c r="DJ17" s="641"/>
      <c r="DK17" s="641"/>
      <c r="DL17" s="641"/>
      <c r="DM17" s="641"/>
      <c r="DN17" s="641"/>
      <c r="DO17" s="641"/>
      <c r="DP17" s="642"/>
      <c r="DQ17" s="646">
        <v>6896819</v>
      </c>
      <c r="DR17" s="641"/>
      <c r="DS17" s="641"/>
      <c r="DT17" s="641"/>
      <c r="DU17" s="641"/>
      <c r="DV17" s="641"/>
      <c r="DW17" s="641"/>
      <c r="DX17" s="641"/>
      <c r="DY17" s="641"/>
      <c r="DZ17" s="641"/>
      <c r="EA17" s="641"/>
      <c r="EB17" s="641"/>
      <c r="EC17" s="684"/>
    </row>
    <row r="18" spans="2:133" ht="11.25" customHeight="1">
      <c r="B18" s="637" t="s">
        <v>265</v>
      </c>
      <c r="C18" s="638"/>
      <c r="D18" s="638"/>
      <c r="E18" s="638"/>
      <c r="F18" s="638"/>
      <c r="G18" s="638"/>
      <c r="H18" s="638"/>
      <c r="I18" s="638"/>
      <c r="J18" s="638"/>
      <c r="K18" s="638"/>
      <c r="L18" s="638"/>
      <c r="M18" s="638"/>
      <c r="N18" s="638"/>
      <c r="O18" s="638"/>
      <c r="P18" s="638"/>
      <c r="Q18" s="639"/>
      <c r="R18" s="640">
        <v>242979</v>
      </c>
      <c r="S18" s="641"/>
      <c r="T18" s="641"/>
      <c r="U18" s="641"/>
      <c r="V18" s="641"/>
      <c r="W18" s="641"/>
      <c r="X18" s="641"/>
      <c r="Y18" s="642"/>
      <c r="Z18" s="677">
        <v>0.4</v>
      </c>
      <c r="AA18" s="677"/>
      <c r="AB18" s="677"/>
      <c r="AC18" s="677"/>
      <c r="AD18" s="678">
        <v>242979</v>
      </c>
      <c r="AE18" s="678"/>
      <c r="AF18" s="678"/>
      <c r="AG18" s="678"/>
      <c r="AH18" s="678"/>
      <c r="AI18" s="678"/>
      <c r="AJ18" s="678"/>
      <c r="AK18" s="678"/>
      <c r="AL18" s="643">
        <v>0.6</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181</v>
      </c>
      <c r="BH18" s="641"/>
      <c r="BI18" s="641"/>
      <c r="BJ18" s="641"/>
      <c r="BK18" s="641"/>
      <c r="BL18" s="641"/>
      <c r="BM18" s="641"/>
      <c r="BN18" s="642"/>
      <c r="BO18" s="677" t="s">
        <v>127</v>
      </c>
      <c r="BP18" s="677"/>
      <c r="BQ18" s="677"/>
      <c r="BR18" s="677"/>
      <c r="BS18" s="646" t="s">
        <v>181</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c r="B19" s="637" t="s">
        <v>268</v>
      </c>
      <c r="C19" s="638"/>
      <c r="D19" s="638"/>
      <c r="E19" s="638"/>
      <c r="F19" s="638"/>
      <c r="G19" s="638"/>
      <c r="H19" s="638"/>
      <c r="I19" s="638"/>
      <c r="J19" s="638"/>
      <c r="K19" s="638"/>
      <c r="L19" s="638"/>
      <c r="M19" s="638"/>
      <c r="N19" s="638"/>
      <c r="O19" s="638"/>
      <c r="P19" s="638"/>
      <c r="Q19" s="639"/>
      <c r="R19" s="640">
        <v>11297</v>
      </c>
      <c r="S19" s="641"/>
      <c r="T19" s="641"/>
      <c r="U19" s="641"/>
      <c r="V19" s="641"/>
      <c r="W19" s="641"/>
      <c r="X19" s="641"/>
      <c r="Y19" s="642"/>
      <c r="Z19" s="677">
        <v>0</v>
      </c>
      <c r="AA19" s="677"/>
      <c r="AB19" s="677"/>
      <c r="AC19" s="677"/>
      <c r="AD19" s="678">
        <v>11297</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2268361</v>
      </c>
      <c r="BH19" s="641"/>
      <c r="BI19" s="641"/>
      <c r="BJ19" s="641"/>
      <c r="BK19" s="641"/>
      <c r="BL19" s="641"/>
      <c r="BM19" s="641"/>
      <c r="BN19" s="642"/>
      <c r="BO19" s="677">
        <v>7.2</v>
      </c>
      <c r="BP19" s="677"/>
      <c r="BQ19" s="677"/>
      <c r="BR19" s="677"/>
      <c r="BS19" s="646" t="s">
        <v>181</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c r="B20" s="637" t="s">
        <v>271</v>
      </c>
      <c r="C20" s="638"/>
      <c r="D20" s="638"/>
      <c r="E20" s="638"/>
      <c r="F20" s="638"/>
      <c r="G20" s="638"/>
      <c r="H20" s="638"/>
      <c r="I20" s="638"/>
      <c r="J20" s="638"/>
      <c r="K20" s="638"/>
      <c r="L20" s="638"/>
      <c r="M20" s="638"/>
      <c r="N20" s="638"/>
      <c r="O20" s="638"/>
      <c r="P20" s="638"/>
      <c r="Q20" s="639"/>
      <c r="R20" s="640">
        <v>4396</v>
      </c>
      <c r="S20" s="641"/>
      <c r="T20" s="641"/>
      <c r="U20" s="641"/>
      <c r="V20" s="641"/>
      <c r="W20" s="641"/>
      <c r="X20" s="641"/>
      <c r="Y20" s="642"/>
      <c r="Z20" s="677">
        <v>0</v>
      </c>
      <c r="AA20" s="677"/>
      <c r="AB20" s="677"/>
      <c r="AC20" s="677"/>
      <c r="AD20" s="678">
        <v>4396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2268361</v>
      </c>
      <c r="BH20" s="641"/>
      <c r="BI20" s="641"/>
      <c r="BJ20" s="641"/>
      <c r="BK20" s="641"/>
      <c r="BL20" s="641"/>
      <c r="BM20" s="641"/>
      <c r="BN20" s="642"/>
      <c r="BO20" s="677">
        <v>7.2</v>
      </c>
      <c r="BP20" s="677"/>
      <c r="BQ20" s="677"/>
      <c r="BR20" s="677"/>
      <c r="BS20" s="646" t="s">
        <v>181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63200708</v>
      </c>
      <c r="CS20" s="641"/>
      <c r="CT20" s="641"/>
      <c r="CU20" s="641"/>
      <c r="CV20" s="641"/>
      <c r="CW20" s="641"/>
      <c r="CX20" s="641"/>
      <c r="CY20" s="642"/>
      <c r="CZ20" s="677">
        <v>100</v>
      </c>
      <c r="DA20" s="677"/>
      <c r="DB20" s="677"/>
      <c r="DC20" s="677"/>
      <c r="DD20" s="646">
        <v>5344647</v>
      </c>
      <c r="DE20" s="641"/>
      <c r="DF20" s="641"/>
      <c r="DG20" s="641"/>
      <c r="DH20" s="641"/>
      <c r="DI20" s="641"/>
      <c r="DJ20" s="641"/>
      <c r="DK20" s="641"/>
      <c r="DL20" s="641"/>
      <c r="DM20" s="641"/>
      <c r="DN20" s="641"/>
      <c r="DO20" s="641"/>
      <c r="DP20" s="642"/>
      <c r="DQ20" s="646">
        <v>43326115</v>
      </c>
      <c r="DR20" s="641"/>
      <c r="DS20" s="641"/>
      <c r="DT20" s="641"/>
      <c r="DU20" s="641"/>
      <c r="DV20" s="641"/>
      <c r="DW20" s="641"/>
      <c r="DX20" s="641"/>
      <c r="DY20" s="641"/>
      <c r="DZ20" s="641"/>
      <c r="EA20" s="641"/>
      <c r="EB20" s="641"/>
      <c r="EC20" s="684"/>
    </row>
    <row r="21" spans="2:133" ht="11.25" customHeight="1">
      <c r="B21" s="637" t="s">
        <v>274</v>
      </c>
      <c r="C21" s="638"/>
      <c r="D21" s="638"/>
      <c r="E21" s="638"/>
      <c r="F21" s="638"/>
      <c r="G21" s="638"/>
      <c r="H21" s="638"/>
      <c r="I21" s="638"/>
      <c r="J21" s="638"/>
      <c r="K21" s="638"/>
      <c r="L21" s="638"/>
      <c r="M21" s="638"/>
      <c r="N21" s="638"/>
      <c r="O21" s="638"/>
      <c r="P21" s="638"/>
      <c r="Q21" s="639"/>
      <c r="R21" s="640">
        <v>319264</v>
      </c>
      <c r="S21" s="641"/>
      <c r="T21" s="641"/>
      <c r="U21" s="641"/>
      <c r="V21" s="641"/>
      <c r="W21" s="641"/>
      <c r="X21" s="641"/>
      <c r="Y21" s="642"/>
      <c r="Z21" s="677">
        <v>0.5</v>
      </c>
      <c r="AA21" s="677"/>
      <c r="AB21" s="677"/>
      <c r="AC21" s="677"/>
      <c r="AD21" s="678">
        <v>319264</v>
      </c>
      <c r="AE21" s="678"/>
      <c r="AF21" s="678"/>
      <c r="AG21" s="678"/>
      <c r="AH21" s="678"/>
      <c r="AI21" s="678"/>
      <c r="AJ21" s="678"/>
      <c r="AK21" s="678"/>
      <c r="AL21" s="643">
        <v>0.9</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127</v>
      </c>
      <c r="BH21" s="641"/>
      <c r="BI21" s="641"/>
      <c r="BJ21" s="641"/>
      <c r="BK21" s="641"/>
      <c r="BL21" s="641"/>
      <c r="BM21" s="641"/>
      <c r="BN21" s="642"/>
      <c r="BO21" s="677" t="s">
        <v>181</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276</v>
      </c>
      <c r="C22" s="638"/>
      <c r="D22" s="638"/>
      <c r="E22" s="638"/>
      <c r="F22" s="638"/>
      <c r="G22" s="638"/>
      <c r="H22" s="638"/>
      <c r="I22" s="638"/>
      <c r="J22" s="638"/>
      <c r="K22" s="638"/>
      <c r="L22" s="638"/>
      <c r="M22" s="638"/>
      <c r="N22" s="638"/>
      <c r="O22" s="638"/>
      <c r="P22" s="638"/>
      <c r="Q22" s="639"/>
      <c r="R22" s="640">
        <v>3164590</v>
      </c>
      <c r="S22" s="641"/>
      <c r="T22" s="641"/>
      <c r="U22" s="641"/>
      <c r="V22" s="641"/>
      <c r="W22" s="641"/>
      <c r="X22" s="641"/>
      <c r="Y22" s="642"/>
      <c r="Z22" s="677">
        <v>4.8</v>
      </c>
      <c r="AA22" s="677"/>
      <c r="AB22" s="677"/>
      <c r="AC22" s="677"/>
      <c r="AD22" s="678">
        <v>2725724</v>
      </c>
      <c r="AE22" s="678"/>
      <c r="AF22" s="678"/>
      <c r="AG22" s="678"/>
      <c r="AH22" s="678"/>
      <c r="AI22" s="678"/>
      <c r="AJ22" s="678"/>
      <c r="AK22" s="678"/>
      <c r="AL22" s="643">
        <v>7.3</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279</v>
      </c>
      <c r="C23" s="638"/>
      <c r="D23" s="638"/>
      <c r="E23" s="638"/>
      <c r="F23" s="638"/>
      <c r="G23" s="638"/>
      <c r="H23" s="638"/>
      <c r="I23" s="638"/>
      <c r="J23" s="638"/>
      <c r="K23" s="638"/>
      <c r="L23" s="638"/>
      <c r="M23" s="638"/>
      <c r="N23" s="638"/>
      <c r="O23" s="638"/>
      <c r="P23" s="638"/>
      <c r="Q23" s="639"/>
      <c r="R23" s="640">
        <v>2725724</v>
      </c>
      <c r="S23" s="641"/>
      <c r="T23" s="641"/>
      <c r="U23" s="641"/>
      <c r="V23" s="641"/>
      <c r="W23" s="641"/>
      <c r="X23" s="641"/>
      <c r="Y23" s="642"/>
      <c r="Z23" s="677">
        <v>4.2</v>
      </c>
      <c r="AA23" s="677"/>
      <c r="AB23" s="677"/>
      <c r="AC23" s="677"/>
      <c r="AD23" s="678">
        <v>2725724</v>
      </c>
      <c r="AE23" s="678"/>
      <c r="AF23" s="678"/>
      <c r="AG23" s="678"/>
      <c r="AH23" s="678"/>
      <c r="AI23" s="678"/>
      <c r="AJ23" s="678"/>
      <c r="AK23" s="678"/>
      <c r="AL23" s="643">
        <v>7.3</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2268361</v>
      </c>
      <c r="BH23" s="641"/>
      <c r="BI23" s="641"/>
      <c r="BJ23" s="641"/>
      <c r="BK23" s="641"/>
      <c r="BL23" s="641"/>
      <c r="BM23" s="641"/>
      <c r="BN23" s="642"/>
      <c r="BO23" s="677">
        <v>7.2</v>
      </c>
      <c r="BP23" s="677"/>
      <c r="BQ23" s="677"/>
      <c r="BR23" s="677"/>
      <c r="BS23" s="646" t="s">
        <v>127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c r="B24" s="637" t="s">
        <v>286</v>
      </c>
      <c r="C24" s="638"/>
      <c r="D24" s="638"/>
      <c r="E24" s="638"/>
      <c r="F24" s="638"/>
      <c r="G24" s="638"/>
      <c r="H24" s="638"/>
      <c r="I24" s="638"/>
      <c r="J24" s="638"/>
      <c r="K24" s="638"/>
      <c r="L24" s="638"/>
      <c r="M24" s="638"/>
      <c r="N24" s="638"/>
      <c r="O24" s="638"/>
      <c r="P24" s="638"/>
      <c r="Q24" s="639"/>
      <c r="R24" s="640">
        <v>438383</v>
      </c>
      <c r="S24" s="641"/>
      <c r="T24" s="641"/>
      <c r="U24" s="641"/>
      <c r="V24" s="641"/>
      <c r="W24" s="641"/>
      <c r="X24" s="641"/>
      <c r="Y24" s="642"/>
      <c r="Z24" s="677">
        <v>0.7</v>
      </c>
      <c r="AA24" s="677"/>
      <c r="AB24" s="677"/>
      <c r="AC24" s="677"/>
      <c r="AD24" s="678" t="s">
        <v>127</v>
      </c>
      <c r="AE24" s="678"/>
      <c r="AF24" s="678"/>
      <c r="AG24" s="678"/>
      <c r="AH24" s="678"/>
      <c r="AI24" s="678"/>
      <c r="AJ24" s="678"/>
      <c r="AK24" s="678"/>
      <c r="AL24" s="643" t="s">
        <v>127</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37080789</v>
      </c>
      <c r="CS24" s="696"/>
      <c r="CT24" s="696"/>
      <c r="CU24" s="696"/>
      <c r="CV24" s="696"/>
      <c r="CW24" s="696"/>
      <c r="CX24" s="696"/>
      <c r="CY24" s="739"/>
      <c r="CZ24" s="740">
        <v>58.7</v>
      </c>
      <c r="DA24" s="711"/>
      <c r="DB24" s="711"/>
      <c r="DC24" s="743"/>
      <c r="DD24" s="738">
        <v>23506502</v>
      </c>
      <c r="DE24" s="696"/>
      <c r="DF24" s="696"/>
      <c r="DG24" s="696"/>
      <c r="DH24" s="696"/>
      <c r="DI24" s="696"/>
      <c r="DJ24" s="696"/>
      <c r="DK24" s="739"/>
      <c r="DL24" s="738">
        <v>23051592</v>
      </c>
      <c r="DM24" s="696"/>
      <c r="DN24" s="696"/>
      <c r="DO24" s="696"/>
      <c r="DP24" s="696"/>
      <c r="DQ24" s="696"/>
      <c r="DR24" s="696"/>
      <c r="DS24" s="696"/>
      <c r="DT24" s="696"/>
      <c r="DU24" s="696"/>
      <c r="DV24" s="739"/>
      <c r="DW24" s="740">
        <v>58.3</v>
      </c>
      <c r="DX24" s="711"/>
      <c r="DY24" s="711"/>
      <c r="DZ24" s="711"/>
      <c r="EA24" s="711"/>
      <c r="EB24" s="711"/>
      <c r="EC24" s="741"/>
    </row>
    <row r="25" spans="2:133" ht="11.25" customHeight="1">
      <c r="B25" s="637" t="s">
        <v>289</v>
      </c>
      <c r="C25" s="638"/>
      <c r="D25" s="638"/>
      <c r="E25" s="638"/>
      <c r="F25" s="638"/>
      <c r="G25" s="638"/>
      <c r="H25" s="638"/>
      <c r="I25" s="638"/>
      <c r="J25" s="638"/>
      <c r="K25" s="638"/>
      <c r="L25" s="638"/>
      <c r="M25" s="638"/>
      <c r="N25" s="638"/>
      <c r="O25" s="638"/>
      <c r="P25" s="638"/>
      <c r="Q25" s="639"/>
      <c r="R25" s="640">
        <v>483</v>
      </c>
      <c r="S25" s="641"/>
      <c r="T25" s="641"/>
      <c r="U25" s="641"/>
      <c r="V25" s="641"/>
      <c r="W25" s="641"/>
      <c r="X25" s="641"/>
      <c r="Y25" s="642"/>
      <c r="Z25" s="677">
        <v>0</v>
      </c>
      <c r="AA25" s="677"/>
      <c r="AB25" s="677"/>
      <c r="AC25" s="677"/>
      <c r="AD25" s="678" t="s">
        <v>181</v>
      </c>
      <c r="AE25" s="678"/>
      <c r="AF25" s="678"/>
      <c r="AG25" s="678"/>
      <c r="AH25" s="678"/>
      <c r="AI25" s="678"/>
      <c r="AJ25" s="678"/>
      <c r="AK25" s="678"/>
      <c r="AL25" s="643" t="s">
        <v>127</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11151521</v>
      </c>
      <c r="CS25" s="659"/>
      <c r="CT25" s="659"/>
      <c r="CU25" s="659"/>
      <c r="CV25" s="659"/>
      <c r="CW25" s="659"/>
      <c r="CX25" s="659"/>
      <c r="CY25" s="660"/>
      <c r="CZ25" s="643">
        <v>17.600000000000001</v>
      </c>
      <c r="DA25" s="661"/>
      <c r="DB25" s="661"/>
      <c r="DC25" s="662"/>
      <c r="DD25" s="646">
        <v>10314324</v>
      </c>
      <c r="DE25" s="659"/>
      <c r="DF25" s="659"/>
      <c r="DG25" s="659"/>
      <c r="DH25" s="659"/>
      <c r="DI25" s="659"/>
      <c r="DJ25" s="659"/>
      <c r="DK25" s="660"/>
      <c r="DL25" s="646">
        <v>10233513</v>
      </c>
      <c r="DM25" s="659"/>
      <c r="DN25" s="659"/>
      <c r="DO25" s="659"/>
      <c r="DP25" s="659"/>
      <c r="DQ25" s="659"/>
      <c r="DR25" s="659"/>
      <c r="DS25" s="659"/>
      <c r="DT25" s="659"/>
      <c r="DU25" s="659"/>
      <c r="DV25" s="660"/>
      <c r="DW25" s="643">
        <v>25.9</v>
      </c>
      <c r="DX25" s="661"/>
      <c r="DY25" s="661"/>
      <c r="DZ25" s="661"/>
      <c r="EA25" s="661"/>
      <c r="EB25" s="661"/>
      <c r="EC25" s="676"/>
    </row>
    <row r="26" spans="2:133" ht="11.25" customHeight="1">
      <c r="B26" s="637" t="s">
        <v>292</v>
      </c>
      <c r="C26" s="638"/>
      <c r="D26" s="638"/>
      <c r="E26" s="638"/>
      <c r="F26" s="638"/>
      <c r="G26" s="638"/>
      <c r="H26" s="638"/>
      <c r="I26" s="638"/>
      <c r="J26" s="638"/>
      <c r="K26" s="638"/>
      <c r="L26" s="638"/>
      <c r="M26" s="638"/>
      <c r="N26" s="638"/>
      <c r="O26" s="638"/>
      <c r="P26" s="638"/>
      <c r="Q26" s="639"/>
      <c r="R26" s="640">
        <v>39734214</v>
      </c>
      <c r="S26" s="641"/>
      <c r="T26" s="641"/>
      <c r="U26" s="641"/>
      <c r="V26" s="641"/>
      <c r="W26" s="641"/>
      <c r="X26" s="641"/>
      <c r="Y26" s="642"/>
      <c r="Z26" s="677">
        <v>60.8</v>
      </c>
      <c r="AA26" s="677"/>
      <c r="AB26" s="677"/>
      <c r="AC26" s="677"/>
      <c r="AD26" s="678">
        <v>37026986</v>
      </c>
      <c r="AE26" s="678"/>
      <c r="AF26" s="678"/>
      <c r="AG26" s="678"/>
      <c r="AH26" s="678"/>
      <c r="AI26" s="678"/>
      <c r="AJ26" s="678"/>
      <c r="AK26" s="678"/>
      <c r="AL26" s="643">
        <v>98.9</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7911286</v>
      </c>
      <c r="CS26" s="641"/>
      <c r="CT26" s="641"/>
      <c r="CU26" s="641"/>
      <c r="CV26" s="641"/>
      <c r="CW26" s="641"/>
      <c r="CX26" s="641"/>
      <c r="CY26" s="642"/>
      <c r="CZ26" s="643">
        <v>12.5</v>
      </c>
      <c r="DA26" s="661"/>
      <c r="DB26" s="661"/>
      <c r="DC26" s="662"/>
      <c r="DD26" s="646">
        <v>7174728</v>
      </c>
      <c r="DE26" s="641"/>
      <c r="DF26" s="641"/>
      <c r="DG26" s="641"/>
      <c r="DH26" s="641"/>
      <c r="DI26" s="641"/>
      <c r="DJ26" s="641"/>
      <c r="DK26" s="642"/>
      <c r="DL26" s="646" t="s">
        <v>181</v>
      </c>
      <c r="DM26" s="641"/>
      <c r="DN26" s="641"/>
      <c r="DO26" s="641"/>
      <c r="DP26" s="641"/>
      <c r="DQ26" s="641"/>
      <c r="DR26" s="641"/>
      <c r="DS26" s="641"/>
      <c r="DT26" s="641"/>
      <c r="DU26" s="641"/>
      <c r="DV26" s="642"/>
      <c r="DW26" s="643" t="s">
        <v>181</v>
      </c>
      <c r="DX26" s="661"/>
      <c r="DY26" s="661"/>
      <c r="DZ26" s="661"/>
      <c r="EA26" s="661"/>
      <c r="EB26" s="661"/>
      <c r="EC26" s="676"/>
    </row>
    <row r="27" spans="2:133" ht="11.25" customHeight="1">
      <c r="B27" s="637" t="s">
        <v>295</v>
      </c>
      <c r="C27" s="638"/>
      <c r="D27" s="638"/>
      <c r="E27" s="638"/>
      <c r="F27" s="638"/>
      <c r="G27" s="638"/>
      <c r="H27" s="638"/>
      <c r="I27" s="638"/>
      <c r="J27" s="638"/>
      <c r="K27" s="638"/>
      <c r="L27" s="638"/>
      <c r="M27" s="638"/>
      <c r="N27" s="638"/>
      <c r="O27" s="638"/>
      <c r="P27" s="638"/>
      <c r="Q27" s="639"/>
      <c r="R27" s="640">
        <v>26797</v>
      </c>
      <c r="S27" s="641"/>
      <c r="T27" s="641"/>
      <c r="U27" s="641"/>
      <c r="V27" s="641"/>
      <c r="W27" s="641"/>
      <c r="X27" s="641"/>
      <c r="Y27" s="642"/>
      <c r="Z27" s="677">
        <v>0</v>
      </c>
      <c r="AA27" s="677"/>
      <c r="AB27" s="677"/>
      <c r="AC27" s="677"/>
      <c r="AD27" s="678">
        <v>26797</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31521848</v>
      </c>
      <c r="BH27" s="641"/>
      <c r="BI27" s="641"/>
      <c r="BJ27" s="641"/>
      <c r="BK27" s="641"/>
      <c r="BL27" s="641"/>
      <c r="BM27" s="641"/>
      <c r="BN27" s="642"/>
      <c r="BO27" s="677">
        <v>100</v>
      </c>
      <c r="BP27" s="677"/>
      <c r="BQ27" s="677"/>
      <c r="BR27" s="677"/>
      <c r="BS27" s="646">
        <v>264248</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19032449</v>
      </c>
      <c r="CS27" s="659"/>
      <c r="CT27" s="659"/>
      <c r="CU27" s="659"/>
      <c r="CV27" s="659"/>
      <c r="CW27" s="659"/>
      <c r="CX27" s="659"/>
      <c r="CY27" s="660"/>
      <c r="CZ27" s="643">
        <v>30.1</v>
      </c>
      <c r="DA27" s="661"/>
      <c r="DB27" s="661"/>
      <c r="DC27" s="662"/>
      <c r="DD27" s="646">
        <v>6295359</v>
      </c>
      <c r="DE27" s="659"/>
      <c r="DF27" s="659"/>
      <c r="DG27" s="659"/>
      <c r="DH27" s="659"/>
      <c r="DI27" s="659"/>
      <c r="DJ27" s="659"/>
      <c r="DK27" s="660"/>
      <c r="DL27" s="646">
        <v>6234419</v>
      </c>
      <c r="DM27" s="659"/>
      <c r="DN27" s="659"/>
      <c r="DO27" s="659"/>
      <c r="DP27" s="659"/>
      <c r="DQ27" s="659"/>
      <c r="DR27" s="659"/>
      <c r="DS27" s="659"/>
      <c r="DT27" s="659"/>
      <c r="DU27" s="659"/>
      <c r="DV27" s="660"/>
      <c r="DW27" s="643">
        <v>15.8</v>
      </c>
      <c r="DX27" s="661"/>
      <c r="DY27" s="661"/>
      <c r="DZ27" s="661"/>
      <c r="EA27" s="661"/>
      <c r="EB27" s="661"/>
      <c r="EC27" s="676"/>
    </row>
    <row r="28" spans="2:133" ht="11.25" customHeight="1">
      <c r="B28" s="637" t="s">
        <v>298</v>
      </c>
      <c r="C28" s="638"/>
      <c r="D28" s="638"/>
      <c r="E28" s="638"/>
      <c r="F28" s="638"/>
      <c r="G28" s="638"/>
      <c r="H28" s="638"/>
      <c r="I28" s="638"/>
      <c r="J28" s="638"/>
      <c r="K28" s="638"/>
      <c r="L28" s="638"/>
      <c r="M28" s="638"/>
      <c r="N28" s="638"/>
      <c r="O28" s="638"/>
      <c r="P28" s="638"/>
      <c r="Q28" s="639"/>
      <c r="R28" s="640">
        <v>354108</v>
      </c>
      <c r="S28" s="641"/>
      <c r="T28" s="641"/>
      <c r="U28" s="641"/>
      <c r="V28" s="641"/>
      <c r="W28" s="641"/>
      <c r="X28" s="641"/>
      <c r="Y28" s="642"/>
      <c r="Z28" s="677">
        <v>0.5</v>
      </c>
      <c r="AA28" s="677"/>
      <c r="AB28" s="677"/>
      <c r="AC28" s="677"/>
      <c r="AD28" s="678" t="s">
        <v>181</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6896819</v>
      </c>
      <c r="CS28" s="641"/>
      <c r="CT28" s="641"/>
      <c r="CU28" s="641"/>
      <c r="CV28" s="641"/>
      <c r="CW28" s="641"/>
      <c r="CX28" s="641"/>
      <c r="CY28" s="642"/>
      <c r="CZ28" s="643">
        <v>10.9</v>
      </c>
      <c r="DA28" s="661"/>
      <c r="DB28" s="661"/>
      <c r="DC28" s="662"/>
      <c r="DD28" s="646">
        <v>6896819</v>
      </c>
      <c r="DE28" s="641"/>
      <c r="DF28" s="641"/>
      <c r="DG28" s="641"/>
      <c r="DH28" s="641"/>
      <c r="DI28" s="641"/>
      <c r="DJ28" s="641"/>
      <c r="DK28" s="642"/>
      <c r="DL28" s="646">
        <v>6583660</v>
      </c>
      <c r="DM28" s="641"/>
      <c r="DN28" s="641"/>
      <c r="DO28" s="641"/>
      <c r="DP28" s="641"/>
      <c r="DQ28" s="641"/>
      <c r="DR28" s="641"/>
      <c r="DS28" s="641"/>
      <c r="DT28" s="641"/>
      <c r="DU28" s="641"/>
      <c r="DV28" s="642"/>
      <c r="DW28" s="643">
        <v>16.600000000000001</v>
      </c>
      <c r="DX28" s="661"/>
      <c r="DY28" s="661"/>
      <c r="DZ28" s="661"/>
      <c r="EA28" s="661"/>
      <c r="EB28" s="661"/>
      <c r="EC28" s="676"/>
    </row>
    <row r="29" spans="2:133" ht="11.25" customHeight="1">
      <c r="B29" s="637" t="s">
        <v>300</v>
      </c>
      <c r="C29" s="638"/>
      <c r="D29" s="638"/>
      <c r="E29" s="638"/>
      <c r="F29" s="638"/>
      <c r="G29" s="638"/>
      <c r="H29" s="638"/>
      <c r="I29" s="638"/>
      <c r="J29" s="638"/>
      <c r="K29" s="638"/>
      <c r="L29" s="638"/>
      <c r="M29" s="638"/>
      <c r="N29" s="638"/>
      <c r="O29" s="638"/>
      <c r="P29" s="638"/>
      <c r="Q29" s="639"/>
      <c r="R29" s="640">
        <v>662762</v>
      </c>
      <c r="S29" s="641"/>
      <c r="T29" s="641"/>
      <c r="U29" s="641"/>
      <c r="V29" s="641"/>
      <c r="W29" s="641"/>
      <c r="X29" s="641"/>
      <c r="Y29" s="642"/>
      <c r="Z29" s="677">
        <v>1</v>
      </c>
      <c r="AA29" s="677"/>
      <c r="AB29" s="677"/>
      <c r="AC29" s="677"/>
      <c r="AD29" s="678">
        <v>158312</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70</v>
      </c>
      <c r="CG29" s="674"/>
      <c r="CH29" s="674"/>
      <c r="CI29" s="674"/>
      <c r="CJ29" s="674"/>
      <c r="CK29" s="674"/>
      <c r="CL29" s="674"/>
      <c r="CM29" s="674"/>
      <c r="CN29" s="674"/>
      <c r="CO29" s="674"/>
      <c r="CP29" s="674"/>
      <c r="CQ29" s="675"/>
      <c r="CR29" s="640">
        <v>6896733</v>
      </c>
      <c r="CS29" s="659"/>
      <c r="CT29" s="659"/>
      <c r="CU29" s="659"/>
      <c r="CV29" s="659"/>
      <c r="CW29" s="659"/>
      <c r="CX29" s="659"/>
      <c r="CY29" s="660"/>
      <c r="CZ29" s="643">
        <v>10.9</v>
      </c>
      <c r="DA29" s="661"/>
      <c r="DB29" s="661"/>
      <c r="DC29" s="662"/>
      <c r="DD29" s="646">
        <v>6896733</v>
      </c>
      <c r="DE29" s="659"/>
      <c r="DF29" s="659"/>
      <c r="DG29" s="659"/>
      <c r="DH29" s="659"/>
      <c r="DI29" s="659"/>
      <c r="DJ29" s="659"/>
      <c r="DK29" s="660"/>
      <c r="DL29" s="646">
        <v>6583574</v>
      </c>
      <c r="DM29" s="659"/>
      <c r="DN29" s="659"/>
      <c r="DO29" s="659"/>
      <c r="DP29" s="659"/>
      <c r="DQ29" s="659"/>
      <c r="DR29" s="659"/>
      <c r="DS29" s="659"/>
      <c r="DT29" s="659"/>
      <c r="DU29" s="659"/>
      <c r="DV29" s="660"/>
      <c r="DW29" s="643">
        <v>16.600000000000001</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238035</v>
      </c>
      <c r="S30" s="641"/>
      <c r="T30" s="641"/>
      <c r="U30" s="641"/>
      <c r="V30" s="641"/>
      <c r="W30" s="641"/>
      <c r="X30" s="641"/>
      <c r="Y30" s="642"/>
      <c r="Z30" s="677">
        <v>0.4</v>
      </c>
      <c r="AA30" s="677"/>
      <c r="AB30" s="677"/>
      <c r="AC30" s="677"/>
      <c r="AD30" s="678" t="s">
        <v>127</v>
      </c>
      <c r="AE30" s="678"/>
      <c r="AF30" s="678"/>
      <c r="AG30" s="678"/>
      <c r="AH30" s="678"/>
      <c r="AI30" s="678"/>
      <c r="AJ30" s="678"/>
      <c r="AK30" s="678"/>
      <c r="AL30" s="643" t="s">
        <v>127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6613788</v>
      </c>
      <c r="CS30" s="641"/>
      <c r="CT30" s="641"/>
      <c r="CU30" s="641"/>
      <c r="CV30" s="641"/>
      <c r="CW30" s="641"/>
      <c r="CX30" s="641"/>
      <c r="CY30" s="642"/>
      <c r="CZ30" s="643">
        <v>10.5</v>
      </c>
      <c r="DA30" s="661"/>
      <c r="DB30" s="661"/>
      <c r="DC30" s="662"/>
      <c r="DD30" s="646">
        <v>6613788</v>
      </c>
      <c r="DE30" s="641"/>
      <c r="DF30" s="641"/>
      <c r="DG30" s="641"/>
      <c r="DH30" s="641"/>
      <c r="DI30" s="641"/>
      <c r="DJ30" s="641"/>
      <c r="DK30" s="642"/>
      <c r="DL30" s="646">
        <v>6300629</v>
      </c>
      <c r="DM30" s="641"/>
      <c r="DN30" s="641"/>
      <c r="DO30" s="641"/>
      <c r="DP30" s="641"/>
      <c r="DQ30" s="641"/>
      <c r="DR30" s="641"/>
      <c r="DS30" s="641"/>
      <c r="DT30" s="641"/>
      <c r="DU30" s="641"/>
      <c r="DV30" s="642"/>
      <c r="DW30" s="643">
        <v>15.9</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10433607</v>
      </c>
      <c r="S31" s="641"/>
      <c r="T31" s="641"/>
      <c r="U31" s="641"/>
      <c r="V31" s="641"/>
      <c r="W31" s="641"/>
      <c r="X31" s="641"/>
      <c r="Y31" s="642"/>
      <c r="Z31" s="677">
        <v>16</v>
      </c>
      <c r="AA31" s="677"/>
      <c r="AB31" s="677"/>
      <c r="AC31" s="677"/>
      <c r="AD31" s="678" t="s">
        <v>127</v>
      </c>
      <c r="AE31" s="678"/>
      <c r="AF31" s="678"/>
      <c r="AG31" s="678"/>
      <c r="AH31" s="678"/>
      <c r="AI31" s="678"/>
      <c r="AJ31" s="678"/>
      <c r="AK31" s="678"/>
      <c r="AL31" s="643" t="s">
        <v>127</v>
      </c>
      <c r="AM31" s="644"/>
      <c r="AN31" s="644"/>
      <c r="AO31" s="679"/>
      <c r="AP31" s="716" t="s">
        <v>307</v>
      </c>
      <c r="AQ31" s="717"/>
      <c r="AR31" s="717"/>
      <c r="AS31" s="717"/>
      <c r="AT31" s="722" t="s">
        <v>308</v>
      </c>
      <c r="AU31" s="231"/>
      <c r="AV31" s="231"/>
      <c r="AW31" s="231"/>
      <c r="AX31" s="706" t="s">
        <v>186</v>
      </c>
      <c r="AY31" s="707"/>
      <c r="AZ31" s="707"/>
      <c r="BA31" s="707"/>
      <c r="BB31" s="707"/>
      <c r="BC31" s="707"/>
      <c r="BD31" s="707"/>
      <c r="BE31" s="707"/>
      <c r="BF31" s="708"/>
      <c r="BG31" s="709">
        <v>99.1</v>
      </c>
      <c r="BH31" s="710"/>
      <c r="BI31" s="710"/>
      <c r="BJ31" s="710"/>
      <c r="BK31" s="710"/>
      <c r="BL31" s="710"/>
      <c r="BM31" s="711">
        <v>97.8</v>
      </c>
      <c r="BN31" s="710"/>
      <c r="BO31" s="710"/>
      <c r="BP31" s="710"/>
      <c r="BQ31" s="712"/>
      <c r="BR31" s="709">
        <v>98.9</v>
      </c>
      <c r="BS31" s="710"/>
      <c r="BT31" s="710"/>
      <c r="BU31" s="710"/>
      <c r="BV31" s="710"/>
      <c r="BW31" s="710"/>
      <c r="BX31" s="711">
        <v>97.5</v>
      </c>
      <c r="BY31" s="710"/>
      <c r="BZ31" s="710"/>
      <c r="CA31" s="710"/>
      <c r="CB31" s="712"/>
      <c r="CD31" s="727"/>
      <c r="CE31" s="728"/>
      <c r="CF31" s="673" t="s">
        <v>309</v>
      </c>
      <c r="CG31" s="674"/>
      <c r="CH31" s="674"/>
      <c r="CI31" s="674"/>
      <c r="CJ31" s="674"/>
      <c r="CK31" s="674"/>
      <c r="CL31" s="674"/>
      <c r="CM31" s="674"/>
      <c r="CN31" s="674"/>
      <c r="CO31" s="674"/>
      <c r="CP31" s="674"/>
      <c r="CQ31" s="675"/>
      <c r="CR31" s="640">
        <v>282945</v>
      </c>
      <c r="CS31" s="659"/>
      <c r="CT31" s="659"/>
      <c r="CU31" s="659"/>
      <c r="CV31" s="659"/>
      <c r="CW31" s="659"/>
      <c r="CX31" s="659"/>
      <c r="CY31" s="660"/>
      <c r="CZ31" s="643">
        <v>0.4</v>
      </c>
      <c r="DA31" s="661"/>
      <c r="DB31" s="661"/>
      <c r="DC31" s="662"/>
      <c r="DD31" s="646">
        <v>282945</v>
      </c>
      <c r="DE31" s="659"/>
      <c r="DF31" s="659"/>
      <c r="DG31" s="659"/>
      <c r="DH31" s="659"/>
      <c r="DI31" s="659"/>
      <c r="DJ31" s="659"/>
      <c r="DK31" s="660"/>
      <c r="DL31" s="646">
        <v>282945</v>
      </c>
      <c r="DM31" s="659"/>
      <c r="DN31" s="659"/>
      <c r="DO31" s="659"/>
      <c r="DP31" s="659"/>
      <c r="DQ31" s="659"/>
      <c r="DR31" s="659"/>
      <c r="DS31" s="659"/>
      <c r="DT31" s="659"/>
      <c r="DU31" s="659"/>
      <c r="DV31" s="660"/>
      <c r="DW31" s="643">
        <v>0.7</v>
      </c>
      <c r="DX31" s="661"/>
      <c r="DY31" s="661"/>
      <c r="DZ31" s="661"/>
      <c r="EA31" s="661"/>
      <c r="EB31" s="661"/>
      <c r="EC31" s="676"/>
    </row>
    <row r="32" spans="2:133" ht="11.25" customHeight="1">
      <c r="B32" s="731" t="s">
        <v>310</v>
      </c>
      <c r="C32" s="732"/>
      <c r="D32" s="732"/>
      <c r="E32" s="732"/>
      <c r="F32" s="732"/>
      <c r="G32" s="732"/>
      <c r="H32" s="732"/>
      <c r="I32" s="732"/>
      <c r="J32" s="732"/>
      <c r="K32" s="732"/>
      <c r="L32" s="732"/>
      <c r="M32" s="732"/>
      <c r="N32" s="732"/>
      <c r="O32" s="732"/>
      <c r="P32" s="732"/>
      <c r="Q32" s="733"/>
      <c r="R32" s="640" t="s">
        <v>127</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127</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98.8</v>
      </c>
      <c r="BH32" s="659"/>
      <c r="BI32" s="659"/>
      <c r="BJ32" s="659"/>
      <c r="BK32" s="659"/>
      <c r="BL32" s="659"/>
      <c r="BM32" s="644">
        <v>97.1</v>
      </c>
      <c r="BN32" s="705"/>
      <c r="BO32" s="705"/>
      <c r="BP32" s="705"/>
      <c r="BQ32" s="683"/>
      <c r="BR32" s="713">
        <v>98.5</v>
      </c>
      <c r="BS32" s="659"/>
      <c r="BT32" s="659"/>
      <c r="BU32" s="659"/>
      <c r="BV32" s="659"/>
      <c r="BW32" s="659"/>
      <c r="BX32" s="644">
        <v>96.6</v>
      </c>
      <c r="BY32" s="705"/>
      <c r="BZ32" s="705"/>
      <c r="CA32" s="705"/>
      <c r="CB32" s="683"/>
      <c r="CD32" s="729"/>
      <c r="CE32" s="730"/>
      <c r="CF32" s="673" t="s">
        <v>313</v>
      </c>
      <c r="CG32" s="674"/>
      <c r="CH32" s="674"/>
      <c r="CI32" s="674"/>
      <c r="CJ32" s="674"/>
      <c r="CK32" s="674"/>
      <c r="CL32" s="674"/>
      <c r="CM32" s="674"/>
      <c r="CN32" s="674"/>
      <c r="CO32" s="674"/>
      <c r="CP32" s="674"/>
      <c r="CQ32" s="675"/>
      <c r="CR32" s="640">
        <v>86</v>
      </c>
      <c r="CS32" s="641"/>
      <c r="CT32" s="641"/>
      <c r="CU32" s="641"/>
      <c r="CV32" s="641"/>
      <c r="CW32" s="641"/>
      <c r="CX32" s="641"/>
      <c r="CY32" s="642"/>
      <c r="CZ32" s="643">
        <v>0</v>
      </c>
      <c r="DA32" s="661"/>
      <c r="DB32" s="661"/>
      <c r="DC32" s="662"/>
      <c r="DD32" s="646">
        <v>86</v>
      </c>
      <c r="DE32" s="641"/>
      <c r="DF32" s="641"/>
      <c r="DG32" s="641"/>
      <c r="DH32" s="641"/>
      <c r="DI32" s="641"/>
      <c r="DJ32" s="641"/>
      <c r="DK32" s="642"/>
      <c r="DL32" s="646">
        <v>86</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4604344</v>
      </c>
      <c r="S33" s="641"/>
      <c r="T33" s="641"/>
      <c r="U33" s="641"/>
      <c r="V33" s="641"/>
      <c r="W33" s="641"/>
      <c r="X33" s="641"/>
      <c r="Y33" s="642"/>
      <c r="Z33" s="677">
        <v>7</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99.4</v>
      </c>
      <c r="BH33" s="625"/>
      <c r="BI33" s="625"/>
      <c r="BJ33" s="625"/>
      <c r="BK33" s="625"/>
      <c r="BL33" s="625"/>
      <c r="BM33" s="668">
        <v>98.5</v>
      </c>
      <c r="BN33" s="625"/>
      <c r="BO33" s="625"/>
      <c r="BP33" s="625"/>
      <c r="BQ33" s="689"/>
      <c r="BR33" s="704">
        <v>99.3</v>
      </c>
      <c r="BS33" s="625"/>
      <c r="BT33" s="625"/>
      <c r="BU33" s="625"/>
      <c r="BV33" s="625"/>
      <c r="BW33" s="625"/>
      <c r="BX33" s="668">
        <v>98.3</v>
      </c>
      <c r="BY33" s="625"/>
      <c r="BZ33" s="625"/>
      <c r="CA33" s="625"/>
      <c r="CB33" s="689"/>
      <c r="CD33" s="673" t="s">
        <v>316</v>
      </c>
      <c r="CE33" s="674"/>
      <c r="CF33" s="674"/>
      <c r="CG33" s="674"/>
      <c r="CH33" s="674"/>
      <c r="CI33" s="674"/>
      <c r="CJ33" s="674"/>
      <c r="CK33" s="674"/>
      <c r="CL33" s="674"/>
      <c r="CM33" s="674"/>
      <c r="CN33" s="674"/>
      <c r="CO33" s="674"/>
      <c r="CP33" s="674"/>
      <c r="CQ33" s="675"/>
      <c r="CR33" s="640">
        <v>20650887</v>
      </c>
      <c r="CS33" s="659"/>
      <c r="CT33" s="659"/>
      <c r="CU33" s="659"/>
      <c r="CV33" s="659"/>
      <c r="CW33" s="659"/>
      <c r="CX33" s="659"/>
      <c r="CY33" s="660"/>
      <c r="CZ33" s="643">
        <v>32.700000000000003</v>
      </c>
      <c r="DA33" s="661"/>
      <c r="DB33" s="661"/>
      <c r="DC33" s="662"/>
      <c r="DD33" s="646">
        <v>17396930</v>
      </c>
      <c r="DE33" s="659"/>
      <c r="DF33" s="659"/>
      <c r="DG33" s="659"/>
      <c r="DH33" s="659"/>
      <c r="DI33" s="659"/>
      <c r="DJ33" s="659"/>
      <c r="DK33" s="660"/>
      <c r="DL33" s="646">
        <v>15232549</v>
      </c>
      <c r="DM33" s="659"/>
      <c r="DN33" s="659"/>
      <c r="DO33" s="659"/>
      <c r="DP33" s="659"/>
      <c r="DQ33" s="659"/>
      <c r="DR33" s="659"/>
      <c r="DS33" s="659"/>
      <c r="DT33" s="659"/>
      <c r="DU33" s="659"/>
      <c r="DV33" s="660"/>
      <c r="DW33" s="643">
        <v>38.5</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84656</v>
      </c>
      <c r="S34" s="641"/>
      <c r="T34" s="641"/>
      <c r="U34" s="641"/>
      <c r="V34" s="641"/>
      <c r="W34" s="641"/>
      <c r="X34" s="641"/>
      <c r="Y34" s="642"/>
      <c r="Z34" s="677">
        <v>0.1</v>
      </c>
      <c r="AA34" s="677"/>
      <c r="AB34" s="677"/>
      <c r="AC34" s="677"/>
      <c r="AD34" s="678">
        <v>63005</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9836433</v>
      </c>
      <c r="CS34" s="641"/>
      <c r="CT34" s="641"/>
      <c r="CU34" s="641"/>
      <c r="CV34" s="641"/>
      <c r="CW34" s="641"/>
      <c r="CX34" s="641"/>
      <c r="CY34" s="642"/>
      <c r="CZ34" s="643">
        <v>15.6</v>
      </c>
      <c r="DA34" s="661"/>
      <c r="DB34" s="661"/>
      <c r="DC34" s="662"/>
      <c r="DD34" s="646">
        <v>8821667</v>
      </c>
      <c r="DE34" s="641"/>
      <c r="DF34" s="641"/>
      <c r="DG34" s="641"/>
      <c r="DH34" s="641"/>
      <c r="DI34" s="641"/>
      <c r="DJ34" s="641"/>
      <c r="DK34" s="642"/>
      <c r="DL34" s="646">
        <v>8464311</v>
      </c>
      <c r="DM34" s="641"/>
      <c r="DN34" s="641"/>
      <c r="DO34" s="641"/>
      <c r="DP34" s="641"/>
      <c r="DQ34" s="641"/>
      <c r="DR34" s="641"/>
      <c r="DS34" s="641"/>
      <c r="DT34" s="641"/>
      <c r="DU34" s="641"/>
      <c r="DV34" s="642"/>
      <c r="DW34" s="643">
        <v>21.4</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23983</v>
      </c>
      <c r="S35" s="641"/>
      <c r="T35" s="641"/>
      <c r="U35" s="641"/>
      <c r="V35" s="641"/>
      <c r="W35" s="641"/>
      <c r="X35" s="641"/>
      <c r="Y35" s="642"/>
      <c r="Z35" s="677">
        <v>0</v>
      </c>
      <c r="AA35" s="677"/>
      <c r="AB35" s="677"/>
      <c r="AC35" s="677"/>
      <c r="AD35" s="678" t="s">
        <v>127</v>
      </c>
      <c r="AE35" s="678"/>
      <c r="AF35" s="678"/>
      <c r="AG35" s="678"/>
      <c r="AH35" s="678"/>
      <c r="AI35" s="678"/>
      <c r="AJ35" s="678"/>
      <c r="AK35" s="678"/>
      <c r="AL35" s="643" t="s">
        <v>127</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86259</v>
      </c>
      <c r="CS35" s="659"/>
      <c r="CT35" s="659"/>
      <c r="CU35" s="659"/>
      <c r="CV35" s="659"/>
      <c r="CW35" s="659"/>
      <c r="CX35" s="659"/>
      <c r="CY35" s="660"/>
      <c r="CZ35" s="643">
        <v>0.1</v>
      </c>
      <c r="DA35" s="661"/>
      <c r="DB35" s="661"/>
      <c r="DC35" s="662"/>
      <c r="DD35" s="646">
        <v>75899</v>
      </c>
      <c r="DE35" s="659"/>
      <c r="DF35" s="659"/>
      <c r="DG35" s="659"/>
      <c r="DH35" s="659"/>
      <c r="DI35" s="659"/>
      <c r="DJ35" s="659"/>
      <c r="DK35" s="660"/>
      <c r="DL35" s="646">
        <v>75635</v>
      </c>
      <c r="DM35" s="659"/>
      <c r="DN35" s="659"/>
      <c r="DO35" s="659"/>
      <c r="DP35" s="659"/>
      <c r="DQ35" s="659"/>
      <c r="DR35" s="659"/>
      <c r="DS35" s="659"/>
      <c r="DT35" s="659"/>
      <c r="DU35" s="659"/>
      <c r="DV35" s="660"/>
      <c r="DW35" s="643">
        <v>0.2</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1479990</v>
      </c>
      <c r="S36" s="641"/>
      <c r="T36" s="641"/>
      <c r="U36" s="641"/>
      <c r="V36" s="641"/>
      <c r="W36" s="641"/>
      <c r="X36" s="641"/>
      <c r="Y36" s="642"/>
      <c r="Z36" s="677">
        <v>2.2999999999999998</v>
      </c>
      <c r="AA36" s="677"/>
      <c r="AB36" s="677"/>
      <c r="AC36" s="677"/>
      <c r="AD36" s="678" t="s">
        <v>127</v>
      </c>
      <c r="AE36" s="678"/>
      <c r="AF36" s="678"/>
      <c r="AG36" s="678"/>
      <c r="AH36" s="678"/>
      <c r="AI36" s="678"/>
      <c r="AJ36" s="678"/>
      <c r="AK36" s="678"/>
      <c r="AL36" s="643" t="s">
        <v>181</v>
      </c>
      <c r="AM36" s="644"/>
      <c r="AN36" s="644"/>
      <c r="AO36" s="679"/>
      <c r="AP36" s="235"/>
      <c r="AQ36" s="692" t="s">
        <v>324</v>
      </c>
      <c r="AR36" s="693"/>
      <c r="AS36" s="693"/>
      <c r="AT36" s="693"/>
      <c r="AU36" s="693"/>
      <c r="AV36" s="693"/>
      <c r="AW36" s="693"/>
      <c r="AX36" s="693"/>
      <c r="AY36" s="694"/>
      <c r="AZ36" s="695">
        <v>7816811</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186542</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3193821</v>
      </c>
      <c r="CS36" s="641"/>
      <c r="CT36" s="641"/>
      <c r="CU36" s="641"/>
      <c r="CV36" s="641"/>
      <c r="CW36" s="641"/>
      <c r="CX36" s="641"/>
      <c r="CY36" s="642"/>
      <c r="CZ36" s="643">
        <v>5.0999999999999996</v>
      </c>
      <c r="DA36" s="661"/>
      <c r="DB36" s="661"/>
      <c r="DC36" s="662"/>
      <c r="DD36" s="646">
        <v>2219337</v>
      </c>
      <c r="DE36" s="641"/>
      <c r="DF36" s="641"/>
      <c r="DG36" s="641"/>
      <c r="DH36" s="641"/>
      <c r="DI36" s="641"/>
      <c r="DJ36" s="641"/>
      <c r="DK36" s="642"/>
      <c r="DL36" s="646">
        <v>1629374</v>
      </c>
      <c r="DM36" s="641"/>
      <c r="DN36" s="641"/>
      <c r="DO36" s="641"/>
      <c r="DP36" s="641"/>
      <c r="DQ36" s="641"/>
      <c r="DR36" s="641"/>
      <c r="DS36" s="641"/>
      <c r="DT36" s="641"/>
      <c r="DU36" s="641"/>
      <c r="DV36" s="642"/>
      <c r="DW36" s="643">
        <v>4.0999999999999996</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1890590</v>
      </c>
      <c r="S37" s="641"/>
      <c r="T37" s="641"/>
      <c r="U37" s="641"/>
      <c r="V37" s="641"/>
      <c r="W37" s="641"/>
      <c r="X37" s="641"/>
      <c r="Y37" s="642"/>
      <c r="Z37" s="677">
        <v>2.9</v>
      </c>
      <c r="AA37" s="677"/>
      <c r="AB37" s="677"/>
      <c r="AC37" s="677"/>
      <c r="AD37" s="678" t="s">
        <v>127</v>
      </c>
      <c r="AE37" s="678"/>
      <c r="AF37" s="678"/>
      <c r="AG37" s="678"/>
      <c r="AH37" s="678"/>
      <c r="AI37" s="678"/>
      <c r="AJ37" s="678"/>
      <c r="AK37" s="678"/>
      <c r="AL37" s="643" t="s">
        <v>127</v>
      </c>
      <c r="AM37" s="644"/>
      <c r="AN37" s="644"/>
      <c r="AO37" s="679"/>
      <c r="AQ37" s="680" t="s">
        <v>328</v>
      </c>
      <c r="AR37" s="681"/>
      <c r="AS37" s="681"/>
      <c r="AT37" s="681"/>
      <c r="AU37" s="681"/>
      <c r="AV37" s="681"/>
      <c r="AW37" s="681"/>
      <c r="AX37" s="681"/>
      <c r="AY37" s="682"/>
      <c r="AZ37" s="640">
        <v>1065927</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-418538</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196067</v>
      </c>
      <c r="CS37" s="659"/>
      <c r="CT37" s="659"/>
      <c r="CU37" s="659"/>
      <c r="CV37" s="659"/>
      <c r="CW37" s="659"/>
      <c r="CX37" s="659"/>
      <c r="CY37" s="660"/>
      <c r="CZ37" s="643">
        <v>0.3</v>
      </c>
      <c r="DA37" s="661"/>
      <c r="DB37" s="661"/>
      <c r="DC37" s="662"/>
      <c r="DD37" s="646">
        <v>196067</v>
      </c>
      <c r="DE37" s="659"/>
      <c r="DF37" s="659"/>
      <c r="DG37" s="659"/>
      <c r="DH37" s="659"/>
      <c r="DI37" s="659"/>
      <c r="DJ37" s="659"/>
      <c r="DK37" s="660"/>
      <c r="DL37" s="646">
        <v>196067</v>
      </c>
      <c r="DM37" s="659"/>
      <c r="DN37" s="659"/>
      <c r="DO37" s="659"/>
      <c r="DP37" s="659"/>
      <c r="DQ37" s="659"/>
      <c r="DR37" s="659"/>
      <c r="DS37" s="659"/>
      <c r="DT37" s="659"/>
      <c r="DU37" s="659"/>
      <c r="DV37" s="660"/>
      <c r="DW37" s="643">
        <v>0.5</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1475347</v>
      </c>
      <c r="S38" s="641"/>
      <c r="T38" s="641"/>
      <c r="U38" s="641"/>
      <c r="V38" s="641"/>
      <c r="W38" s="641"/>
      <c r="X38" s="641"/>
      <c r="Y38" s="642"/>
      <c r="Z38" s="677">
        <v>2.2999999999999998</v>
      </c>
      <c r="AA38" s="677"/>
      <c r="AB38" s="677"/>
      <c r="AC38" s="677"/>
      <c r="AD38" s="678">
        <v>145839</v>
      </c>
      <c r="AE38" s="678"/>
      <c r="AF38" s="678"/>
      <c r="AG38" s="678"/>
      <c r="AH38" s="678"/>
      <c r="AI38" s="678"/>
      <c r="AJ38" s="678"/>
      <c r="AK38" s="678"/>
      <c r="AL38" s="643">
        <v>0.4</v>
      </c>
      <c r="AM38" s="644"/>
      <c r="AN38" s="644"/>
      <c r="AO38" s="679"/>
      <c r="AQ38" s="680" t="s">
        <v>332</v>
      </c>
      <c r="AR38" s="681"/>
      <c r="AS38" s="681"/>
      <c r="AT38" s="681"/>
      <c r="AU38" s="681"/>
      <c r="AV38" s="681"/>
      <c r="AW38" s="681"/>
      <c r="AX38" s="681"/>
      <c r="AY38" s="682"/>
      <c r="AZ38" s="640">
        <v>36594</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30051</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6714290</v>
      </c>
      <c r="CS38" s="641"/>
      <c r="CT38" s="641"/>
      <c r="CU38" s="641"/>
      <c r="CV38" s="641"/>
      <c r="CW38" s="641"/>
      <c r="CX38" s="641"/>
      <c r="CY38" s="642"/>
      <c r="CZ38" s="643">
        <v>10.6</v>
      </c>
      <c r="DA38" s="661"/>
      <c r="DB38" s="661"/>
      <c r="DC38" s="662"/>
      <c r="DD38" s="646">
        <v>5709970</v>
      </c>
      <c r="DE38" s="641"/>
      <c r="DF38" s="641"/>
      <c r="DG38" s="641"/>
      <c r="DH38" s="641"/>
      <c r="DI38" s="641"/>
      <c r="DJ38" s="641"/>
      <c r="DK38" s="642"/>
      <c r="DL38" s="646">
        <v>5057289</v>
      </c>
      <c r="DM38" s="641"/>
      <c r="DN38" s="641"/>
      <c r="DO38" s="641"/>
      <c r="DP38" s="641"/>
      <c r="DQ38" s="641"/>
      <c r="DR38" s="641"/>
      <c r="DS38" s="641"/>
      <c r="DT38" s="641"/>
      <c r="DU38" s="641"/>
      <c r="DV38" s="642"/>
      <c r="DW38" s="643">
        <v>12.8</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4352600</v>
      </c>
      <c r="S39" s="641"/>
      <c r="T39" s="641"/>
      <c r="U39" s="641"/>
      <c r="V39" s="641"/>
      <c r="W39" s="641"/>
      <c r="X39" s="641"/>
      <c r="Y39" s="642"/>
      <c r="Z39" s="677">
        <v>6.7</v>
      </c>
      <c r="AA39" s="677"/>
      <c r="AB39" s="677"/>
      <c r="AC39" s="677"/>
      <c r="AD39" s="678" t="s">
        <v>127</v>
      </c>
      <c r="AE39" s="678"/>
      <c r="AF39" s="678"/>
      <c r="AG39" s="678"/>
      <c r="AH39" s="678"/>
      <c r="AI39" s="678"/>
      <c r="AJ39" s="678"/>
      <c r="AK39" s="678"/>
      <c r="AL39" s="643" t="s">
        <v>127</v>
      </c>
      <c r="AM39" s="644"/>
      <c r="AN39" s="644"/>
      <c r="AO39" s="679"/>
      <c r="AQ39" s="680" t="s">
        <v>336</v>
      </c>
      <c r="AR39" s="681"/>
      <c r="AS39" s="681"/>
      <c r="AT39" s="681"/>
      <c r="AU39" s="681"/>
      <c r="AV39" s="681"/>
      <c r="AW39" s="681"/>
      <c r="AX39" s="681"/>
      <c r="AY39" s="682"/>
      <c r="AZ39" s="640" t="s">
        <v>127</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46292</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45644</v>
      </c>
      <c r="CS39" s="659"/>
      <c r="CT39" s="659"/>
      <c r="CU39" s="659"/>
      <c r="CV39" s="659"/>
      <c r="CW39" s="659"/>
      <c r="CX39" s="659"/>
      <c r="CY39" s="660"/>
      <c r="CZ39" s="643">
        <v>0.1</v>
      </c>
      <c r="DA39" s="661"/>
      <c r="DB39" s="661"/>
      <c r="DC39" s="662"/>
      <c r="DD39" s="646">
        <v>15909</v>
      </c>
      <c r="DE39" s="659"/>
      <c r="DF39" s="659"/>
      <c r="DG39" s="659"/>
      <c r="DH39" s="659"/>
      <c r="DI39" s="659"/>
      <c r="DJ39" s="659"/>
      <c r="DK39" s="660"/>
      <c r="DL39" s="646" t="s">
        <v>127</v>
      </c>
      <c r="DM39" s="659"/>
      <c r="DN39" s="659"/>
      <c r="DO39" s="659"/>
      <c r="DP39" s="659"/>
      <c r="DQ39" s="659"/>
      <c r="DR39" s="659"/>
      <c r="DS39" s="659"/>
      <c r="DT39" s="659"/>
      <c r="DU39" s="659"/>
      <c r="DV39" s="660"/>
      <c r="DW39" s="643" t="s">
        <v>127</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181</v>
      </c>
      <c r="AM40" s="644"/>
      <c r="AN40" s="644"/>
      <c r="AO40" s="679"/>
      <c r="AQ40" s="680" t="s">
        <v>340</v>
      </c>
      <c r="AR40" s="681"/>
      <c r="AS40" s="681"/>
      <c r="AT40" s="681"/>
      <c r="AU40" s="681"/>
      <c r="AV40" s="681"/>
      <c r="AW40" s="681"/>
      <c r="AX40" s="681"/>
      <c r="AY40" s="682"/>
      <c r="AZ40" s="640" t="s">
        <v>181</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89</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774440</v>
      </c>
      <c r="CS40" s="641"/>
      <c r="CT40" s="641"/>
      <c r="CU40" s="641"/>
      <c r="CV40" s="641"/>
      <c r="CW40" s="641"/>
      <c r="CX40" s="641"/>
      <c r="CY40" s="642"/>
      <c r="CZ40" s="643">
        <v>1.2</v>
      </c>
      <c r="DA40" s="661"/>
      <c r="DB40" s="661"/>
      <c r="DC40" s="662"/>
      <c r="DD40" s="646">
        <v>554148</v>
      </c>
      <c r="DE40" s="641"/>
      <c r="DF40" s="641"/>
      <c r="DG40" s="641"/>
      <c r="DH40" s="641"/>
      <c r="DI40" s="641"/>
      <c r="DJ40" s="641"/>
      <c r="DK40" s="642"/>
      <c r="DL40" s="646">
        <v>5940</v>
      </c>
      <c r="DM40" s="641"/>
      <c r="DN40" s="641"/>
      <c r="DO40" s="641"/>
      <c r="DP40" s="641"/>
      <c r="DQ40" s="641"/>
      <c r="DR40" s="641"/>
      <c r="DS40" s="641"/>
      <c r="DT40" s="641"/>
      <c r="DU40" s="641"/>
      <c r="DV40" s="642"/>
      <c r="DW40" s="643">
        <v>0</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2129200</v>
      </c>
      <c r="S41" s="641"/>
      <c r="T41" s="641"/>
      <c r="U41" s="641"/>
      <c r="V41" s="641"/>
      <c r="W41" s="641"/>
      <c r="X41" s="641"/>
      <c r="Y41" s="642"/>
      <c r="Z41" s="677">
        <v>3.3</v>
      </c>
      <c r="AA41" s="677"/>
      <c r="AB41" s="677"/>
      <c r="AC41" s="677"/>
      <c r="AD41" s="678" t="s">
        <v>127</v>
      </c>
      <c r="AE41" s="678"/>
      <c r="AF41" s="678"/>
      <c r="AG41" s="678"/>
      <c r="AH41" s="678"/>
      <c r="AI41" s="678"/>
      <c r="AJ41" s="678"/>
      <c r="AK41" s="678"/>
      <c r="AL41" s="643" t="s">
        <v>127</v>
      </c>
      <c r="AM41" s="644"/>
      <c r="AN41" s="644"/>
      <c r="AO41" s="679"/>
      <c r="AQ41" s="680" t="s">
        <v>345</v>
      </c>
      <c r="AR41" s="681"/>
      <c r="AS41" s="681"/>
      <c r="AT41" s="681"/>
      <c r="AU41" s="681"/>
      <c r="AV41" s="681"/>
      <c r="AW41" s="681"/>
      <c r="AX41" s="681"/>
      <c r="AY41" s="682"/>
      <c r="AZ41" s="640">
        <v>1623625</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181</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348</v>
      </c>
      <c r="C42" s="622"/>
      <c r="D42" s="622"/>
      <c r="E42" s="622"/>
      <c r="F42" s="622"/>
      <c r="G42" s="622"/>
      <c r="H42" s="622"/>
      <c r="I42" s="622"/>
      <c r="J42" s="622"/>
      <c r="K42" s="622"/>
      <c r="L42" s="622"/>
      <c r="M42" s="622"/>
      <c r="N42" s="622"/>
      <c r="O42" s="622"/>
      <c r="P42" s="622"/>
      <c r="Q42" s="623"/>
      <c r="R42" s="624">
        <v>65361033</v>
      </c>
      <c r="S42" s="663"/>
      <c r="T42" s="663"/>
      <c r="U42" s="663"/>
      <c r="V42" s="663"/>
      <c r="W42" s="663"/>
      <c r="X42" s="663"/>
      <c r="Y42" s="665"/>
      <c r="Z42" s="666">
        <v>100</v>
      </c>
      <c r="AA42" s="666"/>
      <c r="AB42" s="666"/>
      <c r="AC42" s="666"/>
      <c r="AD42" s="667">
        <v>37420939</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5090665</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305</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5469032</v>
      </c>
      <c r="CS42" s="641"/>
      <c r="CT42" s="641"/>
      <c r="CU42" s="641"/>
      <c r="CV42" s="641"/>
      <c r="CW42" s="641"/>
      <c r="CX42" s="641"/>
      <c r="CY42" s="642"/>
      <c r="CZ42" s="643">
        <v>8.6999999999999993</v>
      </c>
      <c r="DA42" s="644"/>
      <c r="DB42" s="644"/>
      <c r="DC42" s="645"/>
      <c r="DD42" s="646">
        <v>2422683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315136</v>
      </c>
      <c r="CS43" s="659"/>
      <c r="CT43" s="659"/>
      <c r="CU43" s="659"/>
      <c r="CV43" s="659"/>
      <c r="CW43" s="659"/>
      <c r="CX43" s="659"/>
      <c r="CY43" s="660"/>
      <c r="CZ43" s="643">
        <v>0.5</v>
      </c>
      <c r="DA43" s="661"/>
      <c r="DB43" s="661"/>
      <c r="DC43" s="662"/>
      <c r="DD43" s="646">
        <v>315136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301</v>
      </c>
      <c r="CE44" s="654"/>
      <c r="CF44" s="637" t="s">
        <v>353</v>
      </c>
      <c r="CG44" s="638"/>
      <c r="CH44" s="638"/>
      <c r="CI44" s="638"/>
      <c r="CJ44" s="638"/>
      <c r="CK44" s="638"/>
      <c r="CL44" s="638"/>
      <c r="CM44" s="638"/>
      <c r="CN44" s="638"/>
      <c r="CO44" s="638"/>
      <c r="CP44" s="638"/>
      <c r="CQ44" s="639"/>
      <c r="CR44" s="640">
        <v>5344647</v>
      </c>
      <c r="CS44" s="641"/>
      <c r="CT44" s="641"/>
      <c r="CU44" s="641"/>
      <c r="CV44" s="641"/>
      <c r="CW44" s="641"/>
      <c r="CX44" s="641"/>
      <c r="CY44" s="642"/>
      <c r="CZ44" s="643">
        <v>8.5</v>
      </c>
      <c r="DA44" s="644"/>
      <c r="DB44" s="644"/>
      <c r="DC44" s="645"/>
      <c r="DD44" s="646">
        <v>2300327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354</v>
      </c>
      <c r="CG45" s="638"/>
      <c r="CH45" s="638"/>
      <c r="CI45" s="638"/>
      <c r="CJ45" s="638"/>
      <c r="CK45" s="638"/>
      <c r="CL45" s="638"/>
      <c r="CM45" s="638"/>
      <c r="CN45" s="638"/>
      <c r="CO45" s="638"/>
      <c r="CP45" s="638"/>
      <c r="CQ45" s="639"/>
      <c r="CR45" s="640">
        <v>890304</v>
      </c>
      <c r="CS45" s="659"/>
      <c r="CT45" s="659"/>
      <c r="CU45" s="659"/>
      <c r="CV45" s="659"/>
      <c r="CW45" s="659"/>
      <c r="CX45" s="659"/>
      <c r="CY45" s="660"/>
      <c r="CZ45" s="643">
        <v>1.4</v>
      </c>
      <c r="DA45" s="661"/>
      <c r="DB45" s="661"/>
      <c r="DC45" s="662"/>
      <c r="DD45" s="646">
        <v>454252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4357265</v>
      </c>
      <c r="CS46" s="641"/>
      <c r="CT46" s="641"/>
      <c r="CU46" s="641"/>
      <c r="CV46" s="641"/>
      <c r="CW46" s="641"/>
      <c r="CX46" s="641"/>
      <c r="CY46" s="642"/>
      <c r="CZ46" s="643">
        <v>6.9</v>
      </c>
      <c r="DA46" s="644"/>
      <c r="DB46" s="644"/>
      <c r="DC46" s="645"/>
      <c r="DD46" s="646">
        <v>1757597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124385</v>
      </c>
      <c r="CS47" s="659"/>
      <c r="CT47" s="659"/>
      <c r="CU47" s="659"/>
      <c r="CV47" s="659"/>
      <c r="CW47" s="659"/>
      <c r="CX47" s="659"/>
      <c r="CY47" s="660"/>
      <c r="CZ47" s="643">
        <v>0.2</v>
      </c>
      <c r="DA47" s="661"/>
      <c r="DB47" s="661"/>
      <c r="DC47" s="662"/>
      <c r="DD47" s="646">
        <v>122356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359</v>
      </c>
      <c r="CD48" s="657"/>
      <c r="CE48" s="658"/>
      <c r="CF48" s="637" t="s">
        <v>360</v>
      </c>
      <c r="CG48" s="638"/>
      <c r="CH48" s="638"/>
      <c r="CI48" s="638"/>
      <c r="CJ48" s="638"/>
      <c r="CK48" s="638"/>
      <c r="CL48" s="638"/>
      <c r="CM48" s="638"/>
      <c r="CN48" s="638"/>
      <c r="CO48" s="638"/>
      <c r="CP48" s="638"/>
      <c r="CQ48" s="639"/>
      <c r="CR48" s="640" t="s">
        <v>361</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63200708</v>
      </c>
      <c r="CS49" s="625"/>
      <c r="CT49" s="625"/>
      <c r="CU49" s="625"/>
      <c r="CV49" s="625"/>
      <c r="CW49" s="625"/>
      <c r="CX49" s="625"/>
      <c r="CY49" s="626"/>
      <c r="CZ49" s="627">
        <v>100</v>
      </c>
      <c r="DA49" s="628"/>
      <c r="DB49" s="628"/>
      <c r="DC49" s="629"/>
      <c r="DD49" s="630">
        <v>43326115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O/xuJPYj5Hm4iX9YY7JHWie0lXlP3/0szprts2GNOxh5Jxfdzqz+nYDtfsFpCOOBFxprifchtZWUXKqx2smqw==" saltValue="7Fzw8Z6qOK5v535rcYe14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 zoomScale="70" zoomScaleNormal="25" zoomScaleSheetLayoutView="70" workbookViewId="0">
      <selection activeCell="CM12" sqref="CM12:CQ12"/>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1" t="s">
        <v>364</v>
      </c>
      <c r="DK2" s="1172"/>
      <c r="DL2" s="1172"/>
      <c r="DM2" s="1172"/>
      <c r="DN2" s="1172"/>
      <c r="DO2" s="1173"/>
      <c r="DP2" s="250"/>
      <c r="DQ2" s="1171" t="s">
        <v>365</v>
      </c>
      <c r="DR2" s="1172"/>
      <c r="DS2" s="1172"/>
      <c r="DT2" s="1172"/>
      <c r="DU2" s="1172"/>
      <c r="DV2" s="1172"/>
      <c r="DW2" s="1172"/>
      <c r="DX2" s="1172"/>
      <c r="DY2" s="1172"/>
      <c r="DZ2" s="1173"/>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6" t="s">
        <v>368</v>
      </c>
      <c r="B5" s="1057"/>
      <c r="C5" s="1057"/>
      <c r="D5" s="1057"/>
      <c r="E5" s="1057"/>
      <c r="F5" s="1057"/>
      <c r="G5" s="1057"/>
      <c r="H5" s="1057"/>
      <c r="I5" s="1057"/>
      <c r="J5" s="1057"/>
      <c r="K5" s="1057"/>
      <c r="L5" s="1057"/>
      <c r="M5" s="1057"/>
      <c r="N5" s="1057"/>
      <c r="O5" s="1057"/>
      <c r="P5" s="1058"/>
      <c r="Q5" s="1062" t="s">
        <v>369</v>
      </c>
      <c r="R5" s="1063"/>
      <c r="S5" s="1063"/>
      <c r="T5" s="1063"/>
      <c r="U5" s="1064"/>
      <c r="V5" s="1062" t="s">
        <v>370</v>
      </c>
      <c r="W5" s="1063"/>
      <c r="X5" s="1063"/>
      <c r="Y5" s="1063"/>
      <c r="Z5" s="1064"/>
      <c r="AA5" s="1062" t="s">
        <v>371</v>
      </c>
      <c r="AB5" s="1063"/>
      <c r="AC5" s="1063"/>
      <c r="AD5" s="1063"/>
      <c r="AE5" s="1063"/>
      <c r="AF5" s="1174" t="s">
        <v>372</v>
      </c>
      <c r="AG5" s="1063"/>
      <c r="AH5" s="1063"/>
      <c r="AI5" s="1063"/>
      <c r="AJ5" s="1078"/>
      <c r="AK5" s="1063" t="s">
        <v>373</v>
      </c>
      <c r="AL5" s="1063"/>
      <c r="AM5" s="1063"/>
      <c r="AN5" s="1063"/>
      <c r="AO5" s="1064"/>
      <c r="AP5" s="1062" t="s">
        <v>374</v>
      </c>
      <c r="AQ5" s="1063"/>
      <c r="AR5" s="1063"/>
      <c r="AS5" s="1063"/>
      <c r="AT5" s="1064"/>
      <c r="AU5" s="1062" t="s">
        <v>375</v>
      </c>
      <c r="AV5" s="1063"/>
      <c r="AW5" s="1063"/>
      <c r="AX5" s="1063"/>
      <c r="AY5" s="1078"/>
      <c r="AZ5" s="257"/>
      <c r="BA5" s="257"/>
      <c r="BB5" s="257"/>
      <c r="BC5" s="257"/>
      <c r="BD5" s="257"/>
      <c r="BE5" s="258"/>
      <c r="BF5" s="258"/>
      <c r="BG5" s="258"/>
      <c r="BH5" s="258"/>
      <c r="BI5" s="258"/>
      <c r="BJ5" s="258"/>
      <c r="BK5" s="258"/>
      <c r="BL5" s="258"/>
      <c r="BM5" s="258"/>
      <c r="BN5" s="258"/>
      <c r="BO5" s="258"/>
      <c r="BP5" s="258"/>
      <c r="BQ5" s="1056" t="s">
        <v>376</v>
      </c>
      <c r="BR5" s="1057"/>
      <c r="BS5" s="1057"/>
      <c r="BT5" s="1057"/>
      <c r="BU5" s="1057"/>
      <c r="BV5" s="1057"/>
      <c r="BW5" s="1057"/>
      <c r="BX5" s="1057"/>
      <c r="BY5" s="1057"/>
      <c r="BZ5" s="1057"/>
      <c r="CA5" s="1057"/>
      <c r="CB5" s="1057"/>
      <c r="CC5" s="1057"/>
      <c r="CD5" s="1057"/>
      <c r="CE5" s="1057"/>
      <c r="CF5" s="1057"/>
      <c r="CG5" s="1058"/>
      <c r="CH5" s="1062" t="s">
        <v>377</v>
      </c>
      <c r="CI5" s="1063"/>
      <c r="CJ5" s="1063"/>
      <c r="CK5" s="1063"/>
      <c r="CL5" s="1064"/>
      <c r="CM5" s="1062" t="s">
        <v>378</v>
      </c>
      <c r="CN5" s="1063"/>
      <c r="CO5" s="1063"/>
      <c r="CP5" s="1063"/>
      <c r="CQ5" s="1064"/>
      <c r="CR5" s="1062" t="s">
        <v>379</v>
      </c>
      <c r="CS5" s="1063"/>
      <c r="CT5" s="1063"/>
      <c r="CU5" s="1063"/>
      <c r="CV5" s="1064"/>
      <c r="CW5" s="1062" t="s">
        <v>380</v>
      </c>
      <c r="CX5" s="1063"/>
      <c r="CY5" s="1063"/>
      <c r="CZ5" s="1063"/>
      <c r="DA5" s="1064"/>
      <c r="DB5" s="1062" t="s">
        <v>381</v>
      </c>
      <c r="DC5" s="1063"/>
      <c r="DD5" s="1063"/>
      <c r="DE5" s="1063"/>
      <c r="DF5" s="1064"/>
      <c r="DG5" s="1159" t="s">
        <v>382</v>
      </c>
      <c r="DH5" s="1160"/>
      <c r="DI5" s="1160"/>
      <c r="DJ5" s="1160"/>
      <c r="DK5" s="1161"/>
      <c r="DL5" s="1159" t="s">
        <v>383</v>
      </c>
      <c r="DM5" s="1160"/>
      <c r="DN5" s="1160"/>
      <c r="DO5" s="1160"/>
      <c r="DP5" s="1161"/>
      <c r="DQ5" s="1062" t="s">
        <v>384</v>
      </c>
      <c r="DR5" s="1063"/>
      <c r="DS5" s="1063"/>
      <c r="DT5" s="1063"/>
      <c r="DU5" s="1064"/>
      <c r="DV5" s="1062" t="s">
        <v>375</v>
      </c>
      <c r="DW5" s="1063"/>
      <c r="DX5" s="1063"/>
      <c r="DY5" s="1063"/>
      <c r="DZ5" s="1078"/>
      <c r="EA5" s="255"/>
    </row>
    <row r="6" spans="1:131" s="256" customFormat="1" ht="26.25" customHeight="1" thickBot="1">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5"/>
      <c r="AG6" s="1066"/>
      <c r="AH6" s="1066"/>
      <c r="AI6" s="1066"/>
      <c r="AJ6" s="1079"/>
      <c r="AK6" s="1066"/>
      <c r="AL6" s="1066"/>
      <c r="AM6" s="1066"/>
      <c r="AN6" s="1066"/>
      <c r="AO6" s="1067"/>
      <c r="AP6" s="1065"/>
      <c r="AQ6" s="1066"/>
      <c r="AR6" s="1066"/>
      <c r="AS6" s="1066"/>
      <c r="AT6" s="1067"/>
      <c r="AU6" s="1065"/>
      <c r="AV6" s="1066"/>
      <c r="AW6" s="1066"/>
      <c r="AX6" s="1066"/>
      <c r="AY6" s="1079"/>
      <c r="AZ6" s="253"/>
      <c r="BA6" s="253"/>
      <c r="BB6" s="253"/>
      <c r="BC6" s="253"/>
      <c r="BD6" s="253"/>
      <c r="BE6" s="254"/>
      <c r="BF6" s="254"/>
      <c r="BG6" s="254"/>
      <c r="BH6" s="254"/>
      <c r="BI6" s="254"/>
      <c r="BJ6" s="254"/>
      <c r="BK6" s="254"/>
      <c r="BL6" s="254"/>
      <c r="BM6" s="254"/>
      <c r="BN6" s="254"/>
      <c r="BO6" s="254"/>
      <c r="BP6" s="254"/>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2"/>
      <c r="DH6" s="1163"/>
      <c r="DI6" s="1163"/>
      <c r="DJ6" s="1163"/>
      <c r="DK6" s="1164"/>
      <c r="DL6" s="1162"/>
      <c r="DM6" s="1163"/>
      <c r="DN6" s="1163"/>
      <c r="DO6" s="1163"/>
      <c r="DP6" s="1164"/>
      <c r="DQ6" s="1065"/>
      <c r="DR6" s="1066"/>
      <c r="DS6" s="1066"/>
      <c r="DT6" s="1066"/>
      <c r="DU6" s="1067"/>
      <c r="DV6" s="1065"/>
      <c r="DW6" s="1066"/>
      <c r="DX6" s="1066"/>
      <c r="DY6" s="1066"/>
      <c r="DZ6" s="1079"/>
      <c r="EA6" s="255"/>
    </row>
    <row r="7" spans="1:131" s="256" customFormat="1" ht="26.25" customHeight="1" thickTop="1">
      <c r="A7" s="259">
        <v>1</v>
      </c>
      <c r="B7" s="1111" t="s">
        <v>385</v>
      </c>
      <c r="C7" s="1112"/>
      <c r="D7" s="1112"/>
      <c r="E7" s="1112"/>
      <c r="F7" s="1112"/>
      <c r="G7" s="1112"/>
      <c r="H7" s="1112"/>
      <c r="I7" s="1112"/>
      <c r="J7" s="1112"/>
      <c r="K7" s="1112"/>
      <c r="L7" s="1112"/>
      <c r="M7" s="1112"/>
      <c r="N7" s="1112"/>
      <c r="O7" s="1112"/>
      <c r="P7" s="1113"/>
      <c r="Q7" s="1165">
        <v>65382</v>
      </c>
      <c r="R7" s="1166"/>
      <c r="S7" s="1166"/>
      <c r="T7" s="1166"/>
      <c r="U7" s="1166"/>
      <c r="V7" s="1166">
        <v>63221</v>
      </c>
      <c r="W7" s="1166"/>
      <c r="X7" s="1166"/>
      <c r="Y7" s="1166"/>
      <c r="Z7" s="1166"/>
      <c r="AA7" s="1166">
        <v>2160</v>
      </c>
      <c r="AB7" s="1166"/>
      <c r="AC7" s="1166"/>
      <c r="AD7" s="1166"/>
      <c r="AE7" s="1167"/>
      <c r="AF7" s="1168">
        <v>1831</v>
      </c>
      <c r="AG7" s="1169"/>
      <c r="AH7" s="1169"/>
      <c r="AI7" s="1169"/>
      <c r="AJ7" s="1170"/>
      <c r="AK7" s="1152"/>
      <c r="AL7" s="1153"/>
      <c r="AM7" s="1153"/>
      <c r="AN7" s="1153"/>
      <c r="AO7" s="1153"/>
      <c r="AP7" s="1153">
        <v>56301</v>
      </c>
      <c r="AQ7" s="1153"/>
      <c r="AR7" s="1153"/>
      <c r="AS7" s="1153"/>
      <c r="AT7" s="1153"/>
      <c r="AU7" s="1154"/>
      <c r="AV7" s="1154"/>
      <c r="AW7" s="1154"/>
      <c r="AX7" s="1154"/>
      <c r="AY7" s="1155"/>
      <c r="AZ7" s="253"/>
      <c r="BA7" s="253"/>
      <c r="BB7" s="253"/>
      <c r="BC7" s="253"/>
      <c r="BD7" s="253"/>
      <c r="BE7" s="254"/>
      <c r="BF7" s="254"/>
      <c r="BG7" s="254"/>
      <c r="BH7" s="254"/>
      <c r="BI7" s="254"/>
      <c r="BJ7" s="254"/>
      <c r="BK7" s="254"/>
      <c r="BL7" s="254"/>
      <c r="BM7" s="254"/>
      <c r="BN7" s="254"/>
      <c r="BO7" s="254"/>
      <c r="BP7" s="254"/>
      <c r="BQ7" s="260">
        <v>1</v>
      </c>
      <c r="BR7" s="261"/>
      <c r="BS7" s="1156" t="s">
        <v>583</v>
      </c>
      <c r="BT7" s="1157"/>
      <c r="BU7" s="1157"/>
      <c r="BV7" s="1157"/>
      <c r="BW7" s="1157"/>
      <c r="BX7" s="1157"/>
      <c r="BY7" s="1157"/>
      <c r="BZ7" s="1157"/>
      <c r="CA7" s="1157"/>
      <c r="CB7" s="1157"/>
      <c r="CC7" s="1157"/>
      <c r="CD7" s="1157"/>
      <c r="CE7" s="1157"/>
      <c r="CF7" s="1157"/>
      <c r="CG7" s="1158"/>
      <c r="CH7" s="1149">
        <v>85</v>
      </c>
      <c r="CI7" s="1150"/>
      <c r="CJ7" s="1150"/>
      <c r="CK7" s="1150"/>
      <c r="CL7" s="1151"/>
      <c r="CM7" s="1149">
        <v>2384</v>
      </c>
      <c r="CN7" s="1150"/>
      <c r="CO7" s="1150"/>
      <c r="CP7" s="1150"/>
      <c r="CQ7" s="1151"/>
      <c r="CR7" s="1149">
        <v>75</v>
      </c>
      <c r="CS7" s="1150"/>
      <c r="CT7" s="1150"/>
      <c r="CU7" s="1150"/>
      <c r="CV7" s="1151"/>
      <c r="CW7" s="1149"/>
      <c r="CX7" s="1150"/>
      <c r="CY7" s="1150"/>
      <c r="CZ7" s="1150"/>
      <c r="DA7" s="1151"/>
      <c r="DB7" s="1149"/>
      <c r="DC7" s="1150"/>
      <c r="DD7" s="1150"/>
      <c r="DE7" s="1150"/>
      <c r="DF7" s="1151"/>
      <c r="DG7" s="1149"/>
      <c r="DH7" s="1150"/>
      <c r="DI7" s="1150"/>
      <c r="DJ7" s="1150"/>
      <c r="DK7" s="1151"/>
      <c r="DL7" s="1149"/>
      <c r="DM7" s="1150"/>
      <c r="DN7" s="1150"/>
      <c r="DO7" s="1150"/>
      <c r="DP7" s="1151"/>
      <c r="DQ7" s="1149"/>
      <c r="DR7" s="1150"/>
      <c r="DS7" s="1150"/>
      <c r="DT7" s="1150"/>
      <c r="DU7" s="1151"/>
      <c r="DV7" s="1176"/>
      <c r="DW7" s="1177"/>
      <c r="DX7" s="1177"/>
      <c r="DY7" s="1177"/>
      <c r="DZ7" s="1178"/>
      <c r="EA7" s="255"/>
    </row>
    <row r="8" spans="1:131" s="256" customFormat="1" ht="26.25" customHeight="1">
      <c r="A8" s="262">
        <v>2</v>
      </c>
      <c r="B8" s="1098"/>
      <c r="C8" s="1099"/>
      <c r="D8" s="1099"/>
      <c r="E8" s="1099"/>
      <c r="F8" s="1099"/>
      <c r="G8" s="1099"/>
      <c r="H8" s="1099"/>
      <c r="I8" s="1099"/>
      <c r="J8" s="1099"/>
      <c r="K8" s="1099"/>
      <c r="L8" s="1099"/>
      <c r="M8" s="1099"/>
      <c r="N8" s="1099"/>
      <c r="O8" s="1099"/>
      <c r="P8" s="1100"/>
      <c r="Q8" s="1104"/>
      <c r="R8" s="1105"/>
      <c r="S8" s="1105"/>
      <c r="T8" s="1105"/>
      <c r="U8" s="1105"/>
      <c r="V8" s="1105"/>
      <c r="W8" s="1105"/>
      <c r="X8" s="1105"/>
      <c r="Y8" s="1105"/>
      <c r="Z8" s="1105"/>
      <c r="AA8" s="1105"/>
      <c r="AB8" s="1105"/>
      <c r="AC8" s="1105"/>
      <c r="AD8" s="1105"/>
      <c r="AE8" s="1106"/>
      <c r="AF8" s="1080"/>
      <c r="AG8" s="1081"/>
      <c r="AH8" s="1081"/>
      <c r="AI8" s="1081"/>
      <c r="AJ8" s="1082"/>
      <c r="AK8" s="1147"/>
      <c r="AL8" s="1148"/>
      <c r="AM8" s="1148"/>
      <c r="AN8" s="1148"/>
      <c r="AO8" s="1148"/>
      <c r="AP8" s="1148"/>
      <c r="AQ8" s="1148"/>
      <c r="AR8" s="1148"/>
      <c r="AS8" s="1148"/>
      <c r="AT8" s="1148"/>
      <c r="AU8" s="1145"/>
      <c r="AV8" s="1145"/>
      <c r="AW8" s="1145"/>
      <c r="AX8" s="1145"/>
      <c r="AY8" s="1146"/>
      <c r="AZ8" s="253"/>
      <c r="BA8" s="253"/>
      <c r="BB8" s="253"/>
      <c r="BC8" s="253"/>
      <c r="BD8" s="253"/>
      <c r="BE8" s="254"/>
      <c r="BF8" s="254"/>
      <c r="BG8" s="254"/>
      <c r="BH8" s="254"/>
      <c r="BI8" s="254"/>
      <c r="BJ8" s="254"/>
      <c r="BK8" s="254"/>
      <c r="BL8" s="254"/>
      <c r="BM8" s="254"/>
      <c r="BN8" s="254"/>
      <c r="BO8" s="254"/>
      <c r="BP8" s="254"/>
      <c r="BQ8" s="263">
        <v>2</v>
      </c>
      <c r="BR8" s="264"/>
      <c r="BS8" s="1075" t="s">
        <v>584</v>
      </c>
      <c r="BT8" s="1076"/>
      <c r="BU8" s="1076"/>
      <c r="BV8" s="1076"/>
      <c r="BW8" s="1076"/>
      <c r="BX8" s="1076"/>
      <c r="BY8" s="1076"/>
      <c r="BZ8" s="1076"/>
      <c r="CA8" s="1076"/>
      <c r="CB8" s="1076"/>
      <c r="CC8" s="1076"/>
      <c r="CD8" s="1076"/>
      <c r="CE8" s="1076"/>
      <c r="CF8" s="1076"/>
      <c r="CG8" s="1077"/>
      <c r="CH8" s="1050">
        <v>1</v>
      </c>
      <c r="CI8" s="1051"/>
      <c r="CJ8" s="1051"/>
      <c r="CK8" s="1051"/>
      <c r="CL8" s="1052"/>
      <c r="CM8" s="1050">
        <v>4</v>
      </c>
      <c r="CN8" s="1051"/>
      <c r="CO8" s="1051"/>
      <c r="CP8" s="1051"/>
      <c r="CQ8" s="1052"/>
      <c r="CR8" s="1050">
        <v>4</v>
      </c>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255"/>
    </row>
    <row r="9" spans="1:131" s="256" customFormat="1" ht="26.25" customHeight="1">
      <c r="A9" s="262">
        <v>3</v>
      </c>
      <c r="B9" s="1098"/>
      <c r="C9" s="1099"/>
      <c r="D9" s="1099"/>
      <c r="E9" s="1099"/>
      <c r="F9" s="1099"/>
      <c r="G9" s="1099"/>
      <c r="H9" s="1099"/>
      <c r="I9" s="1099"/>
      <c r="J9" s="1099"/>
      <c r="K9" s="1099"/>
      <c r="L9" s="1099"/>
      <c r="M9" s="1099"/>
      <c r="N9" s="1099"/>
      <c r="O9" s="1099"/>
      <c r="P9" s="1100"/>
      <c r="Q9" s="1104"/>
      <c r="R9" s="1105"/>
      <c r="S9" s="1105"/>
      <c r="T9" s="1105"/>
      <c r="U9" s="1105"/>
      <c r="V9" s="1105"/>
      <c r="W9" s="1105"/>
      <c r="X9" s="1105"/>
      <c r="Y9" s="1105"/>
      <c r="Z9" s="1105"/>
      <c r="AA9" s="1105"/>
      <c r="AB9" s="1105"/>
      <c r="AC9" s="1105"/>
      <c r="AD9" s="1105"/>
      <c r="AE9" s="1106"/>
      <c r="AF9" s="1080"/>
      <c r="AG9" s="1081"/>
      <c r="AH9" s="1081"/>
      <c r="AI9" s="1081"/>
      <c r="AJ9" s="1082"/>
      <c r="AK9" s="1147"/>
      <c r="AL9" s="1148"/>
      <c r="AM9" s="1148"/>
      <c r="AN9" s="1148"/>
      <c r="AO9" s="1148"/>
      <c r="AP9" s="1148"/>
      <c r="AQ9" s="1148"/>
      <c r="AR9" s="1148"/>
      <c r="AS9" s="1148"/>
      <c r="AT9" s="1148"/>
      <c r="AU9" s="1145"/>
      <c r="AV9" s="1145"/>
      <c r="AW9" s="1145"/>
      <c r="AX9" s="1145"/>
      <c r="AY9" s="1146"/>
      <c r="AZ9" s="253"/>
      <c r="BA9" s="253"/>
      <c r="BB9" s="253"/>
      <c r="BC9" s="253"/>
      <c r="BD9" s="253"/>
      <c r="BE9" s="254"/>
      <c r="BF9" s="254"/>
      <c r="BG9" s="254"/>
      <c r="BH9" s="254"/>
      <c r="BI9" s="254"/>
      <c r="BJ9" s="254"/>
      <c r="BK9" s="254"/>
      <c r="BL9" s="254"/>
      <c r="BM9" s="254"/>
      <c r="BN9" s="254"/>
      <c r="BO9" s="254"/>
      <c r="BP9" s="254"/>
      <c r="BQ9" s="263">
        <v>3</v>
      </c>
      <c r="BR9" s="264"/>
      <c r="BS9" s="1075" t="s">
        <v>585</v>
      </c>
      <c r="BT9" s="1076"/>
      <c r="BU9" s="1076"/>
      <c r="BV9" s="1076"/>
      <c r="BW9" s="1076"/>
      <c r="BX9" s="1076"/>
      <c r="BY9" s="1076"/>
      <c r="BZ9" s="1076"/>
      <c r="CA9" s="1076"/>
      <c r="CB9" s="1076"/>
      <c r="CC9" s="1076"/>
      <c r="CD9" s="1076"/>
      <c r="CE9" s="1076"/>
      <c r="CF9" s="1076"/>
      <c r="CG9" s="1077"/>
      <c r="CH9" s="1050">
        <v>-3</v>
      </c>
      <c r="CI9" s="1051"/>
      <c r="CJ9" s="1051"/>
      <c r="CK9" s="1051"/>
      <c r="CL9" s="1052"/>
      <c r="CM9" s="1050">
        <v>50</v>
      </c>
      <c r="CN9" s="1051"/>
      <c r="CO9" s="1051"/>
      <c r="CP9" s="1051"/>
      <c r="CQ9" s="1052"/>
      <c r="CR9" s="1050">
        <v>30</v>
      </c>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255"/>
    </row>
    <row r="10" spans="1:131" s="256" customFormat="1" ht="26.25" customHeight="1">
      <c r="A10" s="262">
        <v>4</v>
      </c>
      <c r="B10" s="1098"/>
      <c r="C10" s="1099"/>
      <c r="D10" s="1099"/>
      <c r="E10" s="1099"/>
      <c r="F10" s="1099"/>
      <c r="G10" s="1099"/>
      <c r="H10" s="1099"/>
      <c r="I10" s="1099"/>
      <c r="J10" s="1099"/>
      <c r="K10" s="1099"/>
      <c r="L10" s="1099"/>
      <c r="M10" s="1099"/>
      <c r="N10" s="1099"/>
      <c r="O10" s="1099"/>
      <c r="P10" s="1100"/>
      <c r="Q10" s="1104"/>
      <c r="R10" s="1105"/>
      <c r="S10" s="1105"/>
      <c r="T10" s="1105"/>
      <c r="U10" s="1105"/>
      <c r="V10" s="1105"/>
      <c r="W10" s="1105"/>
      <c r="X10" s="1105"/>
      <c r="Y10" s="1105"/>
      <c r="Z10" s="1105"/>
      <c r="AA10" s="1105"/>
      <c r="AB10" s="1105"/>
      <c r="AC10" s="1105"/>
      <c r="AD10" s="1105"/>
      <c r="AE10" s="1106"/>
      <c r="AF10" s="1080"/>
      <c r="AG10" s="1081"/>
      <c r="AH10" s="1081"/>
      <c r="AI10" s="1081"/>
      <c r="AJ10" s="1082"/>
      <c r="AK10" s="1147"/>
      <c r="AL10" s="1148"/>
      <c r="AM10" s="1148"/>
      <c r="AN10" s="1148"/>
      <c r="AO10" s="1148"/>
      <c r="AP10" s="1148"/>
      <c r="AQ10" s="1148"/>
      <c r="AR10" s="1148"/>
      <c r="AS10" s="1148"/>
      <c r="AT10" s="1148"/>
      <c r="AU10" s="1145"/>
      <c r="AV10" s="1145"/>
      <c r="AW10" s="1145"/>
      <c r="AX10" s="1145"/>
      <c r="AY10" s="1146"/>
      <c r="AZ10" s="253"/>
      <c r="BA10" s="253"/>
      <c r="BB10" s="253"/>
      <c r="BC10" s="253"/>
      <c r="BD10" s="253"/>
      <c r="BE10" s="254"/>
      <c r="BF10" s="254"/>
      <c r="BG10" s="254"/>
      <c r="BH10" s="254"/>
      <c r="BI10" s="254"/>
      <c r="BJ10" s="254"/>
      <c r="BK10" s="254"/>
      <c r="BL10" s="254"/>
      <c r="BM10" s="254"/>
      <c r="BN10" s="254"/>
      <c r="BO10" s="254"/>
      <c r="BP10" s="254"/>
      <c r="BQ10" s="263">
        <v>4</v>
      </c>
      <c r="BR10" s="264"/>
      <c r="BS10" s="1075" t="s">
        <v>586</v>
      </c>
      <c r="BT10" s="1076"/>
      <c r="BU10" s="1076"/>
      <c r="BV10" s="1076"/>
      <c r="BW10" s="1076"/>
      <c r="BX10" s="1076"/>
      <c r="BY10" s="1076"/>
      <c r="BZ10" s="1076"/>
      <c r="CA10" s="1076"/>
      <c r="CB10" s="1076"/>
      <c r="CC10" s="1076"/>
      <c r="CD10" s="1076"/>
      <c r="CE10" s="1076"/>
      <c r="CF10" s="1076"/>
      <c r="CG10" s="1077"/>
      <c r="CH10" s="1050">
        <v>0</v>
      </c>
      <c r="CI10" s="1051"/>
      <c r="CJ10" s="1051"/>
      <c r="CK10" s="1051"/>
      <c r="CL10" s="1052"/>
      <c r="CM10" s="1050">
        <v>124</v>
      </c>
      <c r="CN10" s="1051"/>
      <c r="CO10" s="1051"/>
      <c r="CP10" s="1051"/>
      <c r="CQ10" s="1052"/>
      <c r="CR10" s="1050">
        <v>50</v>
      </c>
      <c r="CS10" s="1051"/>
      <c r="CT10" s="1051"/>
      <c r="CU10" s="1051"/>
      <c r="CV10" s="1052"/>
      <c r="CW10" s="1050">
        <v>49</v>
      </c>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255"/>
    </row>
    <row r="11" spans="1:131" s="256" customFormat="1" ht="26.25" customHeight="1">
      <c r="A11" s="262">
        <v>5</v>
      </c>
      <c r="B11" s="1098"/>
      <c r="C11" s="1099"/>
      <c r="D11" s="1099"/>
      <c r="E11" s="1099"/>
      <c r="F11" s="1099"/>
      <c r="G11" s="1099"/>
      <c r="H11" s="1099"/>
      <c r="I11" s="1099"/>
      <c r="J11" s="1099"/>
      <c r="K11" s="1099"/>
      <c r="L11" s="1099"/>
      <c r="M11" s="1099"/>
      <c r="N11" s="1099"/>
      <c r="O11" s="1099"/>
      <c r="P11" s="1100"/>
      <c r="Q11" s="1104"/>
      <c r="R11" s="1105"/>
      <c r="S11" s="1105"/>
      <c r="T11" s="1105"/>
      <c r="U11" s="1105"/>
      <c r="V11" s="1105"/>
      <c r="W11" s="1105"/>
      <c r="X11" s="1105"/>
      <c r="Y11" s="1105"/>
      <c r="Z11" s="1105"/>
      <c r="AA11" s="1105"/>
      <c r="AB11" s="1105"/>
      <c r="AC11" s="1105"/>
      <c r="AD11" s="1105"/>
      <c r="AE11" s="1106"/>
      <c r="AF11" s="1080"/>
      <c r="AG11" s="1081"/>
      <c r="AH11" s="1081"/>
      <c r="AI11" s="1081"/>
      <c r="AJ11" s="1082"/>
      <c r="AK11" s="1147"/>
      <c r="AL11" s="1148"/>
      <c r="AM11" s="1148"/>
      <c r="AN11" s="1148"/>
      <c r="AO11" s="1148"/>
      <c r="AP11" s="1148"/>
      <c r="AQ11" s="1148"/>
      <c r="AR11" s="1148"/>
      <c r="AS11" s="1148"/>
      <c r="AT11" s="1148"/>
      <c r="AU11" s="1145"/>
      <c r="AV11" s="1145"/>
      <c r="AW11" s="1145"/>
      <c r="AX11" s="1145"/>
      <c r="AY11" s="1146"/>
      <c r="AZ11" s="253"/>
      <c r="BA11" s="253"/>
      <c r="BB11" s="253"/>
      <c r="BC11" s="253"/>
      <c r="BD11" s="253"/>
      <c r="BE11" s="254"/>
      <c r="BF11" s="254"/>
      <c r="BG11" s="254"/>
      <c r="BH11" s="254"/>
      <c r="BI11" s="254"/>
      <c r="BJ11" s="254"/>
      <c r="BK11" s="254"/>
      <c r="BL11" s="254"/>
      <c r="BM11" s="254"/>
      <c r="BN11" s="254"/>
      <c r="BO11" s="254"/>
      <c r="BP11" s="254"/>
      <c r="BQ11" s="263">
        <v>5</v>
      </c>
      <c r="BR11" s="264"/>
      <c r="BS11" s="1075"/>
      <c r="BT11" s="1076"/>
      <c r="BU11" s="1076"/>
      <c r="BV11" s="1076"/>
      <c r="BW11" s="1076"/>
      <c r="BX11" s="1076"/>
      <c r="BY11" s="1076"/>
      <c r="BZ11" s="1076"/>
      <c r="CA11" s="1076"/>
      <c r="CB11" s="1076"/>
      <c r="CC11" s="1076"/>
      <c r="CD11" s="1076"/>
      <c r="CE11" s="1076"/>
      <c r="CF11" s="1076"/>
      <c r="CG11" s="1077"/>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255"/>
    </row>
    <row r="12" spans="1:131" s="256" customFormat="1" ht="26.25" customHeight="1">
      <c r="A12" s="262">
        <v>6</v>
      </c>
      <c r="B12" s="1098"/>
      <c r="C12" s="1099"/>
      <c r="D12" s="1099"/>
      <c r="E12" s="1099"/>
      <c r="F12" s="1099"/>
      <c r="G12" s="1099"/>
      <c r="H12" s="1099"/>
      <c r="I12" s="1099"/>
      <c r="J12" s="1099"/>
      <c r="K12" s="1099"/>
      <c r="L12" s="1099"/>
      <c r="M12" s="1099"/>
      <c r="N12" s="1099"/>
      <c r="O12" s="1099"/>
      <c r="P12" s="1100"/>
      <c r="Q12" s="1104"/>
      <c r="R12" s="1105"/>
      <c r="S12" s="1105"/>
      <c r="T12" s="1105"/>
      <c r="U12" s="1105"/>
      <c r="V12" s="1105"/>
      <c r="W12" s="1105"/>
      <c r="X12" s="1105"/>
      <c r="Y12" s="1105"/>
      <c r="Z12" s="1105"/>
      <c r="AA12" s="1105"/>
      <c r="AB12" s="1105"/>
      <c r="AC12" s="1105"/>
      <c r="AD12" s="1105"/>
      <c r="AE12" s="1106"/>
      <c r="AF12" s="1080"/>
      <c r="AG12" s="1081"/>
      <c r="AH12" s="1081"/>
      <c r="AI12" s="1081"/>
      <c r="AJ12" s="1082"/>
      <c r="AK12" s="1147"/>
      <c r="AL12" s="1148"/>
      <c r="AM12" s="1148"/>
      <c r="AN12" s="1148"/>
      <c r="AO12" s="1148"/>
      <c r="AP12" s="1148"/>
      <c r="AQ12" s="1148"/>
      <c r="AR12" s="1148"/>
      <c r="AS12" s="1148"/>
      <c r="AT12" s="1148"/>
      <c r="AU12" s="1145"/>
      <c r="AV12" s="1145"/>
      <c r="AW12" s="1145"/>
      <c r="AX12" s="1145"/>
      <c r="AY12" s="1146"/>
      <c r="AZ12" s="253"/>
      <c r="BA12" s="253"/>
      <c r="BB12" s="253"/>
      <c r="BC12" s="253"/>
      <c r="BD12" s="253"/>
      <c r="BE12" s="254"/>
      <c r="BF12" s="254"/>
      <c r="BG12" s="254"/>
      <c r="BH12" s="254"/>
      <c r="BI12" s="254"/>
      <c r="BJ12" s="254"/>
      <c r="BK12" s="254"/>
      <c r="BL12" s="254"/>
      <c r="BM12" s="254"/>
      <c r="BN12" s="254"/>
      <c r="BO12" s="254"/>
      <c r="BP12" s="254"/>
      <c r="BQ12" s="263">
        <v>6</v>
      </c>
      <c r="BR12" s="264"/>
      <c r="BS12" s="1075"/>
      <c r="BT12" s="1076"/>
      <c r="BU12" s="1076"/>
      <c r="BV12" s="1076"/>
      <c r="BW12" s="1076"/>
      <c r="BX12" s="1076"/>
      <c r="BY12" s="1076"/>
      <c r="BZ12" s="1076"/>
      <c r="CA12" s="1076"/>
      <c r="CB12" s="1076"/>
      <c r="CC12" s="1076"/>
      <c r="CD12" s="1076"/>
      <c r="CE12" s="1076"/>
      <c r="CF12" s="1076"/>
      <c r="CG12" s="1077"/>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55"/>
    </row>
    <row r="13" spans="1:131" s="256" customFormat="1" ht="26.25" customHeight="1">
      <c r="A13" s="262">
        <v>7</v>
      </c>
      <c r="B13" s="1098"/>
      <c r="C13" s="1099"/>
      <c r="D13" s="1099"/>
      <c r="E13" s="1099"/>
      <c r="F13" s="1099"/>
      <c r="G13" s="1099"/>
      <c r="H13" s="1099"/>
      <c r="I13" s="1099"/>
      <c r="J13" s="1099"/>
      <c r="K13" s="1099"/>
      <c r="L13" s="1099"/>
      <c r="M13" s="1099"/>
      <c r="N13" s="1099"/>
      <c r="O13" s="1099"/>
      <c r="P13" s="1100"/>
      <c r="Q13" s="1104"/>
      <c r="R13" s="1105"/>
      <c r="S13" s="1105"/>
      <c r="T13" s="1105"/>
      <c r="U13" s="1105"/>
      <c r="V13" s="1105"/>
      <c r="W13" s="1105"/>
      <c r="X13" s="1105"/>
      <c r="Y13" s="1105"/>
      <c r="Z13" s="1105"/>
      <c r="AA13" s="1105"/>
      <c r="AB13" s="1105"/>
      <c r="AC13" s="1105"/>
      <c r="AD13" s="1105"/>
      <c r="AE13" s="1106"/>
      <c r="AF13" s="1080"/>
      <c r="AG13" s="1081"/>
      <c r="AH13" s="1081"/>
      <c r="AI13" s="1081"/>
      <c r="AJ13" s="1082"/>
      <c r="AK13" s="1147"/>
      <c r="AL13" s="1148"/>
      <c r="AM13" s="1148"/>
      <c r="AN13" s="1148"/>
      <c r="AO13" s="1148"/>
      <c r="AP13" s="1148"/>
      <c r="AQ13" s="1148"/>
      <c r="AR13" s="1148"/>
      <c r="AS13" s="1148"/>
      <c r="AT13" s="1148"/>
      <c r="AU13" s="1145"/>
      <c r="AV13" s="1145"/>
      <c r="AW13" s="1145"/>
      <c r="AX13" s="1145"/>
      <c r="AY13" s="1146"/>
      <c r="AZ13" s="253"/>
      <c r="BA13" s="253"/>
      <c r="BB13" s="253"/>
      <c r="BC13" s="253"/>
      <c r="BD13" s="253"/>
      <c r="BE13" s="254"/>
      <c r="BF13" s="254"/>
      <c r="BG13" s="254"/>
      <c r="BH13" s="254"/>
      <c r="BI13" s="254"/>
      <c r="BJ13" s="254"/>
      <c r="BK13" s="254"/>
      <c r="BL13" s="254"/>
      <c r="BM13" s="254"/>
      <c r="BN13" s="254"/>
      <c r="BO13" s="254"/>
      <c r="BP13" s="254"/>
      <c r="BQ13" s="263">
        <v>7</v>
      </c>
      <c r="BR13" s="264"/>
      <c r="BS13" s="1075"/>
      <c r="BT13" s="1076"/>
      <c r="BU13" s="1076"/>
      <c r="BV13" s="1076"/>
      <c r="BW13" s="1076"/>
      <c r="BX13" s="1076"/>
      <c r="BY13" s="1076"/>
      <c r="BZ13" s="1076"/>
      <c r="CA13" s="1076"/>
      <c r="CB13" s="1076"/>
      <c r="CC13" s="1076"/>
      <c r="CD13" s="1076"/>
      <c r="CE13" s="1076"/>
      <c r="CF13" s="1076"/>
      <c r="CG13" s="1077"/>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55"/>
    </row>
    <row r="14" spans="1:131" s="256" customFormat="1" ht="26.25" customHeight="1">
      <c r="A14" s="262">
        <v>8</v>
      </c>
      <c r="B14" s="1098"/>
      <c r="C14" s="1099"/>
      <c r="D14" s="1099"/>
      <c r="E14" s="1099"/>
      <c r="F14" s="1099"/>
      <c r="G14" s="1099"/>
      <c r="H14" s="1099"/>
      <c r="I14" s="1099"/>
      <c r="J14" s="1099"/>
      <c r="K14" s="1099"/>
      <c r="L14" s="1099"/>
      <c r="M14" s="1099"/>
      <c r="N14" s="1099"/>
      <c r="O14" s="1099"/>
      <c r="P14" s="1100"/>
      <c r="Q14" s="1104"/>
      <c r="R14" s="1105"/>
      <c r="S14" s="1105"/>
      <c r="T14" s="1105"/>
      <c r="U14" s="1105"/>
      <c r="V14" s="1105"/>
      <c r="W14" s="1105"/>
      <c r="X14" s="1105"/>
      <c r="Y14" s="1105"/>
      <c r="Z14" s="1105"/>
      <c r="AA14" s="1105"/>
      <c r="AB14" s="1105"/>
      <c r="AC14" s="1105"/>
      <c r="AD14" s="1105"/>
      <c r="AE14" s="1106"/>
      <c r="AF14" s="1080"/>
      <c r="AG14" s="1081"/>
      <c r="AH14" s="1081"/>
      <c r="AI14" s="1081"/>
      <c r="AJ14" s="1082"/>
      <c r="AK14" s="1147"/>
      <c r="AL14" s="1148"/>
      <c r="AM14" s="1148"/>
      <c r="AN14" s="1148"/>
      <c r="AO14" s="1148"/>
      <c r="AP14" s="1148"/>
      <c r="AQ14" s="1148"/>
      <c r="AR14" s="1148"/>
      <c r="AS14" s="1148"/>
      <c r="AT14" s="1148"/>
      <c r="AU14" s="1145"/>
      <c r="AV14" s="1145"/>
      <c r="AW14" s="1145"/>
      <c r="AX14" s="1145"/>
      <c r="AY14" s="1146"/>
      <c r="AZ14" s="253"/>
      <c r="BA14" s="253"/>
      <c r="BB14" s="253"/>
      <c r="BC14" s="253"/>
      <c r="BD14" s="253"/>
      <c r="BE14" s="254"/>
      <c r="BF14" s="254"/>
      <c r="BG14" s="254"/>
      <c r="BH14" s="254"/>
      <c r="BI14" s="254"/>
      <c r="BJ14" s="254"/>
      <c r="BK14" s="254"/>
      <c r="BL14" s="254"/>
      <c r="BM14" s="254"/>
      <c r="BN14" s="254"/>
      <c r="BO14" s="254"/>
      <c r="BP14" s="254"/>
      <c r="BQ14" s="263">
        <v>8</v>
      </c>
      <c r="BR14" s="264"/>
      <c r="BS14" s="1075"/>
      <c r="BT14" s="1076"/>
      <c r="BU14" s="1076"/>
      <c r="BV14" s="1076"/>
      <c r="BW14" s="1076"/>
      <c r="BX14" s="1076"/>
      <c r="BY14" s="1076"/>
      <c r="BZ14" s="1076"/>
      <c r="CA14" s="1076"/>
      <c r="CB14" s="1076"/>
      <c r="CC14" s="1076"/>
      <c r="CD14" s="1076"/>
      <c r="CE14" s="1076"/>
      <c r="CF14" s="1076"/>
      <c r="CG14" s="1077"/>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55"/>
    </row>
    <row r="15" spans="1:131" s="256" customFormat="1" ht="26.25" customHeight="1">
      <c r="A15" s="262">
        <v>9</v>
      </c>
      <c r="B15" s="1098"/>
      <c r="C15" s="1099"/>
      <c r="D15" s="1099"/>
      <c r="E15" s="1099"/>
      <c r="F15" s="1099"/>
      <c r="G15" s="1099"/>
      <c r="H15" s="1099"/>
      <c r="I15" s="1099"/>
      <c r="J15" s="1099"/>
      <c r="K15" s="1099"/>
      <c r="L15" s="1099"/>
      <c r="M15" s="1099"/>
      <c r="N15" s="1099"/>
      <c r="O15" s="1099"/>
      <c r="P15" s="1100"/>
      <c r="Q15" s="1104"/>
      <c r="R15" s="1105"/>
      <c r="S15" s="1105"/>
      <c r="T15" s="1105"/>
      <c r="U15" s="1105"/>
      <c r="V15" s="1105"/>
      <c r="W15" s="1105"/>
      <c r="X15" s="1105"/>
      <c r="Y15" s="1105"/>
      <c r="Z15" s="1105"/>
      <c r="AA15" s="1105"/>
      <c r="AB15" s="1105"/>
      <c r="AC15" s="1105"/>
      <c r="AD15" s="1105"/>
      <c r="AE15" s="1106"/>
      <c r="AF15" s="1080"/>
      <c r="AG15" s="1081"/>
      <c r="AH15" s="1081"/>
      <c r="AI15" s="1081"/>
      <c r="AJ15" s="1082"/>
      <c r="AK15" s="1147"/>
      <c r="AL15" s="1148"/>
      <c r="AM15" s="1148"/>
      <c r="AN15" s="1148"/>
      <c r="AO15" s="1148"/>
      <c r="AP15" s="1148"/>
      <c r="AQ15" s="1148"/>
      <c r="AR15" s="1148"/>
      <c r="AS15" s="1148"/>
      <c r="AT15" s="1148"/>
      <c r="AU15" s="1145"/>
      <c r="AV15" s="1145"/>
      <c r="AW15" s="1145"/>
      <c r="AX15" s="1145"/>
      <c r="AY15" s="1146"/>
      <c r="AZ15" s="253"/>
      <c r="BA15" s="253"/>
      <c r="BB15" s="253"/>
      <c r="BC15" s="253"/>
      <c r="BD15" s="253"/>
      <c r="BE15" s="254"/>
      <c r="BF15" s="254"/>
      <c r="BG15" s="254"/>
      <c r="BH15" s="254"/>
      <c r="BI15" s="254"/>
      <c r="BJ15" s="254"/>
      <c r="BK15" s="254"/>
      <c r="BL15" s="254"/>
      <c r="BM15" s="254"/>
      <c r="BN15" s="254"/>
      <c r="BO15" s="254"/>
      <c r="BP15" s="254"/>
      <c r="BQ15" s="263">
        <v>9</v>
      </c>
      <c r="BR15" s="264"/>
      <c r="BS15" s="1075"/>
      <c r="BT15" s="1076"/>
      <c r="BU15" s="1076"/>
      <c r="BV15" s="1076"/>
      <c r="BW15" s="1076"/>
      <c r="BX15" s="1076"/>
      <c r="BY15" s="1076"/>
      <c r="BZ15" s="1076"/>
      <c r="CA15" s="1076"/>
      <c r="CB15" s="1076"/>
      <c r="CC15" s="1076"/>
      <c r="CD15" s="1076"/>
      <c r="CE15" s="1076"/>
      <c r="CF15" s="1076"/>
      <c r="CG15" s="1077"/>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55"/>
    </row>
    <row r="16" spans="1:131" s="256" customFormat="1" ht="26.25" customHeight="1">
      <c r="A16" s="262">
        <v>10</v>
      </c>
      <c r="B16" s="1098"/>
      <c r="C16" s="1099"/>
      <c r="D16" s="1099"/>
      <c r="E16" s="1099"/>
      <c r="F16" s="1099"/>
      <c r="G16" s="1099"/>
      <c r="H16" s="1099"/>
      <c r="I16" s="1099"/>
      <c r="J16" s="1099"/>
      <c r="K16" s="1099"/>
      <c r="L16" s="1099"/>
      <c r="M16" s="1099"/>
      <c r="N16" s="1099"/>
      <c r="O16" s="1099"/>
      <c r="P16" s="1100"/>
      <c r="Q16" s="1104"/>
      <c r="R16" s="1105"/>
      <c r="S16" s="1105"/>
      <c r="T16" s="1105"/>
      <c r="U16" s="1105"/>
      <c r="V16" s="1105"/>
      <c r="W16" s="1105"/>
      <c r="X16" s="1105"/>
      <c r="Y16" s="1105"/>
      <c r="Z16" s="1105"/>
      <c r="AA16" s="1105"/>
      <c r="AB16" s="1105"/>
      <c r="AC16" s="1105"/>
      <c r="AD16" s="1105"/>
      <c r="AE16" s="1106"/>
      <c r="AF16" s="1080"/>
      <c r="AG16" s="1081"/>
      <c r="AH16" s="1081"/>
      <c r="AI16" s="1081"/>
      <c r="AJ16" s="1082"/>
      <c r="AK16" s="1147"/>
      <c r="AL16" s="1148"/>
      <c r="AM16" s="1148"/>
      <c r="AN16" s="1148"/>
      <c r="AO16" s="1148"/>
      <c r="AP16" s="1148"/>
      <c r="AQ16" s="1148"/>
      <c r="AR16" s="1148"/>
      <c r="AS16" s="1148"/>
      <c r="AT16" s="1148"/>
      <c r="AU16" s="1145"/>
      <c r="AV16" s="1145"/>
      <c r="AW16" s="1145"/>
      <c r="AX16" s="1145"/>
      <c r="AY16" s="1146"/>
      <c r="AZ16" s="253"/>
      <c r="BA16" s="253"/>
      <c r="BB16" s="253"/>
      <c r="BC16" s="253"/>
      <c r="BD16" s="253"/>
      <c r="BE16" s="254"/>
      <c r="BF16" s="254"/>
      <c r="BG16" s="254"/>
      <c r="BH16" s="254"/>
      <c r="BI16" s="254"/>
      <c r="BJ16" s="254"/>
      <c r="BK16" s="254"/>
      <c r="BL16" s="254"/>
      <c r="BM16" s="254"/>
      <c r="BN16" s="254"/>
      <c r="BO16" s="254"/>
      <c r="BP16" s="254"/>
      <c r="BQ16" s="263">
        <v>10</v>
      </c>
      <c r="BR16" s="264"/>
      <c r="BS16" s="1075"/>
      <c r="BT16" s="1076"/>
      <c r="BU16" s="1076"/>
      <c r="BV16" s="1076"/>
      <c r="BW16" s="1076"/>
      <c r="BX16" s="1076"/>
      <c r="BY16" s="1076"/>
      <c r="BZ16" s="1076"/>
      <c r="CA16" s="1076"/>
      <c r="CB16" s="1076"/>
      <c r="CC16" s="1076"/>
      <c r="CD16" s="1076"/>
      <c r="CE16" s="1076"/>
      <c r="CF16" s="1076"/>
      <c r="CG16" s="1077"/>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55"/>
    </row>
    <row r="17" spans="1:131" s="256" customFormat="1" ht="26.25" customHeight="1">
      <c r="A17" s="262">
        <v>11</v>
      </c>
      <c r="B17" s="1098"/>
      <c r="C17" s="1099"/>
      <c r="D17" s="1099"/>
      <c r="E17" s="1099"/>
      <c r="F17" s="1099"/>
      <c r="G17" s="1099"/>
      <c r="H17" s="1099"/>
      <c r="I17" s="1099"/>
      <c r="J17" s="1099"/>
      <c r="K17" s="1099"/>
      <c r="L17" s="1099"/>
      <c r="M17" s="1099"/>
      <c r="N17" s="1099"/>
      <c r="O17" s="1099"/>
      <c r="P17" s="1100"/>
      <c r="Q17" s="1104"/>
      <c r="R17" s="1105"/>
      <c r="S17" s="1105"/>
      <c r="T17" s="1105"/>
      <c r="U17" s="1105"/>
      <c r="V17" s="1105"/>
      <c r="W17" s="1105"/>
      <c r="X17" s="1105"/>
      <c r="Y17" s="1105"/>
      <c r="Z17" s="1105"/>
      <c r="AA17" s="1105"/>
      <c r="AB17" s="1105"/>
      <c r="AC17" s="1105"/>
      <c r="AD17" s="1105"/>
      <c r="AE17" s="1106"/>
      <c r="AF17" s="1080"/>
      <c r="AG17" s="1081"/>
      <c r="AH17" s="1081"/>
      <c r="AI17" s="1081"/>
      <c r="AJ17" s="1082"/>
      <c r="AK17" s="1147"/>
      <c r="AL17" s="1148"/>
      <c r="AM17" s="1148"/>
      <c r="AN17" s="1148"/>
      <c r="AO17" s="1148"/>
      <c r="AP17" s="1148"/>
      <c r="AQ17" s="1148"/>
      <c r="AR17" s="1148"/>
      <c r="AS17" s="1148"/>
      <c r="AT17" s="1148"/>
      <c r="AU17" s="1145"/>
      <c r="AV17" s="1145"/>
      <c r="AW17" s="1145"/>
      <c r="AX17" s="1145"/>
      <c r="AY17" s="1146"/>
      <c r="AZ17" s="253"/>
      <c r="BA17" s="253"/>
      <c r="BB17" s="253"/>
      <c r="BC17" s="253"/>
      <c r="BD17" s="253"/>
      <c r="BE17" s="254"/>
      <c r="BF17" s="254"/>
      <c r="BG17" s="254"/>
      <c r="BH17" s="254"/>
      <c r="BI17" s="254"/>
      <c r="BJ17" s="254"/>
      <c r="BK17" s="254"/>
      <c r="BL17" s="254"/>
      <c r="BM17" s="254"/>
      <c r="BN17" s="254"/>
      <c r="BO17" s="254"/>
      <c r="BP17" s="254"/>
      <c r="BQ17" s="263">
        <v>11</v>
      </c>
      <c r="BR17" s="264"/>
      <c r="BS17" s="1075"/>
      <c r="BT17" s="1076"/>
      <c r="BU17" s="1076"/>
      <c r="BV17" s="1076"/>
      <c r="BW17" s="1076"/>
      <c r="BX17" s="1076"/>
      <c r="BY17" s="1076"/>
      <c r="BZ17" s="1076"/>
      <c r="CA17" s="1076"/>
      <c r="CB17" s="1076"/>
      <c r="CC17" s="1076"/>
      <c r="CD17" s="1076"/>
      <c r="CE17" s="1076"/>
      <c r="CF17" s="1076"/>
      <c r="CG17" s="1077"/>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55"/>
    </row>
    <row r="18" spans="1:131" s="256" customFormat="1" ht="26.25" customHeight="1">
      <c r="A18" s="262">
        <v>12</v>
      </c>
      <c r="B18" s="1098"/>
      <c r="C18" s="1099"/>
      <c r="D18" s="1099"/>
      <c r="E18" s="1099"/>
      <c r="F18" s="1099"/>
      <c r="G18" s="1099"/>
      <c r="H18" s="1099"/>
      <c r="I18" s="1099"/>
      <c r="J18" s="1099"/>
      <c r="K18" s="1099"/>
      <c r="L18" s="1099"/>
      <c r="M18" s="1099"/>
      <c r="N18" s="1099"/>
      <c r="O18" s="1099"/>
      <c r="P18" s="1100"/>
      <c r="Q18" s="1104"/>
      <c r="R18" s="1105"/>
      <c r="S18" s="1105"/>
      <c r="T18" s="1105"/>
      <c r="U18" s="1105"/>
      <c r="V18" s="1105"/>
      <c r="W18" s="1105"/>
      <c r="X18" s="1105"/>
      <c r="Y18" s="1105"/>
      <c r="Z18" s="1105"/>
      <c r="AA18" s="1105"/>
      <c r="AB18" s="1105"/>
      <c r="AC18" s="1105"/>
      <c r="AD18" s="1105"/>
      <c r="AE18" s="1106"/>
      <c r="AF18" s="1080"/>
      <c r="AG18" s="1081"/>
      <c r="AH18" s="1081"/>
      <c r="AI18" s="1081"/>
      <c r="AJ18" s="1082"/>
      <c r="AK18" s="1147"/>
      <c r="AL18" s="1148"/>
      <c r="AM18" s="1148"/>
      <c r="AN18" s="1148"/>
      <c r="AO18" s="1148"/>
      <c r="AP18" s="1148"/>
      <c r="AQ18" s="1148"/>
      <c r="AR18" s="1148"/>
      <c r="AS18" s="1148"/>
      <c r="AT18" s="1148"/>
      <c r="AU18" s="1145"/>
      <c r="AV18" s="1145"/>
      <c r="AW18" s="1145"/>
      <c r="AX18" s="1145"/>
      <c r="AY18" s="1146"/>
      <c r="AZ18" s="253"/>
      <c r="BA18" s="253"/>
      <c r="BB18" s="253"/>
      <c r="BC18" s="253"/>
      <c r="BD18" s="253"/>
      <c r="BE18" s="254"/>
      <c r="BF18" s="254"/>
      <c r="BG18" s="254"/>
      <c r="BH18" s="254"/>
      <c r="BI18" s="254"/>
      <c r="BJ18" s="254"/>
      <c r="BK18" s="254"/>
      <c r="BL18" s="254"/>
      <c r="BM18" s="254"/>
      <c r="BN18" s="254"/>
      <c r="BO18" s="254"/>
      <c r="BP18" s="254"/>
      <c r="BQ18" s="263">
        <v>12</v>
      </c>
      <c r="BR18" s="264"/>
      <c r="BS18" s="1075"/>
      <c r="BT18" s="1076"/>
      <c r="BU18" s="1076"/>
      <c r="BV18" s="1076"/>
      <c r="BW18" s="1076"/>
      <c r="BX18" s="1076"/>
      <c r="BY18" s="1076"/>
      <c r="BZ18" s="1076"/>
      <c r="CA18" s="1076"/>
      <c r="CB18" s="1076"/>
      <c r="CC18" s="1076"/>
      <c r="CD18" s="1076"/>
      <c r="CE18" s="1076"/>
      <c r="CF18" s="1076"/>
      <c r="CG18" s="1077"/>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55"/>
    </row>
    <row r="19" spans="1:131" s="256" customFormat="1" ht="26.25" customHeight="1">
      <c r="A19" s="262">
        <v>13</v>
      </c>
      <c r="B19" s="1098"/>
      <c r="C19" s="1099"/>
      <c r="D19" s="1099"/>
      <c r="E19" s="1099"/>
      <c r="F19" s="1099"/>
      <c r="G19" s="1099"/>
      <c r="H19" s="1099"/>
      <c r="I19" s="1099"/>
      <c r="J19" s="1099"/>
      <c r="K19" s="1099"/>
      <c r="L19" s="1099"/>
      <c r="M19" s="1099"/>
      <c r="N19" s="1099"/>
      <c r="O19" s="1099"/>
      <c r="P19" s="1100"/>
      <c r="Q19" s="1104"/>
      <c r="R19" s="1105"/>
      <c r="S19" s="1105"/>
      <c r="T19" s="1105"/>
      <c r="U19" s="1105"/>
      <c r="V19" s="1105"/>
      <c r="W19" s="1105"/>
      <c r="X19" s="1105"/>
      <c r="Y19" s="1105"/>
      <c r="Z19" s="1105"/>
      <c r="AA19" s="1105"/>
      <c r="AB19" s="1105"/>
      <c r="AC19" s="1105"/>
      <c r="AD19" s="1105"/>
      <c r="AE19" s="1106"/>
      <c r="AF19" s="1080"/>
      <c r="AG19" s="1081"/>
      <c r="AH19" s="1081"/>
      <c r="AI19" s="1081"/>
      <c r="AJ19" s="1082"/>
      <c r="AK19" s="1147"/>
      <c r="AL19" s="1148"/>
      <c r="AM19" s="1148"/>
      <c r="AN19" s="1148"/>
      <c r="AO19" s="1148"/>
      <c r="AP19" s="1148"/>
      <c r="AQ19" s="1148"/>
      <c r="AR19" s="1148"/>
      <c r="AS19" s="1148"/>
      <c r="AT19" s="1148"/>
      <c r="AU19" s="1145"/>
      <c r="AV19" s="1145"/>
      <c r="AW19" s="1145"/>
      <c r="AX19" s="1145"/>
      <c r="AY19" s="1146"/>
      <c r="AZ19" s="253"/>
      <c r="BA19" s="253"/>
      <c r="BB19" s="253"/>
      <c r="BC19" s="253"/>
      <c r="BD19" s="253"/>
      <c r="BE19" s="254"/>
      <c r="BF19" s="254"/>
      <c r="BG19" s="254"/>
      <c r="BH19" s="254"/>
      <c r="BI19" s="254"/>
      <c r="BJ19" s="254"/>
      <c r="BK19" s="254"/>
      <c r="BL19" s="254"/>
      <c r="BM19" s="254"/>
      <c r="BN19" s="254"/>
      <c r="BO19" s="254"/>
      <c r="BP19" s="254"/>
      <c r="BQ19" s="263">
        <v>13</v>
      </c>
      <c r="BR19" s="264"/>
      <c r="BS19" s="1075"/>
      <c r="BT19" s="1076"/>
      <c r="BU19" s="1076"/>
      <c r="BV19" s="1076"/>
      <c r="BW19" s="1076"/>
      <c r="BX19" s="1076"/>
      <c r="BY19" s="1076"/>
      <c r="BZ19" s="1076"/>
      <c r="CA19" s="1076"/>
      <c r="CB19" s="1076"/>
      <c r="CC19" s="1076"/>
      <c r="CD19" s="1076"/>
      <c r="CE19" s="1076"/>
      <c r="CF19" s="1076"/>
      <c r="CG19" s="1077"/>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55"/>
    </row>
    <row r="20" spans="1:131" s="256" customFormat="1" ht="26.25" customHeight="1">
      <c r="A20" s="262">
        <v>14</v>
      </c>
      <c r="B20" s="1098"/>
      <c r="C20" s="1099"/>
      <c r="D20" s="1099"/>
      <c r="E20" s="1099"/>
      <c r="F20" s="1099"/>
      <c r="G20" s="1099"/>
      <c r="H20" s="1099"/>
      <c r="I20" s="1099"/>
      <c r="J20" s="1099"/>
      <c r="K20" s="1099"/>
      <c r="L20" s="1099"/>
      <c r="M20" s="1099"/>
      <c r="N20" s="1099"/>
      <c r="O20" s="1099"/>
      <c r="P20" s="1100"/>
      <c r="Q20" s="1104"/>
      <c r="R20" s="1105"/>
      <c r="S20" s="1105"/>
      <c r="T20" s="1105"/>
      <c r="U20" s="1105"/>
      <c r="V20" s="1105"/>
      <c r="W20" s="1105"/>
      <c r="X20" s="1105"/>
      <c r="Y20" s="1105"/>
      <c r="Z20" s="1105"/>
      <c r="AA20" s="1105"/>
      <c r="AB20" s="1105"/>
      <c r="AC20" s="1105"/>
      <c r="AD20" s="1105"/>
      <c r="AE20" s="1106"/>
      <c r="AF20" s="1080"/>
      <c r="AG20" s="1081"/>
      <c r="AH20" s="1081"/>
      <c r="AI20" s="1081"/>
      <c r="AJ20" s="1082"/>
      <c r="AK20" s="1147"/>
      <c r="AL20" s="1148"/>
      <c r="AM20" s="1148"/>
      <c r="AN20" s="1148"/>
      <c r="AO20" s="1148"/>
      <c r="AP20" s="1148"/>
      <c r="AQ20" s="1148"/>
      <c r="AR20" s="1148"/>
      <c r="AS20" s="1148"/>
      <c r="AT20" s="1148"/>
      <c r="AU20" s="1145"/>
      <c r="AV20" s="1145"/>
      <c r="AW20" s="1145"/>
      <c r="AX20" s="1145"/>
      <c r="AY20" s="1146"/>
      <c r="AZ20" s="253"/>
      <c r="BA20" s="253"/>
      <c r="BB20" s="253"/>
      <c r="BC20" s="253"/>
      <c r="BD20" s="253"/>
      <c r="BE20" s="254"/>
      <c r="BF20" s="254"/>
      <c r="BG20" s="254"/>
      <c r="BH20" s="254"/>
      <c r="BI20" s="254"/>
      <c r="BJ20" s="254"/>
      <c r="BK20" s="254"/>
      <c r="BL20" s="254"/>
      <c r="BM20" s="254"/>
      <c r="BN20" s="254"/>
      <c r="BO20" s="254"/>
      <c r="BP20" s="254"/>
      <c r="BQ20" s="263">
        <v>14</v>
      </c>
      <c r="BR20" s="264"/>
      <c r="BS20" s="1075"/>
      <c r="BT20" s="1076"/>
      <c r="BU20" s="1076"/>
      <c r="BV20" s="1076"/>
      <c r="BW20" s="1076"/>
      <c r="BX20" s="1076"/>
      <c r="BY20" s="1076"/>
      <c r="BZ20" s="1076"/>
      <c r="CA20" s="1076"/>
      <c r="CB20" s="1076"/>
      <c r="CC20" s="1076"/>
      <c r="CD20" s="1076"/>
      <c r="CE20" s="1076"/>
      <c r="CF20" s="1076"/>
      <c r="CG20" s="1077"/>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55"/>
    </row>
    <row r="21" spans="1:131" s="256" customFormat="1" ht="26.25" customHeight="1" thickBot="1">
      <c r="A21" s="262">
        <v>15</v>
      </c>
      <c r="B21" s="1098"/>
      <c r="C21" s="1099"/>
      <c r="D21" s="1099"/>
      <c r="E21" s="1099"/>
      <c r="F21" s="1099"/>
      <c r="G21" s="1099"/>
      <c r="H21" s="1099"/>
      <c r="I21" s="1099"/>
      <c r="J21" s="1099"/>
      <c r="K21" s="1099"/>
      <c r="L21" s="1099"/>
      <c r="M21" s="1099"/>
      <c r="N21" s="1099"/>
      <c r="O21" s="1099"/>
      <c r="P21" s="1100"/>
      <c r="Q21" s="1104"/>
      <c r="R21" s="1105"/>
      <c r="S21" s="1105"/>
      <c r="T21" s="1105"/>
      <c r="U21" s="1105"/>
      <c r="V21" s="1105"/>
      <c r="W21" s="1105"/>
      <c r="X21" s="1105"/>
      <c r="Y21" s="1105"/>
      <c r="Z21" s="1105"/>
      <c r="AA21" s="1105"/>
      <c r="AB21" s="1105"/>
      <c r="AC21" s="1105"/>
      <c r="AD21" s="1105"/>
      <c r="AE21" s="1106"/>
      <c r="AF21" s="1080"/>
      <c r="AG21" s="1081"/>
      <c r="AH21" s="1081"/>
      <c r="AI21" s="1081"/>
      <c r="AJ21" s="1082"/>
      <c r="AK21" s="1147"/>
      <c r="AL21" s="1148"/>
      <c r="AM21" s="1148"/>
      <c r="AN21" s="1148"/>
      <c r="AO21" s="1148"/>
      <c r="AP21" s="1148"/>
      <c r="AQ21" s="1148"/>
      <c r="AR21" s="1148"/>
      <c r="AS21" s="1148"/>
      <c r="AT21" s="1148"/>
      <c r="AU21" s="1145"/>
      <c r="AV21" s="1145"/>
      <c r="AW21" s="1145"/>
      <c r="AX21" s="1145"/>
      <c r="AY21" s="1146"/>
      <c r="AZ21" s="253"/>
      <c r="BA21" s="253"/>
      <c r="BB21" s="253"/>
      <c r="BC21" s="253"/>
      <c r="BD21" s="253"/>
      <c r="BE21" s="254"/>
      <c r="BF21" s="254"/>
      <c r="BG21" s="254"/>
      <c r="BH21" s="254"/>
      <c r="BI21" s="254"/>
      <c r="BJ21" s="254"/>
      <c r="BK21" s="254"/>
      <c r="BL21" s="254"/>
      <c r="BM21" s="254"/>
      <c r="BN21" s="254"/>
      <c r="BO21" s="254"/>
      <c r="BP21" s="254"/>
      <c r="BQ21" s="263">
        <v>15</v>
      </c>
      <c r="BR21" s="264"/>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5"/>
    </row>
    <row r="22" spans="1:131" s="256" customFormat="1" ht="26.25" customHeight="1">
      <c r="A22" s="262">
        <v>16</v>
      </c>
      <c r="B22" s="1098"/>
      <c r="C22" s="1099"/>
      <c r="D22" s="1099"/>
      <c r="E22" s="1099"/>
      <c r="F22" s="1099"/>
      <c r="G22" s="1099"/>
      <c r="H22" s="1099"/>
      <c r="I22" s="1099"/>
      <c r="J22" s="1099"/>
      <c r="K22" s="1099"/>
      <c r="L22" s="1099"/>
      <c r="M22" s="1099"/>
      <c r="N22" s="1099"/>
      <c r="O22" s="1099"/>
      <c r="P22" s="1100"/>
      <c r="Q22" s="1142"/>
      <c r="R22" s="1143"/>
      <c r="S22" s="1143"/>
      <c r="T22" s="1143"/>
      <c r="U22" s="1143"/>
      <c r="V22" s="1143"/>
      <c r="W22" s="1143"/>
      <c r="X22" s="1143"/>
      <c r="Y22" s="1143"/>
      <c r="Z22" s="1143"/>
      <c r="AA22" s="1143"/>
      <c r="AB22" s="1143"/>
      <c r="AC22" s="1143"/>
      <c r="AD22" s="1143"/>
      <c r="AE22" s="1144"/>
      <c r="AF22" s="1080"/>
      <c r="AG22" s="1081"/>
      <c r="AH22" s="1081"/>
      <c r="AI22" s="1081"/>
      <c r="AJ22" s="1082"/>
      <c r="AK22" s="1138"/>
      <c r="AL22" s="1139"/>
      <c r="AM22" s="1139"/>
      <c r="AN22" s="1139"/>
      <c r="AO22" s="1139"/>
      <c r="AP22" s="1139"/>
      <c r="AQ22" s="1139"/>
      <c r="AR22" s="1139"/>
      <c r="AS22" s="1139"/>
      <c r="AT22" s="1139"/>
      <c r="AU22" s="1140"/>
      <c r="AV22" s="1140"/>
      <c r="AW22" s="1140"/>
      <c r="AX22" s="1140"/>
      <c r="AY22" s="1141"/>
      <c r="AZ22" s="1096" t="s">
        <v>386</v>
      </c>
      <c r="BA22" s="1096"/>
      <c r="BB22" s="1096"/>
      <c r="BC22" s="1096"/>
      <c r="BD22" s="1097"/>
      <c r="BE22" s="254"/>
      <c r="BF22" s="254"/>
      <c r="BG22" s="254"/>
      <c r="BH22" s="254"/>
      <c r="BI22" s="254"/>
      <c r="BJ22" s="254"/>
      <c r="BK22" s="254"/>
      <c r="BL22" s="254"/>
      <c r="BM22" s="254"/>
      <c r="BN22" s="254"/>
      <c r="BO22" s="254"/>
      <c r="BP22" s="254"/>
      <c r="BQ22" s="263">
        <v>16</v>
      </c>
      <c r="BR22" s="264"/>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5"/>
    </row>
    <row r="23" spans="1:131" s="256" customFormat="1" ht="26.25" customHeight="1" thickBot="1">
      <c r="A23" s="265" t="s">
        <v>387</v>
      </c>
      <c r="B23" s="999" t="s">
        <v>388</v>
      </c>
      <c r="C23" s="1000"/>
      <c r="D23" s="1000"/>
      <c r="E23" s="1000"/>
      <c r="F23" s="1000"/>
      <c r="G23" s="1000"/>
      <c r="H23" s="1000"/>
      <c r="I23" s="1000"/>
      <c r="J23" s="1000"/>
      <c r="K23" s="1000"/>
      <c r="L23" s="1000"/>
      <c r="M23" s="1000"/>
      <c r="N23" s="1000"/>
      <c r="O23" s="1000"/>
      <c r="P23" s="1001"/>
      <c r="Q23" s="1129"/>
      <c r="R23" s="1130"/>
      <c r="S23" s="1130"/>
      <c r="T23" s="1130"/>
      <c r="U23" s="1130"/>
      <c r="V23" s="1130"/>
      <c r="W23" s="1130"/>
      <c r="X23" s="1130"/>
      <c r="Y23" s="1130"/>
      <c r="Z23" s="1130"/>
      <c r="AA23" s="1130"/>
      <c r="AB23" s="1130"/>
      <c r="AC23" s="1130"/>
      <c r="AD23" s="1130"/>
      <c r="AE23" s="1131"/>
      <c r="AF23" s="1132">
        <v>1831</v>
      </c>
      <c r="AG23" s="1130"/>
      <c r="AH23" s="1130"/>
      <c r="AI23" s="1130"/>
      <c r="AJ23" s="1133"/>
      <c r="AK23" s="1134"/>
      <c r="AL23" s="1135"/>
      <c r="AM23" s="1135"/>
      <c r="AN23" s="1135"/>
      <c r="AO23" s="1135"/>
      <c r="AP23" s="1130"/>
      <c r="AQ23" s="1130"/>
      <c r="AR23" s="1130"/>
      <c r="AS23" s="1130"/>
      <c r="AT23" s="1130"/>
      <c r="AU23" s="1136"/>
      <c r="AV23" s="1136"/>
      <c r="AW23" s="1136"/>
      <c r="AX23" s="1136"/>
      <c r="AY23" s="1137"/>
      <c r="AZ23" s="1126" t="s">
        <v>389</v>
      </c>
      <c r="BA23" s="1127"/>
      <c r="BB23" s="1127"/>
      <c r="BC23" s="1127"/>
      <c r="BD23" s="1128"/>
      <c r="BE23" s="254"/>
      <c r="BF23" s="254"/>
      <c r="BG23" s="254"/>
      <c r="BH23" s="254"/>
      <c r="BI23" s="254"/>
      <c r="BJ23" s="254"/>
      <c r="BK23" s="254"/>
      <c r="BL23" s="254"/>
      <c r="BM23" s="254"/>
      <c r="BN23" s="254"/>
      <c r="BO23" s="254"/>
      <c r="BP23" s="254"/>
      <c r="BQ23" s="263">
        <v>17</v>
      </c>
      <c r="BR23" s="264"/>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5"/>
    </row>
    <row r="24" spans="1:131" s="256" customFormat="1" ht="26.25" customHeight="1">
      <c r="A24" s="1125" t="s">
        <v>390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3"/>
      <c r="BA24" s="253"/>
      <c r="BB24" s="253"/>
      <c r="BC24" s="253"/>
      <c r="BD24" s="253"/>
      <c r="BE24" s="254"/>
      <c r="BF24" s="254"/>
      <c r="BG24" s="254"/>
      <c r="BH24" s="254"/>
      <c r="BI24" s="254"/>
      <c r="BJ24" s="254"/>
      <c r="BK24" s="254"/>
      <c r="BL24" s="254"/>
      <c r="BM24" s="254"/>
      <c r="BN24" s="254"/>
      <c r="BO24" s="254"/>
      <c r="BP24" s="254"/>
      <c r="BQ24" s="263">
        <v>18</v>
      </c>
      <c r="BR24" s="264"/>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5"/>
    </row>
    <row r="25" spans="1:131" s="248" customFormat="1" ht="26.25" customHeight="1" thickBot="1">
      <c r="A25" s="1124" t="s">
        <v>391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3"/>
      <c r="BK25" s="253"/>
      <c r="BL25" s="253"/>
      <c r="BM25" s="253"/>
      <c r="BN25" s="253"/>
      <c r="BO25" s="266"/>
      <c r="BP25" s="266"/>
      <c r="BQ25" s="263">
        <v>19</v>
      </c>
      <c r="BR25" s="264"/>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7"/>
    </row>
    <row r="26" spans="1:131" s="248" customFormat="1" ht="26.25" customHeight="1">
      <c r="A26" s="1056" t="s">
        <v>368</v>
      </c>
      <c r="B26" s="1057"/>
      <c r="C26" s="1057"/>
      <c r="D26" s="1057"/>
      <c r="E26" s="1057"/>
      <c r="F26" s="1057"/>
      <c r="G26" s="1057"/>
      <c r="H26" s="1057"/>
      <c r="I26" s="1057"/>
      <c r="J26" s="1057"/>
      <c r="K26" s="1057"/>
      <c r="L26" s="1057"/>
      <c r="M26" s="1057"/>
      <c r="N26" s="1057"/>
      <c r="O26" s="1057"/>
      <c r="P26" s="1058"/>
      <c r="Q26" s="1062" t="s">
        <v>392</v>
      </c>
      <c r="R26" s="1063"/>
      <c r="S26" s="1063"/>
      <c r="T26" s="1063"/>
      <c r="U26" s="1064"/>
      <c r="V26" s="1062" t="s">
        <v>393</v>
      </c>
      <c r="W26" s="1063"/>
      <c r="X26" s="1063"/>
      <c r="Y26" s="1063"/>
      <c r="Z26" s="1064"/>
      <c r="AA26" s="1062" t="s">
        <v>394</v>
      </c>
      <c r="AB26" s="1063"/>
      <c r="AC26" s="1063"/>
      <c r="AD26" s="1063"/>
      <c r="AE26" s="1063"/>
      <c r="AF26" s="1120" t="s">
        <v>395</v>
      </c>
      <c r="AG26" s="1069"/>
      <c r="AH26" s="1069"/>
      <c r="AI26" s="1069"/>
      <c r="AJ26" s="1121"/>
      <c r="AK26" s="1063" t="s">
        <v>396</v>
      </c>
      <c r="AL26" s="1063"/>
      <c r="AM26" s="1063"/>
      <c r="AN26" s="1063"/>
      <c r="AO26" s="1064"/>
      <c r="AP26" s="1062" t="s">
        <v>397</v>
      </c>
      <c r="AQ26" s="1063"/>
      <c r="AR26" s="1063"/>
      <c r="AS26" s="1063"/>
      <c r="AT26" s="1064"/>
      <c r="AU26" s="1062" t="s">
        <v>398</v>
      </c>
      <c r="AV26" s="1063"/>
      <c r="AW26" s="1063"/>
      <c r="AX26" s="1063"/>
      <c r="AY26" s="1064"/>
      <c r="AZ26" s="1062" t="s">
        <v>399</v>
      </c>
      <c r="BA26" s="1063"/>
      <c r="BB26" s="1063"/>
      <c r="BC26" s="1063"/>
      <c r="BD26" s="1064"/>
      <c r="BE26" s="1062" t="s">
        <v>375</v>
      </c>
      <c r="BF26" s="1063"/>
      <c r="BG26" s="1063"/>
      <c r="BH26" s="1063"/>
      <c r="BI26" s="1078"/>
      <c r="BJ26" s="253"/>
      <c r="BK26" s="253"/>
      <c r="BL26" s="253"/>
      <c r="BM26" s="253"/>
      <c r="BN26" s="253"/>
      <c r="BO26" s="266"/>
      <c r="BP26" s="266"/>
      <c r="BQ26" s="263">
        <v>20</v>
      </c>
      <c r="BR26" s="264"/>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7"/>
    </row>
    <row r="27" spans="1:131" s="248" customFormat="1" ht="26.25" customHeight="1" thickBot="1">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2"/>
      <c r="AG27" s="1072"/>
      <c r="AH27" s="1072"/>
      <c r="AI27" s="1072"/>
      <c r="AJ27" s="1123"/>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3"/>
      <c r="BK27" s="253"/>
      <c r="BL27" s="253"/>
      <c r="BM27" s="253"/>
      <c r="BN27" s="253"/>
      <c r="BO27" s="266"/>
      <c r="BP27" s="266"/>
      <c r="BQ27" s="263">
        <v>21</v>
      </c>
      <c r="BR27" s="264"/>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7"/>
    </row>
    <row r="28" spans="1:131" s="248" customFormat="1" ht="26.25" customHeight="1" thickTop="1">
      <c r="A28" s="267">
        <v>1</v>
      </c>
      <c r="B28" s="1111" t="s">
        <v>400</v>
      </c>
      <c r="C28" s="1112"/>
      <c r="D28" s="1112"/>
      <c r="E28" s="1112"/>
      <c r="F28" s="1112"/>
      <c r="G28" s="1112"/>
      <c r="H28" s="1112"/>
      <c r="I28" s="1112"/>
      <c r="J28" s="1112"/>
      <c r="K28" s="1112"/>
      <c r="L28" s="1112"/>
      <c r="M28" s="1112"/>
      <c r="N28" s="1112"/>
      <c r="O28" s="1112"/>
      <c r="P28" s="1113"/>
      <c r="Q28" s="1114">
        <v>20435</v>
      </c>
      <c r="R28" s="1115"/>
      <c r="S28" s="1115"/>
      <c r="T28" s="1115"/>
      <c r="U28" s="1115"/>
      <c r="V28" s="1115">
        <v>20248</v>
      </c>
      <c r="W28" s="1115"/>
      <c r="X28" s="1115"/>
      <c r="Y28" s="1115"/>
      <c r="Z28" s="1115"/>
      <c r="AA28" s="1115">
        <v>187</v>
      </c>
      <c r="AB28" s="1115"/>
      <c r="AC28" s="1115"/>
      <c r="AD28" s="1115"/>
      <c r="AE28" s="1116"/>
      <c r="AF28" s="1117">
        <v>187</v>
      </c>
      <c r="AG28" s="1115"/>
      <c r="AH28" s="1115"/>
      <c r="AI28" s="1115"/>
      <c r="AJ28" s="1118"/>
      <c r="AK28" s="1119">
        <v>1624</v>
      </c>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53"/>
      <c r="BK28" s="253"/>
      <c r="BL28" s="253"/>
      <c r="BM28" s="253"/>
      <c r="BN28" s="253"/>
      <c r="BO28" s="266"/>
      <c r="BP28" s="266"/>
      <c r="BQ28" s="263">
        <v>22</v>
      </c>
      <c r="BR28" s="264"/>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7"/>
    </row>
    <row r="29" spans="1:131" s="248" customFormat="1" ht="26.25" customHeight="1">
      <c r="A29" s="267">
        <v>2</v>
      </c>
      <c r="B29" s="1098" t="s">
        <v>401</v>
      </c>
      <c r="C29" s="1099"/>
      <c r="D29" s="1099"/>
      <c r="E29" s="1099"/>
      <c r="F29" s="1099"/>
      <c r="G29" s="1099"/>
      <c r="H29" s="1099"/>
      <c r="I29" s="1099"/>
      <c r="J29" s="1099"/>
      <c r="K29" s="1099"/>
      <c r="L29" s="1099"/>
      <c r="M29" s="1099"/>
      <c r="N29" s="1099"/>
      <c r="O29" s="1099"/>
      <c r="P29" s="1100"/>
      <c r="Q29" s="1104">
        <v>16765</v>
      </c>
      <c r="R29" s="1105"/>
      <c r="S29" s="1105"/>
      <c r="T29" s="1105"/>
      <c r="U29" s="1105"/>
      <c r="V29" s="1105">
        <v>16011</v>
      </c>
      <c r="W29" s="1105"/>
      <c r="X29" s="1105"/>
      <c r="Y29" s="1105"/>
      <c r="Z29" s="1105"/>
      <c r="AA29" s="1105">
        <v>754</v>
      </c>
      <c r="AB29" s="1105"/>
      <c r="AC29" s="1105"/>
      <c r="AD29" s="1105"/>
      <c r="AE29" s="1106"/>
      <c r="AF29" s="1080">
        <v>754</v>
      </c>
      <c r="AG29" s="1081"/>
      <c r="AH29" s="1081"/>
      <c r="AI29" s="1081"/>
      <c r="AJ29" s="1082"/>
      <c r="AK29" s="1035">
        <v>2532</v>
      </c>
      <c r="AL29" s="1026"/>
      <c r="AM29" s="1026"/>
      <c r="AN29" s="1026"/>
      <c r="AO29" s="1026"/>
      <c r="AP29" s="1026"/>
      <c r="AQ29" s="1026"/>
      <c r="AR29" s="1026"/>
      <c r="AS29" s="1026"/>
      <c r="AT29" s="1026"/>
      <c r="AU29" s="1026"/>
      <c r="AV29" s="1026"/>
      <c r="AW29" s="1026"/>
      <c r="AX29" s="1026"/>
      <c r="AY29" s="1026"/>
      <c r="AZ29" s="1103"/>
      <c r="BA29" s="1103"/>
      <c r="BB29" s="1103"/>
      <c r="BC29" s="1103"/>
      <c r="BD29" s="1103"/>
      <c r="BE29" s="1093"/>
      <c r="BF29" s="1093"/>
      <c r="BG29" s="1093"/>
      <c r="BH29" s="1093"/>
      <c r="BI29" s="1094"/>
      <c r="BJ29" s="253"/>
      <c r="BK29" s="253"/>
      <c r="BL29" s="253"/>
      <c r="BM29" s="253"/>
      <c r="BN29" s="253"/>
      <c r="BO29" s="266"/>
      <c r="BP29" s="266"/>
      <c r="BQ29" s="263">
        <v>23</v>
      </c>
      <c r="BR29" s="264"/>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7"/>
    </row>
    <row r="30" spans="1:131" s="248" customFormat="1" ht="26.25" customHeight="1">
      <c r="A30" s="267">
        <v>3</v>
      </c>
      <c r="B30" s="1098" t="s">
        <v>402</v>
      </c>
      <c r="C30" s="1099"/>
      <c r="D30" s="1099"/>
      <c r="E30" s="1099"/>
      <c r="F30" s="1099"/>
      <c r="G30" s="1099"/>
      <c r="H30" s="1099"/>
      <c r="I30" s="1099"/>
      <c r="J30" s="1099"/>
      <c r="K30" s="1099"/>
      <c r="L30" s="1099"/>
      <c r="M30" s="1099"/>
      <c r="N30" s="1099"/>
      <c r="O30" s="1099"/>
      <c r="P30" s="1100"/>
      <c r="Q30" s="1104">
        <v>2776</v>
      </c>
      <c r="R30" s="1105"/>
      <c r="S30" s="1105"/>
      <c r="T30" s="1105"/>
      <c r="U30" s="1105"/>
      <c r="V30" s="1105">
        <v>2769</v>
      </c>
      <c r="W30" s="1105"/>
      <c r="X30" s="1105"/>
      <c r="Y30" s="1105"/>
      <c r="Z30" s="1105"/>
      <c r="AA30" s="1105">
        <v>6</v>
      </c>
      <c r="AB30" s="1105"/>
      <c r="AC30" s="1105"/>
      <c r="AD30" s="1105"/>
      <c r="AE30" s="1106"/>
      <c r="AF30" s="1080">
        <v>6</v>
      </c>
      <c r="AG30" s="1081"/>
      <c r="AH30" s="1081"/>
      <c r="AI30" s="1081"/>
      <c r="AJ30" s="1082"/>
      <c r="AK30" s="1035">
        <v>438</v>
      </c>
      <c r="AL30" s="1026"/>
      <c r="AM30" s="1026"/>
      <c r="AN30" s="1026"/>
      <c r="AO30" s="1026"/>
      <c r="AP30" s="1026"/>
      <c r="AQ30" s="1026"/>
      <c r="AR30" s="1026"/>
      <c r="AS30" s="1026"/>
      <c r="AT30" s="1026"/>
      <c r="AU30" s="1026"/>
      <c r="AV30" s="1026"/>
      <c r="AW30" s="1026"/>
      <c r="AX30" s="1026"/>
      <c r="AY30" s="1026"/>
      <c r="AZ30" s="1103"/>
      <c r="BA30" s="1103"/>
      <c r="BB30" s="1103"/>
      <c r="BC30" s="1103"/>
      <c r="BD30" s="1103"/>
      <c r="BE30" s="1093"/>
      <c r="BF30" s="1093"/>
      <c r="BG30" s="1093"/>
      <c r="BH30" s="1093"/>
      <c r="BI30" s="1094"/>
      <c r="BJ30" s="253"/>
      <c r="BK30" s="253"/>
      <c r="BL30" s="253"/>
      <c r="BM30" s="253"/>
      <c r="BN30" s="253"/>
      <c r="BO30" s="266"/>
      <c r="BP30" s="266"/>
      <c r="BQ30" s="263">
        <v>24</v>
      </c>
      <c r="BR30" s="264"/>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7"/>
    </row>
    <row r="31" spans="1:131" s="248" customFormat="1" ht="26.25" customHeight="1">
      <c r="A31" s="267">
        <v>4</v>
      </c>
      <c r="B31" s="1098" t="s">
        <v>403</v>
      </c>
      <c r="C31" s="1099"/>
      <c r="D31" s="1099"/>
      <c r="E31" s="1099"/>
      <c r="F31" s="1099"/>
      <c r="G31" s="1099"/>
      <c r="H31" s="1099"/>
      <c r="I31" s="1099"/>
      <c r="J31" s="1099"/>
      <c r="K31" s="1099"/>
      <c r="L31" s="1099"/>
      <c r="M31" s="1099"/>
      <c r="N31" s="1099"/>
      <c r="O31" s="1099"/>
      <c r="P31" s="1100"/>
      <c r="Q31" s="1104">
        <v>4146</v>
      </c>
      <c r="R31" s="1105"/>
      <c r="S31" s="1105"/>
      <c r="T31" s="1105"/>
      <c r="U31" s="1105"/>
      <c r="V31" s="1105">
        <v>3582</v>
      </c>
      <c r="W31" s="1105"/>
      <c r="X31" s="1105"/>
      <c r="Y31" s="1105"/>
      <c r="Z31" s="1105"/>
      <c r="AA31" s="1105">
        <v>564</v>
      </c>
      <c r="AB31" s="1105"/>
      <c r="AC31" s="1105"/>
      <c r="AD31" s="1105"/>
      <c r="AE31" s="1106"/>
      <c r="AF31" s="1080">
        <v>3541</v>
      </c>
      <c r="AG31" s="1081"/>
      <c r="AH31" s="1081"/>
      <c r="AI31" s="1081"/>
      <c r="AJ31" s="1082"/>
      <c r="AK31" s="1035">
        <v>13</v>
      </c>
      <c r="AL31" s="1026"/>
      <c r="AM31" s="1026"/>
      <c r="AN31" s="1026"/>
      <c r="AO31" s="1026"/>
      <c r="AP31" s="1026">
        <v>3555</v>
      </c>
      <c r="AQ31" s="1026"/>
      <c r="AR31" s="1026"/>
      <c r="AS31" s="1026"/>
      <c r="AT31" s="1026"/>
      <c r="AU31" s="1026">
        <v>14</v>
      </c>
      <c r="AV31" s="1026"/>
      <c r="AW31" s="1026"/>
      <c r="AX31" s="1026"/>
      <c r="AY31" s="1026"/>
      <c r="AZ31" s="1103"/>
      <c r="BA31" s="1103"/>
      <c r="BB31" s="1103"/>
      <c r="BC31" s="1103"/>
      <c r="BD31" s="1103"/>
      <c r="BE31" s="1093" t="s">
        <v>404</v>
      </c>
      <c r="BF31" s="1093"/>
      <c r="BG31" s="1093"/>
      <c r="BH31" s="1093"/>
      <c r="BI31" s="1094"/>
      <c r="BJ31" s="253"/>
      <c r="BK31" s="253"/>
      <c r="BL31" s="253"/>
      <c r="BM31" s="253"/>
      <c r="BN31" s="253"/>
      <c r="BO31" s="266"/>
      <c r="BP31" s="266"/>
      <c r="BQ31" s="263">
        <v>25</v>
      </c>
      <c r="BR31" s="264"/>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7"/>
    </row>
    <row r="32" spans="1:131" s="248" customFormat="1" ht="26.25" customHeight="1">
      <c r="A32" s="267">
        <v>5</v>
      </c>
      <c r="B32" s="1098" t="s">
        <v>405</v>
      </c>
      <c r="C32" s="1099"/>
      <c r="D32" s="1099"/>
      <c r="E32" s="1099"/>
      <c r="F32" s="1099"/>
      <c r="G32" s="1099"/>
      <c r="H32" s="1099"/>
      <c r="I32" s="1099"/>
      <c r="J32" s="1099"/>
      <c r="K32" s="1099"/>
      <c r="L32" s="1099"/>
      <c r="M32" s="1099"/>
      <c r="N32" s="1099"/>
      <c r="O32" s="1099"/>
      <c r="P32" s="1100"/>
      <c r="Q32" s="1104">
        <v>3615</v>
      </c>
      <c r="R32" s="1105"/>
      <c r="S32" s="1105"/>
      <c r="T32" s="1105"/>
      <c r="U32" s="1105"/>
      <c r="V32" s="1105">
        <v>3560</v>
      </c>
      <c r="W32" s="1105"/>
      <c r="X32" s="1105"/>
      <c r="Y32" s="1105"/>
      <c r="Z32" s="1105"/>
      <c r="AA32" s="1105">
        <v>55</v>
      </c>
      <c r="AB32" s="1105"/>
      <c r="AC32" s="1105"/>
      <c r="AD32" s="1105"/>
      <c r="AE32" s="1106"/>
      <c r="AF32" s="1080">
        <v>618</v>
      </c>
      <c r="AG32" s="1081"/>
      <c r="AH32" s="1081"/>
      <c r="AI32" s="1081"/>
      <c r="AJ32" s="1082"/>
      <c r="AK32" s="1035">
        <v>594</v>
      </c>
      <c r="AL32" s="1026"/>
      <c r="AM32" s="1026"/>
      <c r="AN32" s="1026"/>
      <c r="AO32" s="1026"/>
      <c r="AP32" s="1026">
        <v>17249</v>
      </c>
      <c r="AQ32" s="1026"/>
      <c r="AR32" s="1026"/>
      <c r="AS32" s="1026"/>
      <c r="AT32" s="1026"/>
      <c r="AU32" s="1026">
        <v>3501</v>
      </c>
      <c r="AV32" s="1026"/>
      <c r="AW32" s="1026"/>
      <c r="AX32" s="1026"/>
      <c r="AY32" s="1026"/>
      <c r="AZ32" s="1103"/>
      <c r="BA32" s="1103"/>
      <c r="BB32" s="1103"/>
      <c r="BC32" s="1103"/>
      <c r="BD32" s="1103"/>
      <c r="BE32" s="1093" t="s">
        <v>406</v>
      </c>
      <c r="BF32" s="1093"/>
      <c r="BG32" s="1093"/>
      <c r="BH32" s="1093"/>
      <c r="BI32" s="1094"/>
      <c r="BJ32" s="253"/>
      <c r="BK32" s="253"/>
      <c r="BL32" s="253"/>
      <c r="BM32" s="253"/>
      <c r="BN32" s="253"/>
      <c r="BO32" s="266"/>
      <c r="BP32" s="266"/>
      <c r="BQ32" s="263">
        <v>26</v>
      </c>
      <c r="BR32" s="264"/>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7"/>
    </row>
    <row r="33" spans="1:131" s="248" customFormat="1" ht="26.25" customHeight="1">
      <c r="A33" s="267">
        <v>6</v>
      </c>
      <c r="B33" s="1098"/>
      <c r="C33" s="1099"/>
      <c r="D33" s="1099"/>
      <c r="E33" s="1099"/>
      <c r="F33" s="1099"/>
      <c r="G33" s="1099"/>
      <c r="H33" s="1099"/>
      <c r="I33" s="1099"/>
      <c r="J33" s="1099"/>
      <c r="K33" s="1099"/>
      <c r="L33" s="1099"/>
      <c r="M33" s="1099"/>
      <c r="N33" s="1099"/>
      <c r="O33" s="1099"/>
      <c r="P33" s="1100"/>
      <c r="Q33" s="1104"/>
      <c r="R33" s="1105"/>
      <c r="S33" s="1105"/>
      <c r="T33" s="1105"/>
      <c r="U33" s="1105"/>
      <c r="V33" s="1105"/>
      <c r="W33" s="1105"/>
      <c r="X33" s="1105"/>
      <c r="Y33" s="1105"/>
      <c r="Z33" s="1105"/>
      <c r="AA33" s="1105"/>
      <c r="AB33" s="1105"/>
      <c r="AC33" s="1105"/>
      <c r="AD33" s="1105"/>
      <c r="AE33" s="1106"/>
      <c r="AF33" s="1080"/>
      <c r="AG33" s="1081"/>
      <c r="AH33" s="1081"/>
      <c r="AI33" s="1081"/>
      <c r="AJ33" s="1082"/>
      <c r="AK33" s="1035"/>
      <c r="AL33" s="1026"/>
      <c r="AM33" s="1026"/>
      <c r="AN33" s="1026"/>
      <c r="AO33" s="1026"/>
      <c r="AP33" s="1026"/>
      <c r="AQ33" s="1026"/>
      <c r="AR33" s="1026"/>
      <c r="AS33" s="1026"/>
      <c r="AT33" s="1026"/>
      <c r="AU33" s="1026"/>
      <c r="AV33" s="1026"/>
      <c r="AW33" s="1026"/>
      <c r="AX33" s="1026"/>
      <c r="AY33" s="1026"/>
      <c r="AZ33" s="1103"/>
      <c r="BA33" s="1103"/>
      <c r="BB33" s="1103"/>
      <c r="BC33" s="1103"/>
      <c r="BD33" s="1103"/>
      <c r="BE33" s="1093"/>
      <c r="BF33" s="1093"/>
      <c r="BG33" s="1093"/>
      <c r="BH33" s="1093"/>
      <c r="BI33" s="1094"/>
      <c r="BJ33" s="253"/>
      <c r="BK33" s="253"/>
      <c r="BL33" s="253"/>
      <c r="BM33" s="253"/>
      <c r="BN33" s="253"/>
      <c r="BO33" s="266"/>
      <c r="BP33" s="266"/>
      <c r="BQ33" s="263">
        <v>27</v>
      </c>
      <c r="BR33" s="264"/>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7"/>
    </row>
    <row r="34" spans="1:131" s="248" customFormat="1" ht="26.25" customHeight="1">
      <c r="A34" s="267">
        <v>7</v>
      </c>
      <c r="B34" s="1098"/>
      <c r="C34" s="1099"/>
      <c r="D34" s="1099"/>
      <c r="E34" s="1099"/>
      <c r="F34" s="1099"/>
      <c r="G34" s="1099"/>
      <c r="H34" s="1099"/>
      <c r="I34" s="1099"/>
      <c r="J34" s="1099"/>
      <c r="K34" s="1099"/>
      <c r="L34" s="1099"/>
      <c r="M34" s="1099"/>
      <c r="N34" s="1099"/>
      <c r="O34" s="1099"/>
      <c r="P34" s="1100"/>
      <c r="Q34" s="1104"/>
      <c r="R34" s="1105"/>
      <c r="S34" s="1105"/>
      <c r="T34" s="1105"/>
      <c r="U34" s="1105"/>
      <c r="V34" s="1105"/>
      <c r="W34" s="1105"/>
      <c r="X34" s="1105"/>
      <c r="Y34" s="1105"/>
      <c r="Z34" s="1105"/>
      <c r="AA34" s="1105"/>
      <c r="AB34" s="1105"/>
      <c r="AC34" s="1105"/>
      <c r="AD34" s="1105"/>
      <c r="AE34" s="1106"/>
      <c r="AF34" s="1080"/>
      <c r="AG34" s="1081"/>
      <c r="AH34" s="1081"/>
      <c r="AI34" s="1081"/>
      <c r="AJ34" s="1082"/>
      <c r="AK34" s="1035"/>
      <c r="AL34" s="1026"/>
      <c r="AM34" s="1026"/>
      <c r="AN34" s="1026"/>
      <c r="AO34" s="1026"/>
      <c r="AP34" s="1026"/>
      <c r="AQ34" s="1026"/>
      <c r="AR34" s="1026"/>
      <c r="AS34" s="1026"/>
      <c r="AT34" s="1026"/>
      <c r="AU34" s="1026"/>
      <c r="AV34" s="1026"/>
      <c r="AW34" s="1026"/>
      <c r="AX34" s="1026"/>
      <c r="AY34" s="1026"/>
      <c r="AZ34" s="1103"/>
      <c r="BA34" s="1103"/>
      <c r="BB34" s="1103"/>
      <c r="BC34" s="1103"/>
      <c r="BD34" s="1103"/>
      <c r="BE34" s="1093"/>
      <c r="BF34" s="1093"/>
      <c r="BG34" s="1093"/>
      <c r="BH34" s="1093"/>
      <c r="BI34" s="1094"/>
      <c r="BJ34" s="253"/>
      <c r="BK34" s="253"/>
      <c r="BL34" s="253"/>
      <c r="BM34" s="253"/>
      <c r="BN34" s="253"/>
      <c r="BO34" s="266"/>
      <c r="BP34" s="266"/>
      <c r="BQ34" s="263">
        <v>28</v>
      </c>
      <c r="BR34" s="264"/>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7"/>
    </row>
    <row r="35" spans="1:131" s="248" customFormat="1" ht="26.25" customHeight="1">
      <c r="A35" s="267">
        <v>8</v>
      </c>
      <c r="B35" s="1098"/>
      <c r="C35" s="1099"/>
      <c r="D35" s="1099"/>
      <c r="E35" s="1099"/>
      <c r="F35" s="1099"/>
      <c r="G35" s="1099"/>
      <c r="H35" s="1099"/>
      <c r="I35" s="1099"/>
      <c r="J35" s="1099"/>
      <c r="K35" s="1099"/>
      <c r="L35" s="1099"/>
      <c r="M35" s="1099"/>
      <c r="N35" s="1099"/>
      <c r="O35" s="1099"/>
      <c r="P35" s="1100"/>
      <c r="Q35" s="1104"/>
      <c r="R35" s="1105"/>
      <c r="S35" s="1105"/>
      <c r="T35" s="1105"/>
      <c r="U35" s="1105"/>
      <c r="V35" s="1105"/>
      <c r="W35" s="1105"/>
      <c r="X35" s="1105"/>
      <c r="Y35" s="1105"/>
      <c r="Z35" s="1105"/>
      <c r="AA35" s="1105"/>
      <c r="AB35" s="1105"/>
      <c r="AC35" s="1105"/>
      <c r="AD35" s="1105"/>
      <c r="AE35" s="1106"/>
      <c r="AF35" s="1080"/>
      <c r="AG35" s="1081"/>
      <c r="AH35" s="1081"/>
      <c r="AI35" s="1081"/>
      <c r="AJ35" s="1082"/>
      <c r="AK35" s="1035"/>
      <c r="AL35" s="1026"/>
      <c r="AM35" s="1026"/>
      <c r="AN35" s="1026"/>
      <c r="AO35" s="1026"/>
      <c r="AP35" s="1026"/>
      <c r="AQ35" s="1026"/>
      <c r="AR35" s="1026"/>
      <c r="AS35" s="1026"/>
      <c r="AT35" s="1026"/>
      <c r="AU35" s="1026"/>
      <c r="AV35" s="1026"/>
      <c r="AW35" s="1026"/>
      <c r="AX35" s="1026"/>
      <c r="AY35" s="1026"/>
      <c r="AZ35" s="1103"/>
      <c r="BA35" s="1103"/>
      <c r="BB35" s="1103"/>
      <c r="BC35" s="1103"/>
      <c r="BD35" s="1103"/>
      <c r="BE35" s="1093"/>
      <c r="BF35" s="1093"/>
      <c r="BG35" s="1093"/>
      <c r="BH35" s="1093"/>
      <c r="BI35" s="1094"/>
      <c r="BJ35" s="253"/>
      <c r="BK35" s="253"/>
      <c r="BL35" s="253"/>
      <c r="BM35" s="253"/>
      <c r="BN35" s="253"/>
      <c r="BO35" s="266"/>
      <c r="BP35" s="266"/>
      <c r="BQ35" s="263">
        <v>29</v>
      </c>
      <c r="BR35" s="264"/>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7"/>
    </row>
    <row r="36" spans="1:131" s="248" customFormat="1" ht="26.25" customHeight="1">
      <c r="A36" s="267">
        <v>9</v>
      </c>
      <c r="B36" s="1098"/>
      <c r="C36" s="1099"/>
      <c r="D36" s="1099"/>
      <c r="E36" s="1099"/>
      <c r="F36" s="1099"/>
      <c r="G36" s="1099"/>
      <c r="H36" s="1099"/>
      <c r="I36" s="1099"/>
      <c r="J36" s="1099"/>
      <c r="K36" s="1099"/>
      <c r="L36" s="1099"/>
      <c r="M36" s="1099"/>
      <c r="N36" s="1099"/>
      <c r="O36" s="1099"/>
      <c r="P36" s="1100"/>
      <c r="Q36" s="1104"/>
      <c r="R36" s="1105"/>
      <c r="S36" s="1105"/>
      <c r="T36" s="1105"/>
      <c r="U36" s="1105"/>
      <c r="V36" s="1105"/>
      <c r="W36" s="1105"/>
      <c r="X36" s="1105"/>
      <c r="Y36" s="1105"/>
      <c r="Z36" s="1105"/>
      <c r="AA36" s="1105"/>
      <c r="AB36" s="1105"/>
      <c r="AC36" s="1105"/>
      <c r="AD36" s="1105"/>
      <c r="AE36" s="1106"/>
      <c r="AF36" s="1080"/>
      <c r="AG36" s="1081"/>
      <c r="AH36" s="1081"/>
      <c r="AI36" s="1081"/>
      <c r="AJ36" s="1082"/>
      <c r="AK36" s="1035"/>
      <c r="AL36" s="1026"/>
      <c r="AM36" s="1026"/>
      <c r="AN36" s="1026"/>
      <c r="AO36" s="1026"/>
      <c r="AP36" s="1026"/>
      <c r="AQ36" s="1026"/>
      <c r="AR36" s="1026"/>
      <c r="AS36" s="1026"/>
      <c r="AT36" s="1026"/>
      <c r="AU36" s="1026"/>
      <c r="AV36" s="1026"/>
      <c r="AW36" s="1026"/>
      <c r="AX36" s="1026"/>
      <c r="AY36" s="1026"/>
      <c r="AZ36" s="1103"/>
      <c r="BA36" s="1103"/>
      <c r="BB36" s="1103"/>
      <c r="BC36" s="1103"/>
      <c r="BD36" s="1103"/>
      <c r="BE36" s="1093"/>
      <c r="BF36" s="1093"/>
      <c r="BG36" s="1093"/>
      <c r="BH36" s="1093"/>
      <c r="BI36" s="1094"/>
      <c r="BJ36" s="253"/>
      <c r="BK36" s="253"/>
      <c r="BL36" s="253"/>
      <c r="BM36" s="253"/>
      <c r="BN36" s="253"/>
      <c r="BO36" s="266"/>
      <c r="BP36" s="266"/>
      <c r="BQ36" s="263">
        <v>30</v>
      </c>
      <c r="BR36" s="264"/>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7"/>
    </row>
    <row r="37" spans="1:131" s="248" customFormat="1" ht="26.25" customHeight="1">
      <c r="A37" s="267">
        <v>10</v>
      </c>
      <c r="B37" s="1098"/>
      <c r="C37" s="1099"/>
      <c r="D37" s="1099"/>
      <c r="E37" s="1099"/>
      <c r="F37" s="1099"/>
      <c r="G37" s="1099"/>
      <c r="H37" s="1099"/>
      <c r="I37" s="1099"/>
      <c r="J37" s="1099"/>
      <c r="K37" s="1099"/>
      <c r="L37" s="1099"/>
      <c r="M37" s="1099"/>
      <c r="N37" s="1099"/>
      <c r="O37" s="1099"/>
      <c r="P37" s="1100"/>
      <c r="Q37" s="1104"/>
      <c r="R37" s="1105"/>
      <c r="S37" s="1105"/>
      <c r="T37" s="1105"/>
      <c r="U37" s="1105"/>
      <c r="V37" s="1105"/>
      <c r="W37" s="1105"/>
      <c r="X37" s="1105"/>
      <c r="Y37" s="1105"/>
      <c r="Z37" s="1105"/>
      <c r="AA37" s="1105"/>
      <c r="AB37" s="1105"/>
      <c r="AC37" s="1105"/>
      <c r="AD37" s="1105"/>
      <c r="AE37" s="1106"/>
      <c r="AF37" s="1080"/>
      <c r="AG37" s="1081"/>
      <c r="AH37" s="1081"/>
      <c r="AI37" s="1081"/>
      <c r="AJ37" s="1082"/>
      <c r="AK37" s="1035"/>
      <c r="AL37" s="1026"/>
      <c r="AM37" s="1026"/>
      <c r="AN37" s="1026"/>
      <c r="AO37" s="1026"/>
      <c r="AP37" s="1026"/>
      <c r="AQ37" s="1026"/>
      <c r="AR37" s="1026"/>
      <c r="AS37" s="1026"/>
      <c r="AT37" s="1026"/>
      <c r="AU37" s="1026"/>
      <c r="AV37" s="1026"/>
      <c r="AW37" s="1026"/>
      <c r="AX37" s="1026"/>
      <c r="AY37" s="1026"/>
      <c r="AZ37" s="1103"/>
      <c r="BA37" s="1103"/>
      <c r="BB37" s="1103"/>
      <c r="BC37" s="1103"/>
      <c r="BD37" s="1103"/>
      <c r="BE37" s="1093"/>
      <c r="BF37" s="1093"/>
      <c r="BG37" s="1093"/>
      <c r="BH37" s="1093"/>
      <c r="BI37" s="1094"/>
      <c r="BJ37" s="253"/>
      <c r="BK37" s="253"/>
      <c r="BL37" s="253"/>
      <c r="BM37" s="253"/>
      <c r="BN37" s="253"/>
      <c r="BO37" s="266"/>
      <c r="BP37" s="266"/>
      <c r="BQ37" s="263">
        <v>31</v>
      </c>
      <c r="BR37" s="264"/>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7"/>
    </row>
    <row r="38" spans="1:131" s="248" customFormat="1" ht="26.25" customHeight="1">
      <c r="A38" s="267">
        <v>11</v>
      </c>
      <c r="B38" s="1098"/>
      <c r="C38" s="1099"/>
      <c r="D38" s="1099"/>
      <c r="E38" s="1099"/>
      <c r="F38" s="1099"/>
      <c r="G38" s="1099"/>
      <c r="H38" s="1099"/>
      <c r="I38" s="1099"/>
      <c r="J38" s="1099"/>
      <c r="K38" s="1099"/>
      <c r="L38" s="1099"/>
      <c r="M38" s="1099"/>
      <c r="N38" s="1099"/>
      <c r="O38" s="1099"/>
      <c r="P38" s="1100"/>
      <c r="Q38" s="1104"/>
      <c r="R38" s="1105"/>
      <c r="S38" s="1105"/>
      <c r="T38" s="1105"/>
      <c r="U38" s="1105"/>
      <c r="V38" s="1105"/>
      <c r="W38" s="1105"/>
      <c r="X38" s="1105"/>
      <c r="Y38" s="1105"/>
      <c r="Z38" s="1105"/>
      <c r="AA38" s="1105"/>
      <c r="AB38" s="1105"/>
      <c r="AC38" s="1105"/>
      <c r="AD38" s="1105"/>
      <c r="AE38" s="1106"/>
      <c r="AF38" s="1080"/>
      <c r="AG38" s="1081"/>
      <c r="AH38" s="1081"/>
      <c r="AI38" s="1081"/>
      <c r="AJ38" s="1082"/>
      <c r="AK38" s="1035"/>
      <c r="AL38" s="1026"/>
      <c r="AM38" s="1026"/>
      <c r="AN38" s="1026"/>
      <c r="AO38" s="1026"/>
      <c r="AP38" s="1026"/>
      <c r="AQ38" s="1026"/>
      <c r="AR38" s="1026"/>
      <c r="AS38" s="1026"/>
      <c r="AT38" s="1026"/>
      <c r="AU38" s="1026"/>
      <c r="AV38" s="1026"/>
      <c r="AW38" s="1026"/>
      <c r="AX38" s="1026"/>
      <c r="AY38" s="1026"/>
      <c r="AZ38" s="1103"/>
      <c r="BA38" s="1103"/>
      <c r="BB38" s="1103"/>
      <c r="BC38" s="1103"/>
      <c r="BD38" s="1103"/>
      <c r="BE38" s="1093"/>
      <c r="BF38" s="1093"/>
      <c r="BG38" s="1093"/>
      <c r="BH38" s="1093"/>
      <c r="BI38" s="1094"/>
      <c r="BJ38" s="253"/>
      <c r="BK38" s="253"/>
      <c r="BL38" s="253"/>
      <c r="BM38" s="253"/>
      <c r="BN38" s="253"/>
      <c r="BO38" s="266"/>
      <c r="BP38" s="266"/>
      <c r="BQ38" s="263">
        <v>32</v>
      </c>
      <c r="BR38" s="264"/>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7"/>
    </row>
    <row r="39" spans="1:131" s="248" customFormat="1" ht="26.25" customHeight="1">
      <c r="A39" s="267">
        <v>12</v>
      </c>
      <c r="B39" s="1098"/>
      <c r="C39" s="1099"/>
      <c r="D39" s="1099"/>
      <c r="E39" s="1099"/>
      <c r="F39" s="1099"/>
      <c r="G39" s="1099"/>
      <c r="H39" s="1099"/>
      <c r="I39" s="1099"/>
      <c r="J39" s="1099"/>
      <c r="K39" s="1099"/>
      <c r="L39" s="1099"/>
      <c r="M39" s="1099"/>
      <c r="N39" s="1099"/>
      <c r="O39" s="1099"/>
      <c r="P39" s="1100"/>
      <c r="Q39" s="1104"/>
      <c r="R39" s="1105"/>
      <c r="S39" s="1105"/>
      <c r="T39" s="1105"/>
      <c r="U39" s="1105"/>
      <c r="V39" s="1105"/>
      <c r="W39" s="1105"/>
      <c r="X39" s="1105"/>
      <c r="Y39" s="1105"/>
      <c r="Z39" s="1105"/>
      <c r="AA39" s="1105"/>
      <c r="AB39" s="1105"/>
      <c r="AC39" s="1105"/>
      <c r="AD39" s="1105"/>
      <c r="AE39" s="1106"/>
      <c r="AF39" s="1080"/>
      <c r="AG39" s="1081"/>
      <c r="AH39" s="1081"/>
      <c r="AI39" s="1081"/>
      <c r="AJ39" s="1082"/>
      <c r="AK39" s="1035"/>
      <c r="AL39" s="1026"/>
      <c r="AM39" s="1026"/>
      <c r="AN39" s="1026"/>
      <c r="AO39" s="1026"/>
      <c r="AP39" s="1026"/>
      <c r="AQ39" s="1026"/>
      <c r="AR39" s="1026"/>
      <c r="AS39" s="1026"/>
      <c r="AT39" s="1026"/>
      <c r="AU39" s="1026"/>
      <c r="AV39" s="1026"/>
      <c r="AW39" s="1026"/>
      <c r="AX39" s="1026"/>
      <c r="AY39" s="1026"/>
      <c r="AZ39" s="1103"/>
      <c r="BA39" s="1103"/>
      <c r="BB39" s="1103"/>
      <c r="BC39" s="1103"/>
      <c r="BD39" s="1103"/>
      <c r="BE39" s="1093"/>
      <c r="BF39" s="1093"/>
      <c r="BG39" s="1093"/>
      <c r="BH39" s="1093"/>
      <c r="BI39" s="1094"/>
      <c r="BJ39" s="253"/>
      <c r="BK39" s="253"/>
      <c r="BL39" s="253"/>
      <c r="BM39" s="253"/>
      <c r="BN39" s="253"/>
      <c r="BO39" s="266"/>
      <c r="BP39" s="266"/>
      <c r="BQ39" s="263">
        <v>33</v>
      </c>
      <c r="BR39" s="264"/>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7"/>
    </row>
    <row r="40" spans="1:131" s="248" customFormat="1" ht="26.25" customHeight="1">
      <c r="A40" s="262">
        <v>13</v>
      </c>
      <c r="B40" s="1098"/>
      <c r="C40" s="1099"/>
      <c r="D40" s="1099"/>
      <c r="E40" s="1099"/>
      <c r="F40" s="1099"/>
      <c r="G40" s="1099"/>
      <c r="H40" s="1099"/>
      <c r="I40" s="1099"/>
      <c r="J40" s="1099"/>
      <c r="K40" s="1099"/>
      <c r="L40" s="1099"/>
      <c r="M40" s="1099"/>
      <c r="N40" s="1099"/>
      <c r="O40" s="1099"/>
      <c r="P40" s="1100"/>
      <c r="Q40" s="1104"/>
      <c r="R40" s="1105"/>
      <c r="S40" s="1105"/>
      <c r="T40" s="1105"/>
      <c r="U40" s="1105"/>
      <c r="V40" s="1105"/>
      <c r="W40" s="1105"/>
      <c r="X40" s="1105"/>
      <c r="Y40" s="1105"/>
      <c r="Z40" s="1105"/>
      <c r="AA40" s="1105"/>
      <c r="AB40" s="1105"/>
      <c r="AC40" s="1105"/>
      <c r="AD40" s="1105"/>
      <c r="AE40" s="1106"/>
      <c r="AF40" s="1080"/>
      <c r="AG40" s="1081"/>
      <c r="AH40" s="1081"/>
      <c r="AI40" s="1081"/>
      <c r="AJ40" s="1082"/>
      <c r="AK40" s="1035"/>
      <c r="AL40" s="1026"/>
      <c r="AM40" s="1026"/>
      <c r="AN40" s="1026"/>
      <c r="AO40" s="1026"/>
      <c r="AP40" s="1026"/>
      <c r="AQ40" s="1026"/>
      <c r="AR40" s="1026"/>
      <c r="AS40" s="1026"/>
      <c r="AT40" s="1026"/>
      <c r="AU40" s="1026"/>
      <c r="AV40" s="1026"/>
      <c r="AW40" s="1026"/>
      <c r="AX40" s="1026"/>
      <c r="AY40" s="1026"/>
      <c r="AZ40" s="1103"/>
      <c r="BA40" s="1103"/>
      <c r="BB40" s="1103"/>
      <c r="BC40" s="1103"/>
      <c r="BD40" s="1103"/>
      <c r="BE40" s="1093"/>
      <c r="BF40" s="1093"/>
      <c r="BG40" s="1093"/>
      <c r="BH40" s="1093"/>
      <c r="BI40" s="1094"/>
      <c r="BJ40" s="253"/>
      <c r="BK40" s="253"/>
      <c r="BL40" s="253"/>
      <c r="BM40" s="253"/>
      <c r="BN40" s="253"/>
      <c r="BO40" s="266"/>
      <c r="BP40" s="266"/>
      <c r="BQ40" s="263">
        <v>34</v>
      </c>
      <c r="BR40" s="264"/>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7"/>
    </row>
    <row r="41" spans="1:131" s="248" customFormat="1" ht="26.25" customHeight="1">
      <c r="A41" s="262">
        <v>14</v>
      </c>
      <c r="B41" s="1098"/>
      <c r="C41" s="1099"/>
      <c r="D41" s="1099"/>
      <c r="E41" s="1099"/>
      <c r="F41" s="1099"/>
      <c r="G41" s="1099"/>
      <c r="H41" s="1099"/>
      <c r="I41" s="1099"/>
      <c r="J41" s="1099"/>
      <c r="K41" s="1099"/>
      <c r="L41" s="1099"/>
      <c r="M41" s="1099"/>
      <c r="N41" s="1099"/>
      <c r="O41" s="1099"/>
      <c r="P41" s="1100"/>
      <c r="Q41" s="1104"/>
      <c r="R41" s="1105"/>
      <c r="S41" s="1105"/>
      <c r="T41" s="1105"/>
      <c r="U41" s="1105"/>
      <c r="V41" s="1105"/>
      <c r="W41" s="1105"/>
      <c r="X41" s="1105"/>
      <c r="Y41" s="1105"/>
      <c r="Z41" s="1105"/>
      <c r="AA41" s="1105"/>
      <c r="AB41" s="1105"/>
      <c r="AC41" s="1105"/>
      <c r="AD41" s="1105"/>
      <c r="AE41" s="1106"/>
      <c r="AF41" s="1080"/>
      <c r="AG41" s="1081"/>
      <c r="AH41" s="1081"/>
      <c r="AI41" s="1081"/>
      <c r="AJ41" s="1082"/>
      <c r="AK41" s="1035"/>
      <c r="AL41" s="1026"/>
      <c r="AM41" s="1026"/>
      <c r="AN41" s="1026"/>
      <c r="AO41" s="1026"/>
      <c r="AP41" s="1026"/>
      <c r="AQ41" s="1026"/>
      <c r="AR41" s="1026"/>
      <c r="AS41" s="1026"/>
      <c r="AT41" s="1026"/>
      <c r="AU41" s="1026"/>
      <c r="AV41" s="1026"/>
      <c r="AW41" s="1026"/>
      <c r="AX41" s="1026"/>
      <c r="AY41" s="1026"/>
      <c r="AZ41" s="1103"/>
      <c r="BA41" s="1103"/>
      <c r="BB41" s="1103"/>
      <c r="BC41" s="1103"/>
      <c r="BD41" s="1103"/>
      <c r="BE41" s="1093"/>
      <c r="BF41" s="1093"/>
      <c r="BG41" s="1093"/>
      <c r="BH41" s="1093"/>
      <c r="BI41" s="1094"/>
      <c r="BJ41" s="253"/>
      <c r="BK41" s="253"/>
      <c r="BL41" s="253"/>
      <c r="BM41" s="253"/>
      <c r="BN41" s="253"/>
      <c r="BO41" s="266"/>
      <c r="BP41" s="266"/>
      <c r="BQ41" s="263">
        <v>35</v>
      </c>
      <c r="BR41" s="264"/>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7"/>
    </row>
    <row r="42" spans="1:131" s="248" customFormat="1" ht="26.25" customHeight="1">
      <c r="A42" s="262">
        <v>15</v>
      </c>
      <c r="B42" s="1098"/>
      <c r="C42" s="1099"/>
      <c r="D42" s="1099"/>
      <c r="E42" s="1099"/>
      <c r="F42" s="1099"/>
      <c r="G42" s="1099"/>
      <c r="H42" s="1099"/>
      <c r="I42" s="1099"/>
      <c r="J42" s="1099"/>
      <c r="K42" s="1099"/>
      <c r="L42" s="1099"/>
      <c r="M42" s="1099"/>
      <c r="N42" s="1099"/>
      <c r="O42" s="1099"/>
      <c r="P42" s="1100"/>
      <c r="Q42" s="1104"/>
      <c r="R42" s="1105"/>
      <c r="S42" s="1105"/>
      <c r="T42" s="1105"/>
      <c r="U42" s="1105"/>
      <c r="V42" s="1105"/>
      <c r="W42" s="1105"/>
      <c r="X42" s="1105"/>
      <c r="Y42" s="1105"/>
      <c r="Z42" s="1105"/>
      <c r="AA42" s="1105"/>
      <c r="AB42" s="1105"/>
      <c r="AC42" s="1105"/>
      <c r="AD42" s="1105"/>
      <c r="AE42" s="1106"/>
      <c r="AF42" s="1080"/>
      <c r="AG42" s="1081"/>
      <c r="AH42" s="1081"/>
      <c r="AI42" s="1081"/>
      <c r="AJ42" s="1082"/>
      <c r="AK42" s="1035"/>
      <c r="AL42" s="1026"/>
      <c r="AM42" s="1026"/>
      <c r="AN42" s="1026"/>
      <c r="AO42" s="1026"/>
      <c r="AP42" s="1026"/>
      <c r="AQ42" s="1026"/>
      <c r="AR42" s="1026"/>
      <c r="AS42" s="1026"/>
      <c r="AT42" s="1026"/>
      <c r="AU42" s="1026"/>
      <c r="AV42" s="1026"/>
      <c r="AW42" s="1026"/>
      <c r="AX42" s="1026"/>
      <c r="AY42" s="1026"/>
      <c r="AZ42" s="1103"/>
      <c r="BA42" s="1103"/>
      <c r="BB42" s="1103"/>
      <c r="BC42" s="1103"/>
      <c r="BD42" s="1103"/>
      <c r="BE42" s="1093"/>
      <c r="BF42" s="1093"/>
      <c r="BG42" s="1093"/>
      <c r="BH42" s="1093"/>
      <c r="BI42" s="1094"/>
      <c r="BJ42" s="253"/>
      <c r="BK42" s="253"/>
      <c r="BL42" s="253"/>
      <c r="BM42" s="253"/>
      <c r="BN42" s="253"/>
      <c r="BO42" s="266"/>
      <c r="BP42" s="266"/>
      <c r="BQ42" s="263">
        <v>36</v>
      </c>
      <c r="BR42" s="264"/>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7"/>
    </row>
    <row r="43" spans="1:131" s="248" customFormat="1" ht="26.25" customHeight="1">
      <c r="A43" s="262">
        <v>16</v>
      </c>
      <c r="B43" s="1098"/>
      <c r="C43" s="1099"/>
      <c r="D43" s="1099"/>
      <c r="E43" s="1099"/>
      <c r="F43" s="1099"/>
      <c r="G43" s="1099"/>
      <c r="H43" s="1099"/>
      <c r="I43" s="1099"/>
      <c r="J43" s="1099"/>
      <c r="K43" s="1099"/>
      <c r="L43" s="1099"/>
      <c r="M43" s="1099"/>
      <c r="N43" s="1099"/>
      <c r="O43" s="1099"/>
      <c r="P43" s="1100"/>
      <c r="Q43" s="1104"/>
      <c r="R43" s="1105"/>
      <c r="S43" s="1105"/>
      <c r="T43" s="1105"/>
      <c r="U43" s="1105"/>
      <c r="V43" s="1105"/>
      <c r="W43" s="1105"/>
      <c r="X43" s="1105"/>
      <c r="Y43" s="1105"/>
      <c r="Z43" s="1105"/>
      <c r="AA43" s="1105"/>
      <c r="AB43" s="1105"/>
      <c r="AC43" s="1105"/>
      <c r="AD43" s="1105"/>
      <c r="AE43" s="1106"/>
      <c r="AF43" s="1080"/>
      <c r="AG43" s="1081"/>
      <c r="AH43" s="1081"/>
      <c r="AI43" s="1081"/>
      <c r="AJ43" s="1082"/>
      <c r="AK43" s="1035"/>
      <c r="AL43" s="1026"/>
      <c r="AM43" s="1026"/>
      <c r="AN43" s="1026"/>
      <c r="AO43" s="1026"/>
      <c r="AP43" s="1026"/>
      <c r="AQ43" s="1026"/>
      <c r="AR43" s="1026"/>
      <c r="AS43" s="1026"/>
      <c r="AT43" s="1026"/>
      <c r="AU43" s="1026"/>
      <c r="AV43" s="1026"/>
      <c r="AW43" s="1026"/>
      <c r="AX43" s="1026"/>
      <c r="AY43" s="1026"/>
      <c r="AZ43" s="1103"/>
      <c r="BA43" s="1103"/>
      <c r="BB43" s="1103"/>
      <c r="BC43" s="1103"/>
      <c r="BD43" s="1103"/>
      <c r="BE43" s="1093"/>
      <c r="BF43" s="1093"/>
      <c r="BG43" s="1093"/>
      <c r="BH43" s="1093"/>
      <c r="BI43" s="1094"/>
      <c r="BJ43" s="253"/>
      <c r="BK43" s="253"/>
      <c r="BL43" s="253"/>
      <c r="BM43" s="253"/>
      <c r="BN43" s="253"/>
      <c r="BO43" s="266"/>
      <c r="BP43" s="266"/>
      <c r="BQ43" s="263">
        <v>37</v>
      </c>
      <c r="BR43" s="264"/>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7"/>
    </row>
    <row r="44" spans="1:131" s="248" customFormat="1" ht="26.25" customHeight="1">
      <c r="A44" s="262">
        <v>17</v>
      </c>
      <c r="B44" s="1098"/>
      <c r="C44" s="1099"/>
      <c r="D44" s="1099"/>
      <c r="E44" s="1099"/>
      <c r="F44" s="1099"/>
      <c r="G44" s="1099"/>
      <c r="H44" s="1099"/>
      <c r="I44" s="1099"/>
      <c r="J44" s="1099"/>
      <c r="K44" s="1099"/>
      <c r="L44" s="1099"/>
      <c r="M44" s="1099"/>
      <c r="N44" s="1099"/>
      <c r="O44" s="1099"/>
      <c r="P44" s="1100"/>
      <c r="Q44" s="1104"/>
      <c r="R44" s="1105"/>
      <c r="S44" s="1105"/>
      <c r="T44" s="1105"/>
      <c r="U44" s="1105"/>
      <c r="V44" s="1105"/>
      <c r="W44" s="1105"/>
      <c r="X44" s="1105"/>
      <c r="Y44" s="1105"/>
      <c r="Z44" s="1105"/>
      <c r="AA44" s="1105"/>
      <c r="AB44" s="1105"/>
      <c r="AC44" s="1105"/>
      <c r="AD44" s="1105"/>
      <c r="AE44" s="1106"/>
      <c r="AF44" s="1080"/>
      <c r="AG44" s="1081"/>
      <c r="AH44" s="1081"/>
      <c r="AI44" s="1081"/>
      <c r="AJ44" s="1082"/>
      <c r="AK44" s="1035"/>
      <c r="AL44" s="1026"/>
      <c r="AM44" s="1026"/>
      <c r="AN44" s="1026"/>
      <c r="AO44" s="1026"/>
      <c r="AP44" s="1026"/>
      <c r="AQ44" s="1026"/>
      <c r="AR44" s="1026"/>
      <c r="AS44" s="1026"/>
      <c r="AT44" s="1026"/>
      <c r="AU44" s="1026"/>
      <c r="AV44" s="1026"/>
      <c r="AW44" s="1026"/>
      <c r="AX44" s="1026"/>
      <c r="AY44" s="1026"/>
      <c r="AZ44" s="1103"/>
      <c r="BA44" s="1103"/>
      <c r="BB44" s="1103"/>
      <c r="BC44" s="1103"/>
      <c r="BD44" s="1103"/>
      <c r="BE44" s="1093"/>
      <c r="BF44" s="1093"/>
      <c r="BG44" s="1093"/>
      <c r="BH44" s="1093"/>
      <c r="BI44" s="1094"/>
      <c r="BJ44" s="253"/>
      <c r="BK44" s="253"/>
      <c r="BL44" s="253"/>
      <c r="BM44" s="253"/>
      <c r="BN44" s="253"/>
      <c r="BO44" s="266"/>
      <c r="BP44" s="266"/>
      <c r="BQ44" s="263">
        <v>38</v>
      </c>
      <c r="BR44" s="264"/>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7"/>
    </row>
    <row r="45" spans="1:131" s="248" customFormat="1" ht="26.25" customHeight="1">
      <c r="A45" s="262">
        <v>18</v>
      </c>
      <c r="B45" s="1098"/>
      <c r="C45" s="1099"/>
      <c r="D45" s="1099"/>
      <c r="E45" s="1099"/>
      <c r="F45" s="1099"/>
      <c r="G45" s="1099"/>
      <c r="H45" s="1099"/>
      <c r="I45" s="1099"/>
      <c r="J45" s="1099"/>
      <c r="K45" s="1099"/>
      <c r="L45" s="1099"/>
      <c r="M45" s="1099"/>
      <c r="N45" s="1099"/>
      <c r="O45" s="1099"/>
      <c r="P45" s="1100"/>
      <c r="Q45" s="1104"/>
      <c r="R45" s="1105"/>
      <c r="S45" s="1105"/>
      <c r="T45" s="1105"/>
      <c r="U45" s="1105"/>
      <c r="V45" s="1105"/>
      <c r="W45" s="1105"/>
      <c r="X45" s="1105"/>
      <c r="Y45" s="1105"/>
      <c r="Z45" s="1105"/>
      <c r="AA45" s="1105"/>
      <c r="AB45" s="1105"/>
      <c r="AC45" s="1105"/>
      <c r="AD45" s="1105"/>
      <c r="AE45" s="1106"/>
      <c r="AF45" s="1080"/>
      <c r="AG45" s="1081"/>
      <c r="AH45" s="1081"/>
      <c r="AI45" s="1081"/>
      <c r="AJ45" s="1082"/>
      <c r="AK45" s="1035"/>
      <c r="AL45" s="1026"/>
      <c r="AM45" s="1026"/>
      <c r="AN45" s="1026"/>
      <c r="AO45" s="1026"/>
      <c r="AP45" s="1026"/>
      <c r="AQ45" s="1026"/>
      <c r="AR45" s="1026"/>
      <c r="AS45" s="1026"/>
      <c r="AT45" s="1026"/>
      <c r="AU45" s="1026"/>
      <c r="AV45" s="1026"/>
      <c r="AW45" s="1026"/>
      <c r="AX45" s="1026"/>
      <c r="AY45" s="1026"/>
      <c r="AZ45" s="1103"/>
      <c r="BA45" s="1103"/>
      <c r="BB45" s="1103"/>
      <c r="BC45" s="1103"/>
      <c r="BD45" s="1103"/>
      <c r="BE45" s="1093"/>
      <c r="BF45" s="1093"/>
      <c r="BG45" s="1093"/>
      <c r="BH45" s="1093"/>
      <c r="BI45" s="1094"/>
      <c r="BJ45" s="253"/>
      <c r="BK45" s="253"/>
      <c r="BL45" s="253"/>
      <c r="BM45" s="253"/>
      <c r="BN45" s="253"/>
      <c r="BO45" s="266"/>
      <c r="BP45" s="266"/>
      <c r="BQ45" s="263">
        <v>39</v>
      </c>
      <c r="BR45" s="264"/>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7"/>
    </row>
    <row r="46" spans="1:131" s="248" customFormat="1" ht="26.25" customHeight="1">
      <c r="A46" s="262">
        <v>19</v>
      </c>
      <c r="B46" s="1098"/>
      <c r="C46" s="1099"/>
      <c r="D46" s="1099"/>
      <c r="E46" s="1099"/>
      <c r="F46" s="1099"/>
      <c r="G46" s="1099"/>
      <c r="H46" s="1099"/>
      <c r="I46" s="1099"/>
      <c r="J46" s="1099"/>
      <c r="K46" s="1099"/>
      <c r="L46" s="1099"/>
      <c r="M46" s="1099"/>
      <c r="N46" s="1099"/>
      <c r="O46" s="1099"/>
      <c r="P46" s="1100"/>
      <c r="Q46" s="1104"/>
      <c r="R46" s="1105"/>
      <c r="S46" s="1105"/>
      <c r="T46" s="1105"/>
      <c r="U46" s="1105"/>
      <c r="V46" s="1105"/>
      <c r="W46" s="1105"/>
      <c r="X46" s="1105"/>
      <c r="Y46" s="1105"/>
      <c r="Z46" s="1105"/>
      <c r="AA46" s="1105"/>
      <c r="AB46" s="1105"/>
      <c r="AC46" s="1105"/>
      <c r="AD46" s="1105"/>
      <c r="AE46" s="1106"/>
      <c r="AF46" s="1080"/>
      <c r="AG46" s="1081"/>
      <c r="AH46" s="1081"/>
      <c r="AI46" s="1081"/>
      <c r="AJ46" s="1082"/>
      <c r="AK46" s="1035"/>
      <c r="AL46" s="1026"/>
      <c r="AM46" s="1026"/>
      <c r="AN46" s="1026"/>
      <c r="AO46" s="1026"/>
      <c r="AP46" s="1026"/>
      <c r="AQ46" s="1026"/>
      <c r="AR46" s="1026"/>
      <c r="AS46" s="1026"/>
      <c r="AT46" s="1026"/>
      <c r="AU46" s="1026"/>
      <c r="AV46" s="1026"/>
      <c r="AW46" s="1026"/>
      <c r="AX46" s="1026"/>
      <c r="AY46" s="1026"/>
      <c r="AZ46" s="1103"/>
      <c r="BA46" s="1103"/>
      <c r="BB46" s="1103"/>
      <c r="BC46" s="1103"/>
      <c r="BD46" s="1103"/>
      <c r="BE46" s="1093"/>
      <c r="BF46" s="1093"/>
      <c r="BG46" s="1093"/>
      <c r="BH46" s="1093"/>
      <c r="BI46" s="1094"/>
      <c r="BJ46" s="253"/>
      <c r="BK46" s="253"/>
      <c r="BL46" s="253"/>
      <c r="BM46" s="253"/>
      <c r="BN46" s="253"/>
      <c r="BO46" s="266"/>
      <c r="BP46" s="266"/>
      <c r="BQ46" s="263">
        <v>40</v>
      </c>
      <c r="BR46" s="264"/>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7"/>
    </row>
    <row r="47" spans="1:131" s="248" customFormat="1" ht="26.25" customHeight="1">
      <c r="A47" s="262">
        <v>20</v>
      </c>
      <c r="B47" s="1098"/>
      <c r="C47" s="1099"/>
      <c r="D47" s="1099"/>
      <c r="E47" s="1099"/>
      <c r="F47" s="1099"/>
      <c r="G47" s="1099"/>
      <c r="H47" s="1099"/>
      <c r="I47" s="1099"/>
      <c r="J47" s="1099"/>
      <c r="K47" s="1099"/>
      <c r="L47" s="1099"/>
      <c r="M47" s="1099"/>
      <c r="N47" s="1099"/>
      <c r="O47" s="1099"/>
      <c r="P47" s="1100"/>
      <c r="Q47" s="1104"/>
      <c r="R47" s="1105"/>
      <c r="S47" s="1105"/>
      <c r="T47" s="1105"/>
      <c r="U47" s="1105"/>
      <c r="V47" s="1105"/>
      <c r="W47" s="1105"/>
      <c r="X47" s="1105"/>
      <c r="Y47" s="1105"/>
      <c r="Z47" s="1105"/>
      <c r="AA47" s="1105"/>
      <c r="AB47" s="1105"/>
      <c r="AC47" s="1105"/>
      <c r="AD47" s="1105"/>
      <c r="AE47" s="1106"/>
      <c r="AF47" s="1080"/>
      <c r="AG47" s="1081"/>
      <c r="AH47" s="1081"/>
      <c r="AI47" s="1081"/>
      <c r="AJ47" s="1082"/>
      <c r="AK47" s="1035"/>
      <c r="AL47" s="1026"/>
      <c r="AM47" s="1026"/>
      <c r="AN47" s="1026"/>
      <c r="AO47" s="1026"/>
      <c r="AP47" s="1026"/>
      <c r="AQ47" s="1026"/>
      <c r="AR47" s="1026"/>
      <c r="AS47" s="1026"/>
      <c r="AT47" s="1026"/>
      <c r="AU47" s="1026"/>
      <c r="AV47" s="1026"/>
      <c r="AW47" s="1026"/>
      <c r="AX47" s="1026"/>
      <c r="AY47" s="1026"/>
      <c r="AZ47" s="1103"/>
      <c r="BA47" s="1103"/>
      <c r="BB47" s="1103"/>
      <c r="BC47" s="1103"/>
      <c r="BD47" s="1103"/>
      <c r="BE47" s="1093"/>
      <c r="BF47" s="1093"/>
      <c r="BG47" s="1093"/>
      <c r="BH47" s="1093"/>
      <c r="BI47" s="1094"/>
      <c r="BJ47" s="253"/>
      <c r="BK47" s="253"/>
      <c r="BL47" s="253"/>
      <c r="BM47" s="253"/>
      <c r="BN47" s="253"/>
      <c r="BO47" s="266"/>
      <c r="BP47" s="266"/>
      <c r="BQ47" s="263">
        <v>41</v>
      </c>
      <c r="BR47" s="264"/>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7"/>
    </row>
    <row r="48" spans="1:131" s="248" customFormat="1" ht="26.25" customHeight="1">
      <c r="A48" s="262">
        <v>21</v>
      </c>
      <c r="B48" s="1098"/>
      <c r="C48" s="1099"/>
      <c r="D48" s="1099"/>
      <c r="E48" s="1099"/>
      <c r="F48" s="1099"/>
      <c r="G48" s="1099"/>
      <c r="H48" s="1099"/>
      <c r="I48" s="1099"/>
      <c r="J48" s="1099"/>
      <c r="K48" s="1099"/>
      <c r="L48" s="1099"/>
      <c r="M48" s="1099"/>
      <c r="N48" s="1099"/>
      <c r="O48" s="1099"/>
      <c r="P48" s="1100"/>
      <c r="Q48" s="1104"/>
      <c r="R48" s="1105"/>
      <c r="S48" s="1105"/>
      <c r="T48" s="1105"/>
      <c r="U48" s="1105"/>
      <c r="V48" s="1105"/>
      <c r="W48" s="1105"/>
      <c r="X48" s="1105"/>
      <c r="Y48" s="1105"/>
      <c r="Z48" s="1105"/>
      <c r="AA48" s="1105"/>
      <c r="AB48" s="1105"/>
      <c r="AC48" s="1105"/>
      <c r="AD48" s="1105"/>
      <c r="AE48" s="1106"/>
      <c r="AF48" s="1080"/>
      <c r="AG48" s="1081"/>
      <c r="AH48" s="1081"/>
      <c r="AI48" s="1081"/>
      <c r="AJ48" s="1082"/>
      <c r="AK48" s="1035"/>
      <c r="AL48" s="1026"/>
      <c r="AM48" s="1026"/>
      <c r="AN48" s="1026"/>
      <c r="AO48" s="1026"/>
      <c r="AP48" s="1026"/>
      <c r="AQ48" s="1026"/>
      <c r="AR48" s="1026"/>
      <c r="AS48" s="1026"/>
      <c r="AT48" s="1026"/>
      <c r="AU48" s="1026"/>
      <c r="AV48" s="1026"/>
      <c r="AW48" s="1026"/>
      <c r="AX48" s="1026"/>
      <c r="AY48" s="1026"/>
      <c r="AZ48" s="1103"/>
      <c r="BA48" s="1103"/>
      <c r="BB48" s="1103"/>
      <c r="BC48" s="1103"/>
      <c r="BD48" s="1103"/>
      <c r="BE48" s="1093"/>
      <c r="BF48" s="1093"/>
      <c r="BG48" s="1093"/>
      <c r="BH48" s="1093"/>
      <c r="BI48" s="1094"/>
      <c r="BJ48" s="253"/>
      <c r="BK48" s="253"/>
      <c r="BL48" s="253"/>
      <c r="BM48" s="253"/>
      <c r="BN48" s="253"/>
      <c r="BO48" s="266"/>
      <c r="BP48" s="266"/>
      <c r="BQ48" s="263">
        <v>42</v>
      </c>
      <c r="BR48" s="264"/>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7"/>
    </row>
    <row r="49" spans="1:131" s="248" customFormat="1" ht="26.25" customHeight="1">
      <c r="A49" s="262">
        <v>22</v>
      </c>
      <c r="B49" s="1098"/>
      <c r="C49" s="1099"/>
      <c r="D49" s="1099"/>
      <c r="E49" s="1099"/>
      <c r="F49" s="1099"/>
      <c r="G49" s="1099"/>
      <c r="H49" s="1099"/>
      <c r="I49" s="1099"/>
      <c r="J49" s="1099"/>
      <c r="K49" s="1099"/>
      <c r="L49" s="1099"/>
      <c r="M49" s="1099"/>
      <c r="N49" s="1099"/>
      <c r="O49" s="1099"/>
      <c r="P49" s="1100"/>
      <c r="Q49" s="1104"/>
      <c r="R49" s="1105"/>
      <c r="S49" s="1105"/>
      <c r="T49" s="1105"/>
      <c r="U49" s="1105"/>
      <c r="V49" s="1105"/>
      <c r="W49" s="1105"/>
      <c r="X49" s="1105"/>
      <c r="Y49" s="1105"/>
      <c r="Z49" s="1105"/>
      <c r="AA49" s="1105"/>
      <c r="AB49" s="1105"/>
      <c r="AC49" s="1105"/>
      <c r="AD49" s="1105"/>
      <c r="AE49" s="1106"/>
      <c r="AF49" s="1080"/>
      <c r="AG49" s="1081"/>
      <c r="AH49" s="1081"/>
      <c r="AI49" s="1081"/>
      <c r="AJ49" s="1082"/>
      <c r="AK49" s="1035"/>
      <c r="AL49" s="1026"/>
      <c r="AM49" s="1026"/>
      <c r="AN49" s="1026"/>
      <c r="AO49" s="1026"/>
      <c r="AP49" s="1026"/>
      <c r="AQ49" s="1026"/>
      <c r="AR49" s="1026"/>
      <c r="AS49" s="1026"/>
      <c r="AT49" s="1026"/>
      <c r="AU49" s="1026"/>
      <c r="AV49" s="1026"/>
      <c r="AW49" s="1026"/>
      <c r="AX49" s="1026"/>
      <c r="AY49" s="1026"/>
      <c r="AZ49" s="1103"/>
      <c r="BA49" s="1103"/>
      <c r="BB49" s="1103"/>
      <c r="BC49" s="1103"/>
      <c r="BD49" s="1103"/>
      <c r="BE49" s="1093"/>
      <c r="BF49" s="1093"/>
      <c r="BG49" s="1093"/>
      <c r="BH49" s="1093"/>
      <c r="BI49" s="1094"/>
      <c r="BJ49" s="253"/>
      <c r="BK49" s="253"/>
      <c r="BL49" s="253"/>
      <c r="BM49" s="253"/>
      <c r="BN49" s="253"/>
      <c r="BO49" s="266"/>
      <c r="BP49" s="266"/>
      <c r="BQ49" s="263">
        <v>43</v>
      </c>
      <c r="BR49" s="264"/>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7"/>
    </row>
    <row r="50" spans="1:131" s="248" customFormat="1" ht="26.25" customHeight="1">
      <c r="A50" s="262">
        <v>23</v>
      </c>
      <c r="B50" s="1098"/>
      <c r="C50" s="1099"/>
      <c r="D50" s="1099"/>
      <c r="E50" s="1099"/>
      <c r="F50" s="1099"/>
      <c r="G50" s="1099"/>
      <c r="H50" s="1099"/>
      <c r="I50" s="1099"/>
      <c r="J50" s="1099"/>
      <c r="K50" s="1099"/>
      <c r="L50" s="1099"/>
      <c r="M50" s="1099"/>
      <c r="N50" s="1099"/>
      <c r="O50" s="1099"/>
      <c r="P50" s="1100"/>
      <c r="Q50" s="1101"/>
      <c r="R50" s="1084"/>
      <c r="S50" s="1084"/>
      <c r="T50" s="1084"/>
      <c r="U50" s="1084"/>
      <c r="V50" s="1084"/>
      <c r="W50" s="1084"/>
      <c r="X50" s="1084"/>
      <c r="Y50" s="1084"/>
      <c r="Z50" s="1084"/>
      <c r="AA50" s="1084"/>
      <c r="AB50" s="1084"/>
      <c r="AC50" s="1084"/>
      <c r="AD50" s="1084"/>
      <c r="AE50" s="1102"/>
      <c r="AF50" s="1080"/>
      <c r="AG50" s="1081"/>
      <c r="AH50" s="1081"/>
      <c r="AI50" s="1081"/>
      <c r="AJ50" s="1082"/>
      <c r="AK50" s="1083"/>
      <c r="AL50" s="1084"/>
      <c r="AM50" s="1084"/>
      <c r="AN50" s="1084"/>
      <c r="AO50" s="1084"/>
      <c r="AP50" s="1084"/>
      <c r="AQ50" s="1084"/>
      <c r="AR50" s="1084"/>
      <c r="AS50" s="1084"/>
      <c r="AT50" s="1084"/>
      <c r="AU50" s="1084"/>
      <c r="AV50" s="1084"/>
      <c r="AW50" s="1084"/>
      <c r="AX50" s="1084"/>
      <c r="AY50" s="1084"/>
      <c r="AZ50" s="1085"/>
      <c r="BA50" s="1085"/>
      <c r="BB50" s="1085"/>
      <c r="BC50" s="1085"/>
      <c r="BD50" s="1085"/>
      <c r="BE50" s="1093"/>
      <c r="BF50" s="1093"/>
      <c r="BG50" s="1093"/>
      <c r="BH50" s="1093"/>
      <c r="BI50" s="1094"/>
      <c r="BJ50" s="253"/>
      <c r="BK50" s="253"/>
      <c r="BL50" s="253"/>
      <c r="BM50" s="253"/>
      <c r="BN50" s="253"/>
      <c r="BO50" s="266"/>
      <c r="BP50" s="266"/>
      <c r="BQ50" s="263">
        <v>44</v>
      </c>
      <c r="BR50" s="264"/>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7"/>
    </row>
    <row r="51" spans="1:131" s="248" customFormat="1" ht="26.25" customHeight="1">
      <c r="A51" s="262">
        <v>24</v>
      </c>
      <c r="B51" s="1098"/>
      <c r="C51" s="1099"/>
      <c r="D51" s="1099"/>
      <c r="E51" s="1099"/>
      <c r="F51" s="1099"/>
      <c r="G51" s="1099"/>
      <c r="H51" s="1099"/>
      <c r="I51" s="1099"/>
      <c r="J51" s="1099"/>
      <c r="K51" s="1099"/>
      <c r="L51" s="1099"/>
      <c r="M51" s="1099"/>
      <c r="N51" s="1099"/>
      <c r="O51" s="1099"/>
      <c r="P51" s="1100"/>
      <c r="Q51" s="1101"/>
      <c r="R51" s="1084"/>
      <c r="S51" s="1084"/>
      <c r="T51" s="1084"/>
      <c r="U51" s="1084"/>
      <c r="V51" s="1084"/>
      <c r="W51" s="1084"/>
      <c r="X51" s="1084"/>
      <c r="Y51" s="1084"/>
      <c r="Z51" s="1084"/>
      <c r="AA51" s="1084"/>
      <c r="AB51" s="1084"/>
      <c r="AC51" s="1084"/>
      <c r="AD51" s="1084"/>
      <c r="AE51" s="1102"/>
      <c r="AF51" s="1080"/>
      <c r="AG51" s="1081"/>
      <c r="AH51" s="1081"/>
      <c r="AI51" s="1081"/>
      <c r="AJ51" s="1082"/>
      <c r="AK51" s="1083"/>
      <c r="AL51" s="1084"/>
      <c r="AM51" s="1084"/>
      <c r="AN51" s="1084"/>
      <c r="AO51" s="1084"/>
      <c r="AP51" s="1084"/>
      <c r="AQ51" s="1084"/>
      <c r="AR51" s="1084"/>
      <c r="AS51" s="1084"/>
      <c r="AT51" s="1084"/>
      <c r="AU51" s="1084"/>
      <c r="AV51" s="1084"/>
      <c r="AW51" s="1084"/>
      <c r="AX51" s="1084"/>
      <c r="AY51" s="1084"/>
      <c r="AZ51" s="1085"/>
      <c r="BA51" s="1085"/>
      <c r="BB51" s="1085"/>
      <c r="BC51" s="1085"/>
      <c r="BD51" s="1085"/>
      <c r="BE51" s="1093"/>
      <c r="BF51" s="1093"/>
      <c r="BG51" s="1093"/>
      <c r="BH51" s="1093"/>
      <c r="BI51" s="1094"/>
      <c r="BJ51" s="253"/>
      <c r="BK51" s="253"/>
      <c r="BL51" s="253"/>
      <c r="BM51" s="253"/>
      <c r="BN51" s="253"/>
      <c r="BO51" s="266"/>
      <c r="BP51" s="266"/>
      <c r="BQ51" s="263">
        <v>45</v>
      </c>
      <c r="BR51" s="264"/>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7"/>
    </row>
    <row r="52" spans="1:131" s="248" customFormat="1" ht="26.25" customHeight="1">
      <c r="A52" s="262">
        <v>25</v>
      </c>
      <c r="B52" s="1098"/>
      <c r="C52" s="1099"/>
      <c r="D52" s="1099"/>
      <c r="E52" s="1099"/>
      <c r="F52" s="1099"/>
      <c r="G52" s="1099"/>
      <c r="H52" s="1099"/>
      <c r="I52" s="1099"/>
      <c r="J52" s="1099"/>
      <c r="K52" s="1099"/>
      <c r="L52" s="1099"/>
      <c r="M52" s="1099"/>
      <c r="N52" s="1099"/>
      <c r="O52" s="1099"/>
      <c r="P52" s="1100"/>
      <c r="Q52" s="1101"/>
      <c r="R52" s="1084"/>
      <c r="S52" s="1084"/>
      <c r="T52" s="1084"/>
      <c r="U52" s="1084"/>
      <c r="V52" s="1084"/>
      <c r="W52" s="1084"/>
      <c r="X52" s="1084"/>
      <c r="Y52" s="1084"/>
      <c r="Z52" s="1084"/>
      <c r="AA52" s="1084"/>
      <c r="AB52" s="1084"/>
      <c r="AC52" s="1084"/>
      <c r="AD52" s="1084"/>
      <c r="AE52" s="1102"/>
      <c r="AF52" s="1080"/>
      <c r="AG52" s="1081"/>
      <c r="AH52" s="1081"/>
      <c r="AI52" s="1081"/>
      <c r="AJ52" s="1082"/>
      <c r="AK52" s="1083"/>
      <c r="AL52" s="1084"/>
      <c r="AM52" s="1084"/>
      <c r="AN52" s="1084"/>
      <c r="AO52" s="1084"/>
      <c r="AP52" s="1084"/>
      <c r="AQ52" s="1084"/>
      <c r="AR52" s="1084"/>
      <c r="AS52" s="1084"/>
      <c r="AT52" s="1084"/>
      <c r="AU52" s="1084"/>
      <c r="AV52" s="1084"/>
      <c r="AW52" s="1084"/>
      <c r="AX52" s="1084"/>
      <c r="AY52" s="1084"/>
      <c r="AZ52" s="1085"/>
      <c r="BA52" s="1085"/>
      <c r="BB52" s="1085"/>
      <c r="BC52" s="1085"/>
      <c r="BD52" s="1085"/>
      <c r="BE52" s="1093"/>
      <c r="BF52" s="1093"/>
      <c r="BG52" s="1093"/>
      <c r="BH52" s="1093"/>
      <c r="BI52" s="1094"/>
      <c r="BJ52" s="253"/>
      <c r="BK52" s="253"/>
      <c r="BL52" s="253"/>
      <c r="BM52" s="253"/>
      <c r="BN52" s="253"/>
      <c r="BO52" s="266"/>
      <c r="BP52" s="266"/>
      <c r="BQ52" s="263">
        <v>46</v>
      </c>
      <c r="BR52" s="264"/>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7"/>
    </row>
    <row r="53" spans="1:131" s="248" customFormat="1" ht="26.25" customHeight="1">
      <c r="A53" s="262">
        <v>26</v>
      </c>
      <c r="B53" s="1098"/>
      <c r="C53" s="1099"/>
      <c r="D53" s="1099"/>
      <c r="E53" s="1099"/>
      <c r="F53" s="1099"/>
      <c r="G53" s="1099"/>
      <c r="H53" s="1099"/>
      <c r="I53" s="1099"/>
      <c r="J53" s="1099"/>
      <c r="K53" s="1099"/>
      <c r="L53" s="1099"/>
      <c r="M53" s="1099"/>
      <c r="N53" s="1099"/>
      <c r="O53" s="1099"/>
      <c r="P53" s="1100"/>
      <c r="Q53" s="1101"/>
      <c r="R53" s="1084"/>
      <c r="S53" s="1084"/>
      <c r="T53" s="1084"/>
      <c r="U53" s="1084"/>
      <c r="V53" s="1084"/>
      <c r="W53" s="1084"/>
      <c r="X53" s="1084"/>
      <c r="Y53" s="1084"/>
      <c r="Z53" s="1084"/>
      <c r="AA53" s="1084"/>
      <c r="AB53" s="1084"/>
      <c r="AC53" s="1084"/>
      <c r="AD53" s="1084"/>
      <c r="AE53" s="1102"/>
      <c r="AF53" s="1080"/>
      <c r="AG53" s="1081"/>
      <c r="AH53" s="1081"/>
      <c r="AI53" s="1081"/>
      <c r="AJ53" s="1082"/>
      <c r="AK53" s="1083"/>
      <c r="AL53" s="1084"/>
      <c r="AM53" s="1084"/>
      <c r="AN53" s="1084"/>
      <c r="AO53" s="1084"/>
      <c r="AP53" s="1084"/>
      <c r="AQ53" s="1084"/>
      <c r="AR53" s="1084"/>
      <c r="AS53" s="1084"/>
      <c r="AT53" s="1084"/>
      <c r="AU53" s="1084"/>
      <c r="AV53" s="1084"/>
      <c r="AW53" s="1084"/>
      <c r="AX53" s="1084"/>
      <c r="AY53" s="1084"/>
      <c r="AZ53" s="1085"/>
      <c r="BA53" s="1085"/>
      <c r="BB53" s="1085"/>
      <c r="BC53" s="1085"/>
      <c r="BD53" s="1085"/>
      <c r="BE53" s="1093"/>
      <c r="BF53" s="1093"/>
      <c r="BG53" s="1093"/>
      <c r="BH53" s="1093"/>
      <c r="BI53" s="1094"/>
      <c r="BJ53" s="253"/>
      <c r="BK53" s="253"/>
      <c r="BL53" s="253"/>
      <c r="BM53" s="253"/>
      <c r="BN53" s="253"/>
      <c r="BO53" s="266"/>
      <c r="BP53" s="266"/>
      <c r="BQ53" s="263">
        <v>47</v>
      </c>
      <c r="BR53" s="264"/>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7"/>
    </row>
    <row r="54" spans="1:131" s="248" customFormat="1" ht="26.25" customHeight="1">
      <c r="A54" s="262">
        <v>27</v>
      </c>
      <c r="B54" s="1098"/>
      <c r="C54" s="1099"/>
      <c r="D54" s="1099"/>
      <c r="E54" s="1099"/>
      <c r="F54" s="1099"/>
      <c r="G54" s="1099"/>
      <c r="H54" s="1099"/>
      <c r="I54" s="1099"/>
      <c r="J54" s="1099"/>
      <c r="K54" s="1099"/>
      <c r="L54" s="1099"/>
      <c r="M54" s="1099"/>
      <c r="N54" s="1099"/>
      <c r="O54" s="1099"/>
      <c r="P54" s="1100"/>
      <c r="Q54" s="1101"/>
      <c r="R54" s="1084"/>
      <c r="S54" s="1084"/>
      <c r="T54" s="1084"/>
      <c r="U54" s="1084"/>
      <c r="V54" s="1084"/>
      <c r="W54" s="1084"/>
      <c r="X54" s="1084"/>
      <c r="Y54" s="1084"/>
      <c r="Z54" s="1084"/>
      <c r="AA54" s="1084"/>
      <c r="AB54" s="1084"/>
      <c r="AC54" s="1084"/>
      <c r="AD54" s="1084"/>
      <c r="AE54" s="1102"/>
      <c r="AF54" s="1080"/>
      <c r="AG54" s="1081"/>
      <c r="AH54" s="1081"/>
      <c r="AI54" s="1081"/>
      <c r="AJ54" s="1082"/>
      <c r="AK54" s="1083"/>
      <c r="AL54" s="1084"/>
      <c r="AM54" s="1084"/>
      <c r="AN54" s="1084"/>
      <c r="AO54" s="1084"/>
      <c r="AP54" s="1084"/>
      <c r="AQ54" s="1084"/>
      <c r="AR54" s="1084"/>
      <c r="AS54" s="1084"/>
      <c r="AT54" s="1084"/>
      <c r="AU54" s="1084"/>
      <c r="AV54" s="1084"/>
      <c r="AW54" s="1084"/>
      <c r="AX54" s="1084"/>
      <c r="AY54" s="1084"/>
      <c r="AZ54" s="1085"/>
      <c r="BA54" s="1085"/>
      <c r="BB54" s="1085"/>
      <c r="BC54" s="1085"/>
      <c r="BD54" s="1085"/>
      <c r="BE54" s="1093"/>
      <c r="BF54" s="1093"/>
      <c r="BG54" s="1093"/>
      <c r="BH54" s="1093"/>
      <c r="BI54" s="1094"/>
      <c r="BJ54" s="253"/>
      <c r="BK54" s="253"/>
      <c r="BL54" s="253"/>
      <c r="BM54" s="253"/>
      <c r="BN54" s="253"/>
      <c r="BO54" s="266"/>
      <c r="BP54" s="266"/>
      <c r="BQ54" s="263">
        <v>48</v>
      </c>
      <c r="BR54" s="264"/>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7"/>
    </row>
    <row r="55" spans="1:131" s="248" customFormat="1" ht="26.25" customHeight="1">
      <c r="A55" s="262">
        <v>28</v>
      </c>
      <c r="B55" s="1098"/>
      <c r="C55" s="1099"/>
      <c r="D55" s="1099"/>
      <c r="E55" s="1099"/>
      <c r="F55" s="1099"/>
      <c r="G55" s="1099"/>
      <c r="H55" s="1099"/>
      <c r="I55" s="1099"/>
      <c r="J55" s="1099"/>
      <c r="K55" s="1099"/>
      <c r="L55" s="1099"/>
      <c r="M55" s="1099"/>
      <c r="N55" s="1099"/>
      <c r="O55" s="1099"/>
      <c r="P55" s="1100"/>
      <c r="Q55" s="1101"/>
      <c r="R55" s="1084"/>
      <c r="S55" s="1084"/>
      <c r="T55" s="1084"/>
      <c r="U55" s="1084"/>
      <c r="V55" s="1084"/>
      <c r="W55" s="1084"/>
      <c r="X55" s="1084"/>
      <c r="Y55" s="1084"/>
      <c r="Z55" s="1084"/>
      <c r="AA55" s="1084"/>
      <c r="AB55" s="1084"/>
      <c r="AC55" s="1084"/>
      <c r="AD55" s="1084"/>
      <c r="AE55" s="1102"/>
      <c r="AF55" s="1080"/>
      <c r="AG55" s="1081"/>
      <c r="AH55" s="1081"/>
      <c r="AI55" s="1081"/>
      <c r="AJ55" s="1082"/>
      <c r="AK55" s="1083"/>
      <c r="AL55" s="1084"/>
      <c r="AM55" s="1084"/>
      <c r="AN55" s="1084"/>
      <c r="AO55" s="1084"/>
      <c r="AP55" s="1084"/>
      <c r="AQ55" s="1084"/>
      <c r="AR55" s="1084"/>
      <c r="AS55" s="1084"/>
      <c r="AT55" s="1084"/>
      <c r="AU55" s="1084"/>
      <c r="AV55" s="1084"/>
      <c r="AW55" s="1084"/>
      <c r="AX55" s="1084"/>
      <c r="AY55" s="1084"/>
      <c r="AZ55" s="1085"/>
      <c r="BA55" s="1085"/>
      <c r="BB55" s="1085"/>
      <c r="BC55" s="1085"/>
      <c r="BD55" s="1085"/>
      <c r="BE55" s="1093"/>
      <c r="BF55" s="1093"/>
      <c r="BG55" s="1093"/>
      <c r="BH55" s="1093"/>
      <c r="BI55" s="1094"/>
      <c r="BJ55" s="253"/>
      <c r="BK55" s="253"/>
      <c r="BL55" s="253"/>
      <c r="BM55" s="253"/>
      <c r="BN55" s="253"/>
      <c r="BO55" s="266"/>
      <c r="BP55" s="266"/>
      <c r="BQ55" s="263">
        <v>49</v>
      </c>
      <c r="BR55" s="264"/>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7"/>
    </row>
    <row r="56" spans="1:131" s="248" customFormat="1" ht="26.25" customHeight="1">
      <c r="A56" s="262">
        <v>29</v>
      </c>
      <c r="B56" s="1098"/>
      <c r="C56" s="1099"/>
      <c r="D56" s="1099"/>
      <c r="E56" s="1099"/>
      <c r="F56" s="1099"/>
      <c r="G56" s="1099"/>
      <c r="H56" s="1099"/>
      <c r="I56" s="1099"/>
      <c r="J56" s="1099"/>
      <c r="K56" s="1099"/>
      <c r="L56" s="1099"/>
      <c r="M56" s="1099"/>
      <c r="N56" s="1099"/>
      <c r="O56" s="1099"/>
      <c r="P56" s="1100"/>
      <c r="Q56" s="1101"/>
      <c r="R56" s="1084"/>
      <c r="S56" s="1084"/>
      <c r="T56" s="1084"/>
      <c r="U56" s="1084"/>
      <c r="V56" s="1084"/>
      <c r="W56" s="1084"/>
      <c r="X56" s="1084"/>
      <c r="Y56" s="1084"/>
      <c r="Z56" s="1084"/>
      <c r="AA56" s="1084"/>
      <c r="AB56" s="1084"/>
      <c r="AC56" s="1084"/>
      <c r="AD56" s="1084"/>
      <c r="AE56" s="1102"/>
      <c r="AF56" s="1080"/>
      <c r="AG56" s="1081"/>
      <c r="AH56" s="1081"/>
      <c r="AI56" s="1081"/>
      <c r="AJ56" s="1082"/>
      <c r="AK56" s="1083"/>
      <c r="AL56" s="1084"/>
      <c r="AM56" s="1084"/>
      <c r="AN56" s="1084"/>
      <c r="AO56" s="1084"/>
      <c r="AP56" s="1084"/>
      <c r="AQ56" s="1084"/>
      <c r="AR56" s="1084"/>
      <c r="AS56" s="1084"/>
      <c r="AT56" s="1084"/>
      <c r="AU56" s="1084"/>
      <c r="AV56" s="1084"/>
      <c r="AW56" s="1084"/>
      <c r="AX56" s="1084"/>
      <c r="AY56" s="1084"/>
      <c r="AZ56" s="1085"/>
      <c r="BA56" s="1085"/>
      <c r="BB56" s="1085"/>
      <c r="BC56" s="1085"/>
      <c r="BD56" s="1085"/>
      <c r="BE56" s="1093"/>
      <c r="BF56" s="1093"/>
      <c r="BG56" s="1093"/>
      <c r="BH56" s="1093"/>
      <c r="BI56" s="1094"/>
      <c r="BJ56" s="253"/>
      <c r="BK56" s="253"/>
      <c r="BL56" s="253"/>
      <c r="BM56" s="253"/>
      <c r="BN56" s="253"/>
      <c r="BO56" s="266"/>
      <c r="BP56" s="266"/>
      <c r="BQ56" s="263">
        <v>50</v>
      </c>
      <c r="BR56" s="264"/>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7"/>
    </row>
    <row r="57" spans="1:131" s="248" customFormat="1" ht="26.25" customHeight="1">
      <c r="A57" s="262">
        <v>30</v>
      </c>
      <c r="B57" s="1098"/>
      <c r="C57" s="1099"/>
      <c r="D57" s="1099"/>
      <c r="E57" s="1099"/>
      <c r="F57" s="1099"/>
      <c r="G57" s="1099"/>
      <c r="H57" s="1099"/>
      <c r="I57" s="1099"/>
      <c r="J57" s="1099"/>
      <c r="K57" s="1099"/>
      <c r="L57" s="1099"/>
      <c r="M57" s="1099"/>
      <c r="N57" s="1099"/>
      <c r="O57" s="1099"/>
      <c r="P57" s="1100"/>
      <c r="Q57" s="1101"/>
      <c r="R57" s="1084"/>
      <c r="S57" s="1084"/>
      <c r="T57" s="1084"/>
      <c r="U57" s="1084"/>
      <c r="V57" s="1084"/>
      <c r="W57" s="1084"/>
      <c r="X57" s="1084"/>
      <c r="Y57" s="1084"/>
      <c r="Z57" s="1084"/>
      <c r="AA57" s="1084"/>
      <c r="AB57" s="1084"/>
      <c r="AC57" s="1084"/>
      <c r="AD57" s="1084"/>
      <c r="AE57" s="1102"/>
      <c r="AF57" s="1080"/>
      <c r="AG57" s="1081"/>
      <c r="AH57" s="1081"/>
      <c r="AI57" s="1081"/>
      <c r="AJ57" s="1082"/>
      <c r="AK57" s="1083"/>
      <c r="AL57" s="1084"/>
      <c r="AM57" s="1084"/>
      <c r="AN57" s="1084"/>
      <c r="AO57" s="1084"/>
      <c r="AP57" s="1084"/>
      <c r="AQ57" s="1084"/>
      <c r="AR57" s="1084"/>
      <c r="AS57" s="1084"/>
      <c r="AT57" s="1084"/>
      <c r="AU57" s="1084"/>
      <c r="AV57" s="1084"/>
      <c r="AW57" s="1084"/>
      <c r="AX57" s="1084"/>
      <c r="AY57" s="1084"/>
      <c r="AZ57" s="1085"/>
      <c r="BA57" s="1085"/>
      <c r="BB57" s="1085"/>
      <c r="BC57" s="1085"/>
      <c r="BD57" s="1085"/>
      <c r="BE57" s="1093"/>
      <c r="BF57" s="1093"/>
      <c r="BG57" s="1093"/>
      <c r="BH57" s="1093"/>
      <c r="BI57" s="1094"/>
      <c r="BJ57" s="253"/>
      <c r="BK57" s="253"/>
      <c r="BL57" s="253"/>
      <c r="BM57" s="253"/>
      <c r="BN57" s="253"/>
      <c r="BO57" s="266"/>
      <c r="BP57" s="266"/>
      <c r="BQ57" s="263">
        <v>51</v>
      </c>
      <c r="BR57" s="264"/>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7"/>
    </row>
    <row r="58" spans="1:131" s="248" customFormat="1" ht="26.25" customHeight="1">
      <c r="A58" s="262">
        <v>31</v>
      </c>
      <c r="B58" s="1098"/>
      <c r="C58" s="1099"/>
      <c r="D58" s="1099"/>
      <c r="E58" s="1099"/>
      <c r="F58" s="1099"/>
      <c r="G58" s="1099"/>
      <c r="H58" s="1099"/>
      <c r="I58" s="1099"/>
      <c r="J58" s="1099"/>
      <c r="K58" s="1099"/>
      <c r="L58" s="1099"/>
      <c r="M58" s="1099"/>
      <c r="N58" s="1099"/>
      <c r="O58" s="1099"/>
      <c r="P58" s="1100"/>
      <c r="Q58" s="1101"/>
      <c r="R58" s="1084"/>
      <c r="S58" s="1084"/>
      <c r="T58" s="1084"/>
      <c r="U58" s="1084"/>
      <c r="V58" s="1084"/>
      <c r="W58" s="1084"/>
      <c r="X58" s="1084"/>
      <c r="Y58" s="1084"/>
      <c r="Z58" s="1084"/>
      <c r="AA58" s="1084"/>
      <c r="AB58" s="1084"/>
      <c r="AC58" s="1084"/>
      <c r="AD58" s="1084"/>
      <c r="AE58" s="1102"/>
      <c r="AF58" s="1080"/>
      <c r="AG58" s="1081"/>
      <c r="AH58" s="1081"/>
      <c r="AI58" s="1081"/>
      <c r="AJ58" s="1082"/>
      <c r="AK58" s="1083"/>
      <c r="AL58" s="1084"/>
      <c r="AM58" s="1084"/>
      <c r="AN58" s="1084"/>
      <c r="AO58" s="1084"/>
      <c r="AP58" s="1084"/>
      <c r="AQ58" s="1084"/>
      <c r="AR58" s="1084"/>
      <c r="AS58" s="1084"/>
      <c r="AT58" s="1084"/>
      <c r="AU58" s="1084"/>
      <c r="AV58" s="1084"/>
      <c r="AW58" s="1084"/>
      <c r="AX58" s="1084"/>
      <c r="AY58" s="1084"/>
      <c r="AZ58" s="1085"/>
      <c r="BA58" s="1085"/>
      <c r="BB58" s="1085"/>
      <c r="BC58" s="1085"/>
      <c r="BD58" s="1085"/>
      <c r="BE58" s="1093"/>
      <c r="BF58" s="1093"/>
      <c r="BG58" s="1093"/>
      <c r="BH58" s="1093"/>
      <c r="BI58" s="1094"/>
      <c r="BJ58" s="253"/>
      <c r="BK58" s="253"/>
      <c r="BL58" s="253"/>
      <c r="BM58" s="253"/>
      <c r="BN58" s="253"/>
      <c r="BO58" s="266"/>
      <c r="BP58" s="266"/>
      <c r="BQ58" s="263">
        <v>52</v>
      </c>
      <c r="BR58" s="264"/>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7"/>
    </row>
    <row r="59" spans="1:131" s="248" customFormat="1" ht="26.25" customHeight="1">
      <c r="A59" s="262">
        <v>32</v>
      </c>
      <c r="B59" s="1098"/>
      <c r="C59" s="1099"/>
      <c r="D59" s="1099"/>
      <c r="E59" s="1099"/>
      <c r="F59" s="1099"/>
      <c r="G59" s="1099"/>
      <c r="H59" s="1099"/>
      <c r="I59" s="1099"/>
      <c r="J59" s="1099"/>
      <c r="K59" s="1099"/>
      <c r="L59" s="1099"/>
      <c r="M59" s="1099"/>
      <c r="N59" s="1099"/>
      <c r="O59" s="1099"/>
      <c r="P59" s="1100"/>
      <c r="Q59" s="1101"/>
      <c r="R59" s="1084"/>
      <c r="S59" s="1084"/>
      <c r="T59" s="1084"/>
      <c r="U59" s="1084"/>
      <c r="V59" s="1084"/>
      <c r="W59" s="1084"/>
      <c r="X59" s="1084"/>
      <c r="Y59" s="1084"/>
      <c r="Z59" s="1084"/>
      <c r="AA59" s="1084"/>
      <c r="AB59" s="1084"/>
      <c r="AC59" s="1084"/>
      <c r="AD59" s="1084"/>
      <c r="AE59" s="1102"/>
      <c r="AF59" s="1080"/>
      <c r="AG59" s="1081"/>
      <c r="AH59" s="1081"/>
      <c r="AI59" s="1081"/>
      <c r="AJ59" s="1082"/>
      <c r="AK59" s="1083"/>
      <c r="AL59" s="1084"/>
      <c r="AM59" s="1084"/>
      <c r="AN59" s="1084"/>
      <c r="AO59" s="1084"/>
      <c r="AP59" s="1084"/>
      <c r="AQ59" s="1084"/>
      <c r="AR59" s="1084"/>
      <c r="AS59" s="1084"/>
      <c r="AT59" s="1084"/>
      <c r="AU59" s="1084"/>
      <c r="AV59" s="1084"/>
      <c r="AW59" s="1084"/>
      <c r="AX59" s="1084"/>
      <c r="AY59" s="1084"/>
      <c r="AZ59" s="1085"/>
      <c r="BA59" s="1085"/>
      <c r="BB59" s="1085"/>
      <c r="BC59" s="1085"/>
      <c r="BD59" s="1085"/>
      <c r="BE59" s="1093"/>
      <c r="BF59" s="1093"/>
      <c r="BG59" s="1093"/>
      <c r="BH59" s="1093"/>
      <c r="BI59" s="1094"/>
      <c r="BJ59" s="253"/>
      <c r="BK59" s="253"/>
      <c r="BL59" s="253"/>
      <c r="BM59" s="253"/>
      <c r="BN59" s="253"/>
      <c r="BO59" s="266"/>
      <c r="BP59" s="266"/>
      <c r="BQ59" s="263">
        <v>53</v>
      </c>
      <c r="BR59" s="264"/>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7"/>
    </row>
    <row r="60" spans="1:131" s="248" customFormat="1" ht="26.25" customHeight="1">
      <c r="A60" s="262">
        <v>33</v>
      </c>
      <c r="B60" s="1098"/>
      <c r="C60" s="1099"/>
      <c r="D60" s="1099"/>
      <c r="E60" s="1099"/>
      <c r="F60" s="1099"/>
      <c r="G60" s="1099"/>
      <c r="H60" s="1099"/>
      <c r="I60" s="1099"/>
      <c r="J60" s="1099"/>
      <c r="K60" s="1099"/>
      <c r="L60" s="1099"/>
      <c r="M60" s="1099"/>
      <c r="N60" s="1099"/>
      <c r="O60" s="1099"/>
      <c r="P60" s="1100"/>
      <c r="Q60" s="1101"/>
      <c r="R60" s="1084"/>
      <c r="S60" s="1084"/>
      <c r="T60" s="1084"/>
      <c r="U60" s="1084"/>
      <c r="V60" s="1084"/>
      <c r="W60" s="1084"/>
      <c r="X60" s="1084"/>
      <c r="Y60" s="1084"/>
      <c r="Z60" s="1084"/>
      <c r="AA60" s="1084"/>
      <c r="AB60" s="1084"/>
      <c r="AC60" s="1084"/>
      <c r="AD60" s="1084"/>
      <c r="AE60" s="1102"/>
      <c r="AF60" s="1080"/>
      <c r="AG60" s="1081"/>
      <c r="AH60" s="1081"/>
      <c r="AI60" s="1081"/>
      <c r="AJ60" s="1082"/>
      <c r="AK60" s="1083"/>
      <c r="AL60" s="1084"/>
      <c r="AM60" s="1084"/>
      <c r="AN60" s="1084"/>
      <c r="AO60" s="1084"/>
      <c r="AP60" s="1084"/>
      <c r="AQ60" s="1084"/>
      <c r="AR60" s="1084"/>
      <c r="AS60" s="1084"/>
      <c r="AT60" s="1084"/>
      <c r="AU60" s="1084"/>
      <c r="AV60" s="1084"/>
      <c r="AW60" s="1084"/>
      <c r="AX60" s="1084"/>
      <c r="AY60" s="1084"/>
      <c r="AZ60" s="1085"/>
      <c r="BA60" s="1085"/>
      <c r="BB60" s="1085"/>
      <c r="BC60" s="1085"/>
      <c r="BD60" s="1085"/>
      <c r="BE60" s="1093"/>
      <c r="BF60" s="1093"/>
      <c r="BG60" s="1093"/>
      <c r="BH60" s="1093"/>
      <c r="BI60" s="1094"/>
      <c r="BJ60" s="253"/>
      <c r="BK60" s="253"/>
      <c r="BL60" s="253"/>
      <c r="BM60" s="253"/>
      <c r="BN60" s="253"/>
      <c r="BO60" s="266"/>
      <c r="BP60" s="266"/>
      <c r="BQ60" s="263">
        <v>54</v>
      </c>
      <c r="BR60" s="264"/>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7"/>
    </row>
    <row r="61" spans="1:131" s="248" customFormat="1" ht="26.25" customHeight="1" thickBot="1">
      <c r="A61" s="262">
        <v>34</v>
      </c>
      <c r="B61" s="1098"/>
      <c r="C61" s="1099"/>
      <c r="D61" s="1099"/>
      <c r="E61" s="1099"/>
      <c r="F61" s="1099"/>
      <c r="G61" s="1099"/>
      <c r="H61" s="1099"/>
      <c r="I61" s="1099"/>
      <c r="J61" s="1099"/>
      <c r="K61" s="1099"/>
      <c r="L61" s="1099"/>
      <c r="M61" s="1099"/>
      <c r="N61" s="1099"/>
      <c r="O61" s="1099"/>
      <c r="P61" s="1100"/>
      <c r="Q61" s="1101"/>
      <c r="R61" s="1084"/>
      <c r="S61" s="1084"/>
      <c r="T61" s="1084"/>
      <c r="U61" s="1084"/>
      <c r="V61" s="1084"/>
      <c r="W61" s="1084"/>
      <c r="X61" s="1084"/>
      <c r="Y61" s="1084"/>
      <c r="Z61" s="1084"/>
      <c r="AA61" s="1084"/>
      <c r="AB61" s="1084"/>
      <c r="AC61" s="1084"/>
      <c r="AD61" s="1084"/>
      <c r="AE61" s="1102"/>
      <c r="AF61" s="1080"/>
      <c r="AG61" s="1081"/>
      <c r="AH61" s="1081"/>
      <c r="AI61" s="1081"/>
      <c r="AJ61" s="1082"/>
      <c r="AK61" s="1083"/>
      <c r="AL61" s="1084"/>
      <c r="AM61" s="1084"/>
      <c r="AN61" s="1084"/>
      <c r="AO61" s="1084"/>
      <c r="AP61" s="1084"/>
      <c r="AQ61" s="1084"/>
      <c r="AR61" s="1084"/>
      <c r="AS61" s="1084"/>
      <c r="AT61" s="1084"/>
      <c r="AU61" s="1084"/>
      <c r="AV61" s="1084"/>
      <c r="AW61" s="1084"/>
      <c r="AX61" s="1084"/>
      <c r="AY61" s="1084"/>
      <c r="AZ61" s="1085"/>
      <c r="BA61" s="1085"/>
      <c r="BB61" s="1085"/>
      <c r="BC61" s="1085"/>
      <c r="BD61" s="1085"/>
      <c r="BE61" s="1093"/>
      <c r="BF61" s="1093"/>
      <c r="BG61" s="1093"/>
      <c r="BH61" s="1093"/>
      <c r="BI61" s="1094"/>
      <c r="BJ61" s="253"/>
      <c r="BK61" s="253"/>
      <c r="BL61" s="253"/>
      <c r="BM61" s="253"/>
      <c r="BN61" s="253"/>
      <c r="BO61" s="266"/>
      <c r="BP61" s="266"/>
      <c r="BQ61" s="263">
        <v>55</v>
      </c>
      <c r="BR61" s="264"/>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7"/>
    </row>
    <row r="62" spans="1:131" s="248" customFormat="1" ht="26.25" customHeight="1">
      <c r="A62" s="262">
        <v>35</v>
      </c>
      <c r="B62" s="1098"/>
      <c r="C62" s="1099"/>
      <c r="D62" s="1099"/>
      <c r="E62" s="1099"/>
      <c r="F62" s="1099"/>
      <c r="G62" s="1099"/>
      <c r="H62" s="1099"/>
      <c r="I62" s="1099"/>
      <c r="J62" s="1099"/>
      <c r="K62" s="1099"/>
      <c r="L62" s="1099"/>
      <c r="M62" s="1099"/>
      <c r="N62" s="1099"/>
      <c r="O62" s="1099"/>
      <c r="P62" s="1100"/>
      <c r="Q62" s="1101"/>
      <c r="R62" s="1084"/>
      <c r="S62" s="1084"/>
      <c r="T62" s="1084"/>
      <c r="U62" s="1084"/>
      <c r="V62" s="1084"/>
      <c r="W62" s="1084"/>
      <c r="X62" s="1084"/>
      <c r="Y62" s="1084"/>
      <c r="Z62" s="1084"/>
      <c r="AA62" s="1084"/>
      <c r="AB62" s="1084"/>
      <c r="AC62" s="1084"/>
      <c r="AD62" s="1084"/>
      <c r="AE62" s="1102"/>
      <c r="AF62" s="1080"/>
      <c r="AG62" s="1081"/>
      <c r="AH62" s="1081"/>
      <c r="AI62" s="1081"/>
      <c r="AJ62" s="1082"/>
      <c r="AK62" s="1083"/>
      <c r="AL62" s="1084"/>
      <c r="AM62" s="1084"/>
      <c r="AN62" s="1084"/>
      <c r="AO62" s="1084"/>
      <c r="AP62" s="1084"/>
      <c r="AQ62" s="1084"/>
      <c r="AR62" s="1084"/>
      <c r="AS62" s="1084"/>
      <c r="AT62" s="1084"/>
      <c r="AU62" s="1084"/>
      <c r="AV62" s="1084"/>
      <c r="AW62" s="1084"/>
      <c r="AX62" s="1084"/>
      <c r="AY62" s="1084"/>
      <c r="AZ62" s="1085"/>
      <c r="BA62" s="1085"/>
      <c r="BB62" s="1085"/>
      <c r="BC62" s="1085"/>
      <c r="BD62" s="1085"/>
      <c r="BE62" s="1093"/>
      <c r="BF62" s="1093"/>
      <c r="BG62" s="1093"/>
      <c r="BH62" s="1093"/>
      <c r="BI62" s="1094"/>
      <c r="BJ62" s="1095" t="s">
        <v>407</v>
      </c>
      <c r="BK62" s="1096"/>
      <c r="BL62" s="1096"/>
      <c r="BM62" s="1096"/>
      <c r="BN62" s="1097"/>
      <c r="BO62" s="266"/>
      <c r="BP62" s="266"/>
      <c r="BQ62" s="263">
        <v>56</v>
      </c>
      <c r="BR62" s="264"/>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7"/>
    </row>
    <row r="63" spans="1:131" s="248" customFormat="1" ht="26.25" customHeight="1" thickBot="1">
      <c r="A63" s="265"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9"/>
      <c r="AF63" s="1090">
        <v>5105</v>
      </c>
      <c r="AG63" s="1014"/>
      <c r="AH63" s="1014"/>
      <c r="AI63" s="1014"/>
      <c r="AJ63" s="1091"/>
      <c r="AK63" s="1092"/>
      <c r="AL63" s="1018"/>
      <c r="AM63" s="1018"/>
      <c r="AN63" s="1018"/>
      <c r="AO63" s="1018"/>
      <c r="AP63" s="1014"/>
      <c r="AQ63" s="1014"/>
      <c r="AR63" s="1014"/>
      <c r="AS63" s="1014"/>
      <c r="AT63" s="1014"/>
      <c r="AU63" s="1014"/>
      <c r="AV63" s="1014"/>
      <c r="AW63" s="1014"/>
      <c r="AX63" s="1014"/>
      <c r="AY63" s="1014"/>
      <c r="AZ63" s="1086"/>
      <c r="BA63" s="1086"/>
      <c r="BB63" s="1086"/>
      <c r="BC63" s="1086"/>
      <c r="BD63" s="1086"/>
      <c r="BE63" s="1015"/>
      <c r="BF63" s="1015"/>
      <c r="BG63" s="1015"/>
      <c r="BH63" s="1015"/>
      <c r="BI63" s="1016"/>
      <c r="BJ63" s="1087" t="s">
        <v>409</v>
      </c>
      <c r="BK63" s="1006"/>
      <c r="BL63" s="1006"/>
      <c r="BM63" s="1006"/>
      <c r="BN63" s="1088"/>
      <c r="BO63" s="266"/>
      <c r="BP63" s="266"/>
      <c r="BQ63" s="263">
        <v>57</v>
      </c>
      <c r="BR63" s="264"/>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7"/>
    </row>
    <row r="66" spans="1:131" s="248" customFormat="1" ht="26.25" customHeight="1">
      <c r="A66" s="1056" t="s">
        <v>411</v>
      </c>
      <c r="B66" s="1057"/>
      <c r="C66" s="1057"/>
      <c r="D66" s="1057"/>
      <c r="E66" s="1057"/>
      <c r="F66" s="1057"/>
      <c r="G66" s="1057"/>
      <c r="H66" s="1057"/>
      <c r="I66" s="1057"/>
      <c r="J66" s="1057"/>
      <c r="K66" s="1057"/>
      <c r="L66" s="1057"/>
      <c r="M66" s="1057"/>
      <c r="N66" s="1057"/>
      <c r="O66" s="1057"/>
      <c r="P66" s="1058"/>
      <c r="Q66" s="1062" t="s">
        <v>412</v>
      </c>
      <c r="R66" s="1063"/>
      <c r="S66" s="1063"/>
      <c r="T66" s="1063"/>
      <c r="U66" s="1064"/>
      <c r="V66" s="1062" t="s">
        <v>413</v>
      </c>
      <c r="W66" s="1063"/>
      <c r="X66" s="1063"/>
      <c r="Y66" s="1063"/>
      <c r="Z66" s="1064"/>
      <c r="AA66" s="1062" t="s">
        <v>394</v>
      </c>
      <c r="AB66" s="1063"/>
      <c r="AC66" s="1063"/>
      <c r="AD66" s="1063"/>
      <c r="AE66" s="1064"/>
      <c r="AF66" s="1068" t="s">
        <v>414</v>
      </c>
      <c r="AG66" s="1069"/>
      <c r="AH66" s="1069"/>
      <c r="AI66" s="1069"/>
      <c r="AJ66" s="1070"/>
      <c r="AK66" s="1062" t="s">
        <v>415</v>
      </c>
      <c r="AL66" s="1057"/>
      <c r="AM66" s="1057"/>
      <c r="AN66" s="1057"/>
      <c r="AO66" s="1058"/>
      <c r="AP66" s="1062" t="s">
        <v>397</v>
      </c>
      <c r="AQ66" s="1063"/>
      <c r="AR66" s="1063"/>
      <c r="AS66" s="1063"/>
      <c r="AT66" s="1064"/>
      <c r="AU66" s="1062" t="s">
        <v>416</v>
      </c>
      <c r="AV66" s="1063"/>
      <c r="AW66" s="1063"/>
      <c r="AX66" s="1063"/>
      <c r="AY66" s="1064"/>
      <c r="AZ66" s="1062" t="s">
        <v>375</v>
      </c>
      <c r="BA66" s="1063"/>
      <c r="BB66" s="1063"/>
      <c r="BC66" s="1063"/>
      <c r="BD66" s="1078"/>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3" t="s">
        <v>578</v>
      </c>
      <c r="C68" s="1044"/>
      <c r="D68" s="1044"/>
      <c r="E68" s="1044"/>
      <c r="F68" s="1044"/>
      <c r="G68" s="1044"/>
      <c r="H68" s="1044"/>
      <c r="I68" s="1044"/>
      <c r="J68" s="1044"/>
      <c r="K68" s="1044"/>
      <c r="L68" s="1044"/>
      <c r="M68" s="1044"/>
      <c r="N68" s="1044"/>
      <c r="O68" s="1044"/>
      <c r="P68" s="1045"/>
      <c r="Q68" s="1046">
        <v>1496.6010000000001</v>
      </c>
      <c r="R68" s="1047"/>
      <c r="S68" s="1047"/>
      <c r="T68" s="1047"/>
      <c r="U68" s="1048"/>
      <c r="V68" s="1049">
        <v>1481.212</v>
      </c>
      <c r="W68" s="1047"/>
      <c r="X68" s="1047"/>
      <c r="Y68" s="1047"/>
      <c r="Z68" s="1048"/>
      <c r="AA68" s="1049">
        <v>15.388999999999999</v>
      </c>
      <c r="AB68" s="1047"/>
      <c r="AC68" s="1047"/>
      <c r="AD68" s="1047"/>
      <c r="AE68" s="1048"/>
      <c r="AF68" s="1049">
        <v>15.388999999999999</v>
      </c>
      <c r="AG68" s="1047"/>
      <c r="AH68" s="1047"/>
      <c r="AI68" s="1047"/>
      <c r="AJ68" s="1048"/>
      <c r="AK68" s="1049" t="s">
        <v>528</v>
      </c>
      <c r="AL68" s="1047"/>
      <c r="AM68" s="1047"/>
      <c r="AN68" s="1047"/>
      <c r="AO68" s="1048"/>
      <c r="AP68" s="1040" t="s">
        <v>587</v>
      </c>
      <c r="AQ68" s="1040"/>
      <c r="AR68" s="1040"/>
      <c r="AS68" s="1040"/>
      <c r="AT68" s="1040"/>
      <c r="AU68" s="1040" t="s">
        <v>587</v>
      </c>
      <c r="AV68" s="1040"/>
      <c r="AW68" s="1040"/>
      <c r="AX68" s="1040"/>
      <c r="AY68" s="1040"/>
      <c r="AZ68" s="1041" t="s">
        <v>588</v>
      </c>
      <c r="BA68" s="1041"/>
      <c r="BB68" s="1041"/>
      <c r="BC68" s="1041"/>
      <c r="BD68" s="104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578</v>
      </c>
      <c r="C69" s="1030"/>
      <c r="D69" s="1030"/>
      <c r="E69" s="1030"/>
      <c r="F69" s="1030"/>
      <c r="G69" s="1030"/>
      <c r="H69" s="1030"/>
      <c r="I69" s="1030"/>
      <c r="J69" s="1030"/>
      <c r="K69" s="1030"/>
      <c r="L69" s="1030"/>
      <c r="M69" s="1030"/>
      <c r="N69" s="1030"/>
      <c r="O69" s="1030"/>
      <c r="P69" s="1031"/>
      <c r="Q69" s="1033">
        <v>768537.64199999999</v>
      </c>
      <c r="R69" s="1034"/>
      <c r="S69" s="1034"/>
      <c r="T69" s="1034"/>
      <c r="U69" s="1035"/>
      <c r="V69" s="1036">
        <v>753940.91399999999</v>
      </c>
      <c r="W69" s="1034"/>
      <c r="X69" s="1034"/>
      <c r="Y69" s="1034"/>
      <c r="Z69" s="1035"/>
      <c r="AA69" s="1036">
        <v>14596.727999999999</v>
      </c>
      <c r="AB69" s="1034"/>
      <c r="AC69" s="1034"/>
      <c r="AD69" s="1034"/>
      <c r="AE69" s="1035"/>
      <c r="AF69" s="1036">
        <v>14596.727999999999</v>
      </c>
      <c r="AG69" s="1034"/>
      <c r="AH69" s="1034"/>
      <c r="AI69" s="1034"/>
      <c r="AJ69" s="1035"/>
      <c r="AK69" s="1036">
        <v>7714.0069999999996</v>
      </c>
      <c r="AL69" s="1034"/>
      <c r="AM69" s="1034"/>
      <c r="AN69" s="1034"/>
      <c r="AO69" s="1035"/>
      <c r="AP69" s="1026" t="s">
        <v>587</v>
      </c>
      <c r="AQ69" s="1026"/>
      <c r="AR69" s="1026"/>
      <c r="AS69" s="1026"/>
      <c r="AT69" s="1026"/>
      <c r="AU69" s="1026" t="s">
        <v>587</v>
      </c>
      <c r="AV69" s="1026"/>
      <c r="AW69" s="1026"/>
      <c r="AX69" s="1026"/>
      <c r="AY69" s="1026"/>
      <c r="AZ69" s="1037" t="s">
        <v>588</v>
      </c>
      <c r="BA69" s="1038"/>
      <c r="BB69" s="1038"/>
      <c r="BC69" s="1038"/>
      <c r="BD69" s="1039"/>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579</v>
      </c>
      <c r="C70" s="1030"/>
      <c r="D70" s="1030"/>
      <c r="E70" s="1030"/>
      <c r="F70" s="1030"/>
      <c r="G70" s="1030"/>
      <c r="H70" s="1030"/>
      <c r="I70" s="1030"/>
      <c r="J70" s="1030"/>
      <c r="K70" s="1030"/>
      <c r="L70" s="1030"/>
      <c r="M70" s="1030"/>
      <c r="N70" s="1030"/>
      <c r="O70" s="1030"/>
      <c r="P70" s="1031"/>
      <c r="Q70" s="1033">
        <v>22719.489000000001</v>
      </c>
      <c r="R70" s="1034"/>
      <c r="S70" s="1034"/>
      <c r="T70" s="1034"/>
      <c r="U70" s="1035"/>
      <c r="V70" s="1036">
        <v>22554.659</v>
      </c>
      <c r="W70" s="1034"/>
      <c r="X70" s="1034"/>
      <c r="Y70" s="1034"/>
      <c r="Z70" s="1035"/>
      <c r="AA70" s="1036">
        <v>164.83</v>
      </c>
      <c r="AB70" s="1034"/>
      <c r="AC70" s="1034"/>
      <c r="AD70" s="1034"/>
      <c r="AE70" s="1035"/>
      <c r="AF70" s="1036">
        <v>164.83</v>
      </c>
      <c r="AG70" s="1034"/>
      <c r="AH70" s="1034"/>
      <c r="AI70" s="1034"/>
      <c r="AJ70" s="1035"/>
      <c r="AK70" s="1036">
        <v>19.5</v>
      </c>
      <c r="AL70" s="1034"/>
      <c r="AM70" s="1034"/>
      <c r="AN70" s="1034"/>
      <c r="AO70" s="1035"/>
      <c r="AP70" s="1026" t="s">
        <v>587</v>
      </c>
      <c r="AQ70" s="1026"/>
      <c r="AR70" s="1026"/>
      <c r="AS70" s="1026"/>
      <c r="AT70" s="1026"/>
      <c r="AU70" s="1026" t="s">
        <v>587</v>
      </c>
      <c r="AV70" s="1026"/>
      <c r="AW70" s="1026"/>
      <c r="AX70" s="1026"/>
      <c r="AY70" s="1026"/>
      <c r="AZ70" s="1037" t="s">
        <v>588</v>
      </c>
      <c r="BA70" s="1038"/>
      <c r="BB70" s="1038"/>
      <c r="BC70" s="1038"/>
      <c r="BD70" s="1039"/>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579</v>
      </c>
      <c r="C71" s="1030"/>
      <c r="D71" s="1030"/>
      <c r="E71" s="1030"/>
      <c r="F71" s="1030"/>
      <c r="G71" s="1030"/>
      <c r="H71" s="1030"/>
      <c r="I71" s="1030"/>
      <c r="J71" s="1030"/>
      <c r="K71" s="1030"/>
      <c r="L71" s="1030"/>
      <c r="M71" s="1030"/>
      <c r="N71" s="1030"/>
      <c r="O71" s="1030"/>
      <c r="P71" s="1031"/>
      <c r="Q71" s="1033">
        <v>329.346</v>
      </c>
      <c r="R71" s="1034"/>
      <c r="S71" s="1034"/>
      <c r="T71" s="1034"/>
      <c r="U71" s="1035"/>
      <c r="V71" s="1036">
        <v>135.345</v>
      </c>
      <c r="W71" s="1034"/>
      <c r="X71" s="1034"/>
      <c r="Y71" s="1034"/>
      <c r="Z71" s="1035"/>
      <c r="AA71" s="1036">
        <v>194.001</v>
      </c>
      <c r="AB71" s="1034"/>
      <c r="AC71" s="1034"/>
      <c r="AD71" s="1034"/>
      <c r="AE71" s="1035"/>
      <c r="AF71" s="1036">
        <v>194.001</v>
      </c>
      <c r="AG71" s="1034"/>
      <c r="AH71" s="1034"/>
      <c r="AI71" s="1034"/>
      <c r="AJ71" s="1035"/>
      <c r="AK71" s="1036" t="s">
        <v>528</v>
      </c>
      <c r="AL71" s="1034"/>
      <c r="AM71" s="1034"/>
      <c r="AN71" s="1034"/>
      <c r="AO71" s="1035"/>
      <c r="AP71" s="1026" t="s">
        <v>587</v>
      </c>
      <c r="AQ71" s="1026"/>
      <c r="AR71" s="1026"/>
      <c r="AS71" s="1026"/>
      <c r="AT71" s="1026"/>
      <c r="AU71" s="1026" t="s">
        <v>587</v>
      </c>
      <c r="AV71" s="1026"/>
      <c r="AW71" s="1026"/>
      <c r="AX71" s="1026"/>
      <c r="AY71" s="1026"/>
      <c r="AZ71" s="1027" t="s">
        <v>589</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580</v>
      </c>
      <c r="C72" s="1030"/>
      <c r="D72" s="1030"/>
      <c r="E72" s="1030"/>
      <c r="F72" s="1030"/>
      <c r="G72" s="1030"/>
      <c r="H72" s="1030"/>
      <c r="I72" s="1030"/>
      <c r="J72" s="1030"/>
      <c r="K72" s="1030"/>
      <c r="L72" s="1030"/>
      <c r="M72" s="1030"/>
      <c r="N72" s="1030"/>
      <c r="O72" s="1030"/>
      <c r="P72" s="1031"/>
      <c r="Q72" s="1033">
        <v>348.16300000000001</v>
      </c>
      <c r="R72" s="1034"/>
      <c r="S72" s="1034"/>
      <c r="T72" s="1034"/>
      <c r="U72" s="1035"/>
      <c r="V72" s="1036">
        <v>320.28199999999998</v>
      </c>
      <c r="W72" s="1034"/>
      <c r="X72" s="1034"/>
      <c r="Y72" s="1034"/>
      <c r="Z72" s="1035"/>
      <c r="AA72" s="1036">
        <v>27.881</v>
      </c>
      <c r="AB72" s="1034"/>
      <c r="AC72" s="1034"/>
      <c r="AD72" s="1034"/>
      <c r="AE72" s="1035"/>
      <c r="AF72" s="1036">
        <v>27.881</v>
      </c>
      <c r="AG72" s="1034"/>
      <c r="AH72" s="1034"/>
      <c r="AI72" s="1034"/>
      <c r="AJ72" s="1035"/>
      <c r="AK72" s="1036">
        <v>14</v>
      </c>
      <c r="AL72" s="1034"/>
      <c r="AM72" s="1034"/>
      <c r="AN72" s="1034"/>
      <c r="AO72" s="1035"/>
      <c r="AP72" s="1026" t="s">
        <v>587</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581</v>
      </c>
      <c r="C73" s="1030"/>
      <c r="D73" s="1030"/>
      <c r="E73" s="1030"/>
      <c r="F73" s="1030"/>
      <c r="G73" s="1030"/>
      <c r="H73" s="1030"/>
      <c r="I73" s="1030"/>
      <c r="J73" s="1030"/>
      <c r="K73" s="1030"/>
      <c r="L73" s="1030"/>
      <c r="M73" s="1030"/>
      <c r="N73" s="1030"/>
      <c r="O73" s="1030"/>
      <c r="P73" s="1031"/>
      <c r="Q73" s="1033">
        <v>55301.680999999997</v>
      </c>
      <c r="R73" s="1034"/>
      <c r="S73" s="1034"/>
      <c r="T73" s="1034"/>
      <c r="U73" s="1035"/>
      <c r="V73" s="1036">
        <v>50628.684999999998</v>
      </c>
      <c r="W73" s="1034"/>
      <c r="X73" s="1034"/>
      <c r="Y73" s="1034"/>
      <c r="Z73" s="1035"/>
      <c r="AA73" s="1036">
        <v>4672.9960000000001</v>
      </c>
      <c r="AB73" s="1034"/>
      <c r="AC73" s="1034"/>
      <c r="AD73" s="1034"/>
      <c r="AE73" s="1035"/>
      <c r="AF73" s="1036">
        <v>4672.9960000000001</v>
      </c>
      <c r="AG73" s="1034"/>
      <c r="AH73" s="1034"/>
      <c r="AI73" s="1034"/>
      <c r="AJ73" s="1035"/>
      <c r="AK73" s="1036" t="s">
        <v>590</v>
      </c>
      <c r="AL73" s="1034"/>
      <c r="AM73" s="1034"/>
      <c r="AN73" s="1034"/>
      <c r="AO73" s="1035"/>
      <c r="AP73" s="1026" t="s">
        <v>587</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582</v>
      </c>
      <c r="C74" s="1030"/>
      <c r="D74" s="1030"/>
      <c r="E74" s="1030"/>
      <c r="F74" s="1030"/>
      <c r="G74" s="1030"/>
      <c r="H74" s="1030"/>
      <c r="I74" s="1030"/>
      <c r="J74" s="1030"/>
      <c r="K74" s="1030"/>
      <c r="L74" s="1030"/>
      <c r="M74" s="1030"/>
      <c r="N74" s="1030"/>
      <c r="O74" s="1030"/>
      <c r="P74" s="1031"/>
      <c r="Q74" s="1032">
        <v>328</v>
      </c>
      <c r="R74" s="1026"/>
      <c r="S74" s="1026"/>
      <c r="T74" s="1026"/>
      <c r="U74" s="1026"/>
      <c r="V74" s="1026">
        <v>294</v>
      </c>
      <c r="W74" s="1026"/>
      <c r="X74" s="1026"/>
      <c r="Y74" s="1026"/>
      <c r="Z74" s="1026"/>
      <c r="AA74" s="1026">
        <v>34</v>
      </c>
      <c r="AB74" s="1026"/>
      <c r="AC74" s="1026"/>
      <c r="AD74" s="1026"/>
      <c r="AE74" s="1026"/>
      <c r="AF74" s="1026">
        <v>34</v>
      </c>
      <c r="AG74" s="1026"/>
      <c r="AH74" s="1026"/>
      <c r="AI74" s="1026"/>
      <c r="AJ74" s="1026"/>
      <c r="AK74" s="1026" t="s">
        <v>587</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387</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304</v>
      </c>
      <c r="AG109" s="949"/>
      <c r="AH109" s="949"/>
      <c r="AI109" s="949"/>
      <c r="AJ109" s="950"/>
      <c r="AK109" s="951" t="s">
        <v>303</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304</v>
      </c>
      <c r="BW109" s="949"/>
      <c r="BX109" s="949"/>
      <c r="BY109" s="949"/>
      <c r="BZ109" s="950"/>
      <c r="CA109" s="951" t="s">
        <v>303</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304</v>
      </c>
      <c r="DM109" s="949"/>
      <c r="DN109" s="949"/>
      <c r="DO109" s="949"/>
      <c r="DP109" s="950"/>
      <c r="DQ109" s="951" t="s">
        <v>303</v>
      </c>
      <c r="DR109" s="949"/>
      <c r="DS109" s="949"/>
      <c r="DT109" s="949"/>
      <c r="DU109" s="950"/>
      <c r="DV109" s="951" t="s">
        <v>427</v>
      </c>
      <c r="DW109" s="949"/>
      <c r="DX109" s="949"/>
      <c r="DY109" s="949"/>
      <c r="DZ109" s="980"/>
    </row>
    <row r="110" spans="1:131" s="247" customFormat="1" ht="26.25" customHeight="1">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6447548</v>
      </c>
      <c r="AB110" s="942"/>
      <c r="AC110" s="942"/>
      <c r="AD110" s="942"/>
      <c r="AE110" s="943"/>
      <c r="AF110" s="944">
        <v>6663261</v>
      </c>
      <c r="AG110" s="942"/>
      <c r="AH110" s="942"/>
      <c r="AI110" s="942"/>
      <c r="AJ110" s="943"/>
      <c r="AK110" s="944">
        <v>6582873</v>
      </c>
      <c r="AL110" s="942"/>
      <c r="AM110" s="942"/>
      <c r="AN110" s="942"/>
      <c r="AO110" s="943"/>
      <c r="AP110" s="945">
        <v>19.100000000000001</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60310898</v>
      </c>
      <c r="BR110" s="889"/>
      <c r="BS110" s="889"/>
      <c r="BT110" s="889"/>
      <c r="BU110" s="889"/>
      <c r="BV110" s="889">
        <v>58562583</v>
      </c>
      <c r="BW110" s="889"/>
      <c r="BX110" s="889"/>
      <c r="BY110" s="889"/>
      <c r="BZ110" s="889"/>
      <c r="CA110" s="889">
        <v>56301395</v>
      </c>
      <c r="CB110" s="889"/>
      <c r="CC110" s="889"/>
      <c r="CD110" s="889"/>
      <c r="CE110" s="889"/>
      <c r="CF110" s="913">
        <v>163.6</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434</v>
      </c>
      <c r="DM110" s="889"/>
      <c r="DN110" s="889"/>
      <c r="DO110" s="889"/>
      <c r="DP110" s="889"/>
      <c r="DQ110" s="889" t="s">
        <v>435</v>
      </c>
      <c r="DR110" s="889"/>
      <c r="DS110" s="889"/>
      <c r="DT110" s="889"/>
      <c r="DU110" s="889"/>
      <c r="DV110" s="890" t="s">
        <v>434</v>
      </c>
      <c r="DW110" s="890"/>
      <c r="DX110" s="890"/>
      <c r="DY110" s="890"/>
      <c r="DZ110" s="891"/>
    </row>
    <row r="111" spans="1:131" s="247" customFormat="1" ht="26.25" customHeight="1">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435</v>
      </c>
      <c r="AG111" s="970"/>
      <c r="AH111" s="970"/>
      <c r="AI111" s="970"/>
      <c r="AJ111" s="971"/>
      <c r="AK111" s="972" t="s">
        <v>433</v>
      </c>
      <c r="AL111" s="970"/>
      <c r="AM111" s="970"/>
      <c r="AN111" s="970"/>
      <c r="AO111" s="971"/>
      <c r="AP111" s="973" t="s">
        <v>433</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t="s">
        <v>409</v>
      </c>
      <c r="BR111" s="861"/>
      <c r="BS111" s="861"/>
      <c r="BT111" s="861"/>
      <c r="BU111" s="861"/>
      <c r="BV111" s="861" t="s">
        <v>435</v>
      </c>
      <c r="BW111" s="861"/>
      <c r="BX111" s="861"/>
      <c r="BY111" s="861"/>
      <c r="BZ111" s="861"/>
      <c r="CA111" s="861" t="s">
        <v>434</v>
      </c>
      <c r="CB111" s="861"/>
      <c r="CC111" s="861"/>
      <c r="CD111" s="861"/>
      <c r="CE111" s="861"/>
      <c r="CF111" s="922" t="s">
        <v>434</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435</v>
      </c>
      <c r="DM111" s="861"/>
      <c r="DN111" s="861"/>
      <c r="DO111" s="861"/>
      <c r="DP111" s="861"/>
      <c r="DQ111" s="861" t="s">
        <v>433</v>
      </c>
      <c r="DR111" s="861"/>
      <c r="DS111" s="861"/>
      <c r="DT111" s="861"/>
      <c r="DU111" s="861"/>
      <c r="DV111" s="838" t="s">
        <v>434</v>
      </c>
      <c r="DW111" s="838"/>
      <c r="DX111" s="838"/>
      <c r="DY111" s="838"/>
      <c r="DZ111" s="839"/>
    </row>
    <row r="112" spans="1:131" s="247" customFormat="1" ht="26.25" customHeight="1">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435</v>
      </c>
      <c r="AB112" s="824"/>
      <c r="AC112" s="824"/>
      <c r="AD112" s="824"/>
      <c r="AE112" s="825"/>
      <c r="AF112" s="826" t="s">
        <v>435</v>
      </c>
      <c r="AG112" s="824"/>
      <c r="AH112" s="824"/>
      <c r="AI112" s="824"/>
      <c r="AJ112" s="825"/>
      <c r="AK112" s="826" t="s">
        <v>435</v>
      </c>
      <c r="AL112" s="824"/>
      <c r="AM112" s="824"/>
      <c r="AN112" s="824"/>
      <c r="AO112" s="825"/>
      <c r="AP112" s="871" t="s">
        <v>434</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5984948</v>
      </c>
      <c r="BR112" s="861"/>
      <c r="BS112" s="861"/>
      <c r="BT112" s="861"/>
      <c r="BU112" s="861"/>
      <c r="BV112" s="861">
        <v>5770731</v>
      </c>
      <c r="BW112" s="861"/>
      <c r="BX112" s="861"/>
      <c r="BY112" s="861"/>
      <c r="BZ112" s="861"/>
      <c r="CA112" s="861">
        <v>3515682</v>
      </c>
      <c r="CB112" s="861"/>
      <c r="CC112" s="861"/>
      <c r="CD112" s="861"/>
      <c r="CE112" s="861"/>
      <c r="CF112" s="922">
        <v>10.199999999999999</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409</v>
      </c>
      <c r="DH112" s="861"/>
      <c r="DI112" s="861"/>
      <c r="DJ112" s="861"/>
      <c r="DK112" s="861"/>
      <c r="DL112" s="861" t="s">
        <v>435</v>
      </c>
      <c r="DM112" s="861"/>
      <c r="DN112" s="861"/>
      <c r="DO112" s="861"/>
      <c r="DP112" s="861"/>
      <c r="DQ112" s="861" t="s">
        <v>435</v>
      </c>
      <c r="DR112" s="861"/>
      <c r="DS112" s="861"/>
      <c r="DT112" s="861"/>
      <c r="DU112" s="861"/>
      <c r="DV112" s="838" t="s">
        <v>435</v>
      </c>
      <c r="DW112" s="838"/>
      <c r="DX112" s="838"/>
      <c r="DY112" s="838"/>
      <c r="DZ112" s="839"/>
    </row>
    <row r="113" spans="1:130" s="247" customFormat="1" ht="26.25" customHeight="1">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472784</v>
      </c>
      <c r="AB113" s="970"/>
      <c r="AC113" s="970"/>
      <c r="AD113" s="970"/>
      <c r="AE113" s="971"/>
      <c r="AF113" s="972">
        <v>441505</v>
      </c>
      <c r="AG113" s="970"/>
      <c r="AH113" s="970"/>
      <c r="AI113" s="970"/>
      <c r="AJ113" s="971"/>
      <c r="AK113" s="972">
        <v>281348</v>
      </c>
      <c r="AL113" s="970"/>
      <c r="AM113" s="970"/>
      <c r="AN113" s="970"/>
      <c r="AO113" s="971"/>
      <c r="AP113" s="973">
        <v>0.8</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t="s">
        <v>435</v>
      </c>
      <c r="BR113" s="861"/>
      <c r="BS113" s="861"/>
      <c r="BT113" s="861"/>
      <c r="BU113" s="861"/>
      <c r="BV113" s="861" t="s">
        <v>409</v>
      </c>
      <c r="BW113" s="861"/>
      <c r="BX113" s="861"/>
      <c r="BY113" s="861"/>
      <c r="BZ113" s="861"/>
      <c r="CA113" s="861" t="s">
        <v>434</v>
      </c>
      <c r="CB113" s="861"/>
      <c r="CC113" s="861"/>
      <c r="CD113" s="861"/>
      <c r="CE113" s="861"/>
      <c r="CF113" s="922" t="s">
        <v>433</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435</v>
      </c>
      <c r="DH113" s="824"/>
      <c r="DI113" s="824"/>
      <c r="DJ113" s="824"/>
      <c r="DK113" s="825"/>
      <c r="DL113" s="826" t="s">
        <v>434</v>
      </c>
      <c r="DM113" s="824"/>
      <c r="DN113" s="824"/>
      <c r="DO113" s="824"/>
      <c r="DP113" s="825"/>
      <c r="DQ113" s="826" t="s">
        <v>435</v>
      </c>
      <c r="DR113" s="824"/>
      <c r="DS113" s="824"/>
      <c r="DT113" s="824"/>
      <c r="DU113" s="825"/>
      <c r="DV113" s="871" t="s">
        <v>434</v>
      </c>
      <c r="DW113" s="872"/>
      <c r="DX113" s="872"/>
      <c r="DY113" s="872"/>
      <c r="DZ113" s="873"/>
    </row>
    <row r="114" spans="1:130" s="247" customFormat="1" ht="26.25" customHeight="1">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435</v>
      </c>
      <c r="AB114" s="824"/>
      <c r="AC114" s="824"/>
      <c r="AD114" s="824"/>
      <c r="AE114" s="825"/>
      <c r="AF114" s="826" t="s">
        <v>434</v>
      </c>
      <c r="AG114" s="824"/>
      <c r="AH114" s="824"/>
      <c r="AI114" s="824"/>
      <c r="AJ114" s="825"/>
      <c r="AK114" s="826" t="s">
        <v>127</v>
      </c>
      <c r="AL114" s="824"/>
      <c r="AM114" s="824"/>
      <c r="AN114" s="824"/>
      <c r="AO114" s="825"/>
      <c r="AP114" s="871" t="s">
        <v>435</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8213151</v>
      </c>
      <c r="BR114" s="861"/>
      <c r="BS114" s="861"/>
      <c r="BT114" s="861"/>
      <c r="BU114" s="861"/>
      <c r="BV114" s="861">
        <v>7781764</v>
      </c>
      <c r="BW114" s="861"/>
      <c r="BX114" s="861"/>
      <c r="BY114" s="861"/>
      <c r="BZ114" s="861"/>
      <c r="CA114" s="861">
        <v>7428132</v>
      </c>
      <c r="CB114" s="861"/>
      <c r="CC114" s="861"/>
      <c r="CD114" s="861"/>
      <c r="CE114" s="861"/>
      <c r="CF114" s="922">
        <v>21.6</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434</v>
      </c>
      <c r="DM114" s="824"/>
      <c r="DN114" s="824"/>
      <c r="DO114" s="824"/>
      <c r="DP114" s="825"/>
      <c r="DQ114" s="826" t="s">
        <v>434</v>
      </c>
      <c r="DR114" s="824"/>
      <c r="DS114" s="824"/>
      <c r="DT114" s="824"/>
      <c r="DU114" s="825"/>
      <c r="DV114" s="871" t="s">
        <v>435</v>
      </c>
      <c r="DW114" s="872"/>
      <c r="DX114" s="872"/>
      <c r="DY114" s="872"/>
      <c r="DZ114" s="873"/>
    </row>
    <row r="115" spans="1:130" s="247" customFormat="1" ht="26.25" customHeight="1">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435</v>
      </c>
      <c r="AB115" s="970"/>
      <c r="AC115" s="970"/>
      <c r="AD115" s="970"/>
      <c r="AE115" s="971"/>
      <c r="AF115" s="972" t="s">
        <v>409</v>
      </c>
      <c r="AG115" s="970"/>
      <c r="AH115" s="970"/>
      <c r="AI115" s="970"/>
      <c r="AJ115" s="971"/>
      <c r="AK115" s="972" t="s">
        <v>433</v>
      </c>
      <c r="AL115" s="970"/>
      <c r="AM115" s="970"/>
      <c r="AN115" s="970"/>
      <c r="AO115" s="971"/>
      <c r="AP115" s="973" t="s">
        <v>435</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v>284</v>
      </c>
      <c r="BR115" s="861"/>
      <c r="BS115" s="861"/>
      <c r="BT115" s="861"/>
      <c r="BU115" s="861"/>
      <c r="BV115" s="861">
        <v>263</v>
      </c>
      <c r="BW115" s="861"/>
      <c r="BX115" s="861"/>
      <c r="BY115" s="861"/>
      <c r="BZ115" s="861"/>
      <c r="CA115" s="861">
        <v>3323</v>
      </c>
      <c r="CB115" s="861"/>
      <c r="CC115" s="861"/>
      <c r="CD115" s="861"/>
      <c r="CE115" s="861"/>
      <c r="CF115" s="922">
        <v>0</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435</v>
      </c>
      <c r="DM115" s="824"/>
      <c r="DN115" s="824"/>
      <c r="DO115" s="824"/>
      <c r="DP115" s="825"/>
      <c r="DQ115" s="826" t="s">
        <v>434</v>
      </c>
      <c r="DR115" s="824"/>
      <c r="DS115" s="824"/>
      <c r="DT115" s="824"/>
      <c r="DU115" s="825"/>
      <c r="DV115" s="871" t="s">
        <v>409</v>
      </c>
      <c r="DW115" s="872"/>
      <c r="DX115" s="872"/>
      <c r="DY115" s="872"/>
      <c r="DZ115" s="873"/>
    </row>
    <row r="116" spans="1:130" s="247" customFormat="1" ht="26.25" customHeight="1">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242</v>
      </c>
      <c r="AB116" s="824"/>
      <c r="AC116" s="824"/>
      <c r="AD116" s="824"/>
      <c r="AE116" s="825"/>
      <c r="AF116" s="826" t="s">
        <v>409</v>
      </c>
      <c r="AG116" s="824"/>
      <c r="AH116" s="824"/>
      <c r="AI116" s="824"/>
      <c r="AJ116" s="825"/>
      <c r="AK116" s="826" t="s">
        <v>434</v>
      </c>
      <c r="AL116" s="824"/>
      <c r="AM116" s="824"/>
      <c r="AN116" s="824"/>
      <c r="AO116" s="825"/>
      <c r="AP116" s="871" t="s">
        <v>434</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435</v>
      </c>
      <c r="BW116" s="861"/>
      <c r="BX116" s="861"/>
      <c r="BY116" s="861"/>
      <c r="BZ116" s="861"/>
      <c r="CA116" s="861" t="s">
        <v>434</v>
      </c>
      <c r="CB116" s="861"/>
      <c r="CC116" s="861"/>
      <c r="CD116" s="861"/>
      <c r="CE116" s="861"/>
      <c r="CF116" s="922" t="s">
        <v>434</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434</v>
      </c>
      <c r="DM116" s="824"/>
      <c r="DN116" s="824"/>
      <c r="DO116" s="824"/>
      <c r="DP116" s="825"/>
      <c r="DQ116" s="826" t="s">
        <v>409</v>
      </c>
      <c r="DR116" s="824"/>
      <c r="DS116" s="824"/>
      <c r="DT116" s="824"/>
      <c r="DU116" s="825"/>
      <c r="DV116" s="871" t="s">
        <v>435</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6920574</v>
      </c>
      <c r="AB117" s="956"/>
      <c r="AC117" s="956"/>
      <c r="AD117" s="956"/>
      <c r="AE117" s="957"/>
      <c r="AF117" s="958">
        <v>7104766</v>
      </c>
      <c r="AG117" s="956"/>
      <c r="AH117" s="956"/>
      <c r="AI117" s="956"/>
      <c r="AJ117" s="957"/>
      <c r="AK117" s="958">
        <v>6864221</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435</v>
      </c>
      <c r="BW117" s="861"/>
      <c r="BX117" s="861"/>
      <c r="BY117" s="861"/>
      <c r="BZ117" s="861"/>
      <c r="CA117" s="861" t="s">
        <v>435</v>
      </c>
      <c r="CB117" s="861"/>
      <c r="CC117" s="861"/>
      <c r="CD117" s="861"/>
      <c r="CE117" s="861"/>
      <c r="CF117" s="922" t="s">
        <v>127</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435</v>
      </c>
      <c r="DH117" s="824"/>
      <c r="DI117" s="824"/>
      <c r="DJ117" s="824"/>
      <c r="DK117" s="825"/>
      <c r="DL117" s="826" t="s">
        <v>435</v>
      </c>
      <c r="DM117" s="824"/>
      <c r="DN117" s="824"/>
      <c r="DO117" s="824"/>
      <c r="DP117" s="825"/>
      <c r="DQ117" s="826" t="s">
        <v>127</v>
      </c>
      <c r="DR117" s="824"/>
      <c r="DS117" s="824"/>
      <c r="DT117" s="824"/>
      <c r="DU117" s="825"/>
      <c r="DV117" s="871" t="s">
        <v>435</v>
      </c>
      <c r="DW117" s="872"/>
      <c r="DX117" s="872"/>
      <c r="DY117" s="872"/>
      <c r="DZ117" s="873"/>
    </row>
    <row r="118" spans="1:130" s="247" customFormat="1" ht="26.25" customHeight="1">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304</v>
      </c>
      <c r="AG118" s="949"/>
      <c r="AH118" s="949"/>
      <c r="AI118" s="949"/>
      <c r="AJ118" s="950"/>
      <c r="AK118" s="951" t="s">
        <v>303</v>
      </c>
      <c r="AL118" s="949"/>
      <c r="AM118" s="949"/>
      <c r="AN118" s="949"/>
      <c r="AO118" s="950"/>
      <c r="AP118" s="952" t="s">
        <v>427</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435</v>
      </c>
      <c r="BR118" s="892"/>
      <c r="BS118" s="892"/>
      <c r="BT118" s="892"/>
      <c r="BU118" s="892"/>
      <c r="BV118" s="892" t="s">
        <v>435</v>
      </c>
      <c r="BW118" s="892"/>
      <c r="BX118" s="892"/>
      <c r="BY118" s="892"/>
      <c r="BZ118" s="892"/>
      <c r="CA118" s="892" t="s">
        <v>127</v>
      </c>
      <c r="CB118" s="892"/>
      <c r="CC118" s="892"/>
      <c r="CD118" s="892"/>
      <c r="CE118" s="892"/>
      <c r="CF118" s="922" t="s">
        <v>127</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435</v>
      </c>
      <c r="DH118" s="824"/>
      <c r="DI118" s="824"/>
      <c r="DJ118" s="824"/>
      <c r="DK118" s="825"/>
      <c r="DL118" s="826" t="s">
        <v>435</v>
      </c>
      <c r="DM118" s="824"/>
      <c r="DN118" s="824"/>
      <c r="DO118" s="824"/>
      <c r="DP118" s="825"/>
      <c r="DQ118" s="826" t="s">
        <v>409</v>
      </c>
      <c r="DR118" s="824"/>
      <c r="DS118" s="824"/>
      <c r="DT118" s="824"/>
      <c r="DU118" s="825"/>
      <c r="DV118" s="871" t="s">
        <v>435</v>
      </c>
      <c r="DW118" s="872"/>
      <c r="DX118" s="872"/>
      <c r="DY118" s="872"/>
      <c r="DZ118" s="873"/>
    </row>
    <row r="119" spans="1:130" s="247" customFormat="1" ht="26.25" customHeight="1">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435</v>
      </c>
      <c r="AB119" s="942"/>
      <c r="AC119" s="942"/>
      <c r="AD119" s="942"/>
      <c r="AE119" s="943"/>
      <c r="AF119" s="944" t="s">
        <v>435</v>
      </c>
      <c r="AG119" s="942"/>
      <c r="AH119" s="942"/>
      <c r="AI119" s="942"/>
      <c r="AJ119" s="943"/>
      <c r="AK119" s="944" t="s">
        <v>435</v>
      </c>
      <c r="AL119" s="942"/>
      <c r="AM119" s="942"/>
      <c r="AN119" s="942"/>
      <c r="AO119" s="943"/>
      <c r="AP119" s="945" t="s">
        <v>409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460</v>
      </c>
      <c r="BP119" s="925"/>
      <c r="BQ119" s="929">
        <v>74509281</v>
      </c>
      <c r="BR119" s="892"/>
      <c r="BS119" s="892"/>
      <c r="BT119" s="892"/>
      <c r="BU119" s="892"/>
      <c r="BV119" s="892">
        <v>72115341</v>
      </c>
      <c r="BW119" s="892"/>
      <c r="BX119" s="892"/>
      <c r="BY119" s="892"/>
      <c r="BZ119" s="892"/>
      <c r="CA119" s="892">
        <v>67248532</v>
      </c>
      <c r="CB119" s="892"/>
      <c r="CC119" s="892"/>
      <c r="CD119" s="892"/>
      <c r="CE119" s="892"/>
      <c r="CF119" s="790"/>
      <c r="CG119" s="791"/>
      <c r="CH119" s="791"/>
      <c r="CI119" s="791"/>
      <c r="CJ119" s="881"/>
      <c r="CK119" s="979"/>
      <c r="CL119" s="867"/>
      <c r="CM119" s="885" t="s">
        <v>461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409</v>
      </c>
      <c r="DH119" s="807"/>
      <c r="DI119" s="807"/>
      <c r="DJ119" s="807"/>
      <c r="DK119" s="808"/>
      <c r="DL119" s="809" t="s">
        <v>409</v>
      </c>
      <c r="DM119" s="807"/>
      <c r="DN119" s="807"/>
      <c r="DO119" s="807"/>
      <c r="DP119" s="808"/>
      <c r="DQ119" s="809" t="s">
        <v>409</v>
      </c>
      <c r="DR119" s="807"/>
      <c r="DS119" s="807"/>
      <c r="DT119" s="807"/>
      <c r="DU119" s="808"/>
      <c r="DV119" s="895" t="s">
        <v>435</v>
      </c>
      <c r="DW119" s="896"/>
      <c r="DX119" s="896"/>
      <c r="DY119" s="896"/>
      <c r="DZ119" s="897"/>
    </row>
    <row r="120" spans="1:130" s="247" customFormat="1" ht="26.25" customHeight="1">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409</v>
      </c>
      <c r="AB120" s="824"/>
      <c r="AC120" s="824"/>
      <c r="AD120" s="824"/>
      <c r="AE120" s="825"/>
      <c r="AF120" s="826" t="s">
        <v>409</v>
      </c>
      <c r="AG120" s="824"/>
      <c r="AH120" s="824"/>
      <c r="AI120" s="824"/>
      <c r="AJ120" s="825"/>
      <c r="AK120" s="826" t="s">
        <v>409</v>
      </c>
      <c r="AL120" s="824"/>
      <c r="AM120" s="824"/>
      <c r="AN120" s="824"/>
      <c r="AO120" s="825"/>
      <c r="AP120" s="871" t="s">
        <v>409</v>
      </c>
      <c r="AQ120" s="872"/>
      <c r="AR120" s="872"/>
      <c r="AS120" s="872"/>
      <c r="AT120" s="873"/>
      <c r="AU120" s="930" t="s">
        <v>462</v>
      </c>
      <c r="AV120" s="931"/>
      <c r="AW120" s="931"/>
      <c r="AX120" s="931"/>
      <c r="AY120" s="932"/>
      <c r="AZ120" s="907" t="s">
        <v>463</v>
      </c>
      <c r="BA120" s="852"/>
      <c r="BB120" s="852"/>
      <c r="BC120" s="852"/>
      <c r="BD120" s="852"/>
      <c r="BE120" s="852"/>
      <c r="BF120" s="852"/>
      <c r="BG120" s="852"/>
      <c r="BH120" s="852"/>
      <c r="BI120" s="852"/>
      <c r="BJ120" s="852"/>
      <c r="BK120" s="852"/>
      <c r="BL120" s="852"/>
      <c r="BM120" s="852"/>
      <c r="BN120" s="852"/>
      <c r="BO120" s="852"/>
      <c r="BP120" s="853"/>
      <c r="BQ120" s="908">
        <v>8247169</v>
      </c>
      <c r="BR120" s="889"/>
      <c r="BS120" s="889"/>
      <c r="BT120" s="889"/>
      <c r="BU120" s="889"/>
      <c r="BV120" s="889">
        <v>8648910</v>
      </c>
      <c r="BW120" s="889"/>
      <c r="BX120" s="889"/>
      <c r="BY120" s="889"/>
      <c r="BZ120" s="889"/>
      <c r="CA120" s="889">
        <v>7140040</v>
      </c>
      <c r="CB120" s="889"/>
      <c r="CC120" s="889"/>
      <c r="CD120" s="889"/>
      <c r="CE120" s="889"/>
      <c r="CF120" s="913">
        <v>20.8</v>
      </c>
      <c r="CG120" s="914"/>
      <c r="CH120" s="914"/>
      <c r="CI120" s="914"/>
      <c r="CJ120" s="914"/>
      <c r="CK120" s="915" t="s">
        <v>464</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t="s">
        <v>409</v>
      </c>
      <c r="DH120" s="889"/>
      <c r="DI120" s="889"/>
      <c r="DJ120" s="889"/>
      <c r="DK120" s="889"/>
      <c r="DL120" s="889" t="s">
        <v>435</v>
      </c>
      <c r="DM120" s="889"/>
      <c r="DN120" s="889"/>
      <c r="DO120" s="889"/>
      <c r="DP120" s="889"/>
      <c r="DQ120" s="889">
        <v>3501462</v>
      </c>
      <c r="DR120" s="889"/>
      <c r="DS120" s="889"/>
      <c r="DT120" s="889"/>
      <c r="DU120" s="889"/>
      <c r="DV120" s="890">
        <v>10.199999999999999</v>
      </c>
      <c r="DW120" s="890"/>
      <c r="DX120" s="890"/>
      <c r="DY120" s="890"/>
      <c r="DZ120" s="891"/>
    </row>
    <row r="121" spans="1:130" s="247" customFormat="1" ht="26.25" customHeight="1">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409</v>
      </c>
      <c r="AB121" s="824"/>
      <c r="AC121" s="824"/>
      <c r="AD121" s="824"/>
      <c r="AE121" s="825"/>
      <c r="AF121" s="826" t="s">
        <v>409</v>
      </c>
      <c r="AG121" s="824"/>
      <c r="AH121" s="824"/>
      <c r="AI121" s="824"/>
      <c r="AJ121" s="825"/>
      <c r="AK121" s="826" t="s">
        <v>435</v>
      </c>
      <c r="AL121" s="824"/>
      <c r="AM121" s="824"/>
      <c r="AN121" s="824"/>
      <c r="AO121" s="825"/>
      <c r="AP121" s="871" t="s">
        <v>409</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12655768</v>
      </c>
      <c r="BR121" s="861"/>
      <c r="BS121" s="861"/>
      <c r="BT121" s="861"/>
      <c r="BU121" s="861"/>
      <c r="BV121" s="861">
        <v>12723617</v>
      </c>
      <c r="BW121" s="861"/>
      <c r="BX121" s="861"/>
      <c r="BY121" s="861"/>
      <c r="BZ121" s="861"/>
      <c r="CA121" s="861">
        <v>10100571</v>
      </c>
      <c r="CB121" s="861"/>
      <c r="CC121" s="861"/>
      <c r="CD121" s="861"/>
      <c r="CE121" s="861"/>
      <c r="CF121" s="922">
        <v>29.4</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v>22663</v>
      </c>
      <c r="DH121" s="861"/>
      <c r="DI121" s="861"/>
      <c r="DJ121" s="861"/>
      <c r="DK121" s="861"/>
      <c r="DL121" s="861">
        <v>20120</v>
      </c>
      <c r="DM121" s="861"/>
      <c r="DN121" s="861"/>
      <c r="DO121" s="861"/>
      <c r="DP121" s="861"/>
      <c r="DQ121" s="861">
        <v>14220</v>
      </c>
      <c r="DR121" s="861"/>
      <c r="DS121" s="861"/>
      <c r="DT121" s="861"/>
      <c r="DU121" s="861"/>
      <c r="DV121" s="838">
        <v>0</v>
      </c>
      <c r="DW121" s="838"/>
      <c r="DX121" s="838"/>
      <c r="DY121" s="838"/>
      <c r="DZ121" s="839"/>
    </row>
    <row r="122" spans="1:130" s="247" customFormat="1" ht="26.25" customHeight="1">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409</v>
      </c>
      <c r="AB122" s="824"/>
      <c r="AC122" s="824"/>
      <c r="AD122" s="824"/>
      <c r="AE122" s="825"/>
      <c r="AF122" s="826" t="s">
        <v>409</v>
      </c>
      <c r="AG122" s="824"/>
      <c r="AH122" s="824"/>
      <c r="AI122" s="824"/>
      <c r="AJ122" s="825"/>
      <c r="AK122" s="826" t="s">
        <v>435</v>
      </c>
      <c r="AL122" s="824"/>
      <c r="AM122" s="824"/>
      <c r="AN122" s="824"/>
      <c r="AO122" s="825"/>
      <c r="AP122" s="871" t="s">
        <v>435</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45503691</v>
      </c>
      <c r="BR122" s="892"/>
      <c r="BS122" s="892"/>
      <c r="BT122" s="892"/>
      <c r="BU122" s="892"/>
      <c r="BV122" s="892">
        <v>45790717</v>
      </c>
      <c r="BW122" s="892"/>
      <c r="BX122" s="892"/>
      <c r="BY122" s="892"/>
      <c r="BZ122" s="892"/>
      <c r="CA122" s="892">
        <v>45589511</v>
      </c>
      <c r="CB122" s="892"/>
      <c r="CC122" s="892"/>
      <c r="CD122" s="892"/>
      <c r="CE122" s="892"/>
      <c r="CF122" s="893">
        <v>132.5</v>
      </c>
      <c r="CG122" s="894"/>
      <c r="CH122" s="894"/>
      <c r="CI122" s="894"/>
      <c r="CJ122" s="894"/>
      <c r="CK122" s="916"/>
      <c r="CL122" s="902"/>
      <c r="CM122" s="902"/>
      <c r="CN122" s="902"/>
      <c r="CO122" s="903"/>
      <c r="CP122" s="882" t="s">
        <v>469</v>
      </c>
      <c r="CQ122" s="883"/>
      <c r="CR122" s="883"/>
      <c r="CS122" s="883"/>
      <c r="CT122" s="883"/>
      <c r="CU122" s="883"/>
      <c r="CV122" s="883"/>
      <c r="CW122" s="883"/>
      <c r="CX122" s="883"/>
      <c r="CY122" s="883"/>
      <c r="CZ122" s="883"/>
      <c r="DA122" s="883"/>
      <c r="DB122" s="883"/>
      <c r="DC122" s="883"/>
      <c r="DD122" s="883"/>
      <c r="DE122" s="883"/>
      <c r="DF122" s="884"/>
      <c r="DG122" s="860" t="s">
        <v>409</v>
      </c>
      <c r="DH122" s="861"/>
      <c r="DI122" s="861"/>
      <c r="DJ122" s="861"/>
      <c r="DK122" s="861"/>
      <c r="DL122" s="861" t="s">
        <v>435</v>
      </c>
      <c r="DM122" s="861"/>
      <c r="DN122" s="861"/>
      <c r="DO122" s="861"/>
      <c r="DP122" s="861"/>
      <c r="DQ122" s="861" t="s">
        <v>409</v>
      </c>
      <c r="DR122" s="861"/>
      <c r="DS122" s="861"/>
      <c r="DT122" s="861"/>
      <c r="DU122" s="861"/>
      <c r="DV122" s="838" t="s">
        <v>409</v>
      </c>
      <c r="DW122" s="838"/>
      <c r="DX122" s="838"/>
      <c r="DY122" s="838"/>
      <c r="DZ122" s="839"/>
    </row>
    <row r="123" spans="1:130" s="247" customFormat="1" ht="26.25" customHeight="1">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409</v>
      </c>
      <c r="AB123" s="824"/>
      <c r="AC123" s="824"/>
      <c r="AD123" s="824"/>
      <c r="AE123" s="825"/>
      <c r="AF123" s="826" t="s">
        <v>409</v>
      </c>
      <c r="AG123" s="824"/>
      <c r="AH123" s="824"/>
      <c r="AI123" s="824"/>
      <c r="AJ123" s="825"/>
      <c r="AK123" s="826" t="s">
        <v>409</v>
      </c>
      <c r="AL123" s="824"/>
      <c r="AM123" s="824"/>
      <c r="AN123" s="824"/>
      <c r="AO123" s="825"/>
      <c r="AP123" s="871" t="s">
        <v>409</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470</v>
      </c>
      <c r="BP123" s="925"/>
      <c r="BQ123" s="879">
        <v>66406628</v>
      </c>
      <c r="BR123" s="880"/>
      <c r="BS123" s="880"/>
      <c r="BT123" s="880"/>
      <c r="BU123" s="880"/>
      <c r="BV123" s="880">
        <v>67163244</v>
      </c>
      <c r="BW123" s="880"/>
      <c r="BX123" s="880"/>
      <c r="BY123" s="880"/>
      <c r="BZ123" s="880"/>
      <c r="CA123" s="880">
        <v>62830122</v>
      </c>
      <c r="CB123" s="880"/>
      <c r="CC123" s="880"/>
      <c r="CD123" s="880"/>
      <c r="CE123" s="880"/>
      <c r="CF123" s="790"/>
      <c r="CG123" s="791"/>
      <c r="CH123" s="791"/>
      <c r="CI123" s="791"/>
      <c r="CJ123" s="881"/>
      <c r="CK123" s="916"/>
      <c r="CL123" s="902"/>
      <c r="CM123" s="902"/>
      <c r="CN123" s="902"/>
      <c r="CO123" s="903"/>
      <c r="CP123" s="882" t="s">
        <v>471</v>
      </c>
      <c r="CQ123" s="883"/>
      <c r="CR123" s="883"/>
      <c r="CS123" s="883"/>
      <c r="CT123" s="883"/>
      <c r="CU123" s="883"/>
      <c r="CV123" s="883"/>
      <c r="CW123" s="883"/>
      <c r="CX123" s="883"/>
      <c r="CY123" s="883"/>
      <c r="CZ123" s="883"/>
      <c r="DA123" s="883"/>
      <c r="DB123" s="883"/>
      <c r="DC123" s="883"/>
      <c r="DD123" s="883"/>
      <c r="DE123" s="883"/>
      <c r="DF123" s="884"/>
      <c r="DG123" s="823" t="s">
        <v>472</v>
      </c>
      <c r="DH123" s="824"/>
      <c r="DI123" s="824"/>
      <c r="DJ123" s="824"/>
      <c r="DK123" s="825"/>
      <c r="DL123" s="826" t="s">
        <v>473</v>
      </c>
      <c r="DM123" s="824"/>
      <c r="DN123" s="824"/>
      <c r="DO123" s="824"/>
      <c r="DP123" s="825"/>
      <c r="DQ123" s="826" t="s">
        <v>472</v>
      </c>
      <c r="DR123" s="824"/>
      <c r="DS123" s="824"/>
      <c r="DT123" s="824"/>
      <c r="DU123" s="825"/>
      <c r="DV123" s="871" t="s">
        <v>472</v>
      </c>
      <c r="DW123" s="872"/>
      <c r="DX123" s="872"/>
      <c r="DY123" s="872"/>
      <c r="DZ123" s="873"/>
    </row>
    <row r="124" spans="1:130" s="247" customFormat="1" ht="26.25" customHeight="1" thickBot="1">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409</v>
      </c>
      <c r="AB124" s="824"/>
      <c r="AC124" s="824"/>
      <c r="AD124" s="824"/>
      <c r="AE124" s="825"/>
      <c r="AF124" s="826" t="s">
        <v>474</v>
      </c>
      <c r="AG124" s="824"/>
      <c r="AH124" s="824"/>
      <c r="AI124" s="824"/>
      <c r="AJ124" s="825"/>
      <c r="AK124" s="826" t="s">
        <v>474</v>
      </c>
      <c r="AL124" s="824"/>
      <c r="AM124" s="824"/>
      <c r="AN124" s="824"/>
      <c r="AO124" s="825"/>
      <c r="AP124" s="871" t="s">
        <v>474</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24</v>
      </c>
      <c r="BR124" s="878"/>
      <c r="BS124" s="878"/>
      <c r="BT124" s="878"/>
      <c r="BU124" s="878"/>
      <c r="BV124" s="878">
        <v>14.4</v>
      </c>
      <c r="BW124" s="878"/>
      <c r="BX124" s="878"/>
      <c r="BY124" s="878"/>
      <c r="BZ124" s="878"/>
      <c r="CA124" s="878">
        <v>12.8</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v>5962285</v>
      </c>
      <c r="DH124" s="807"/>
      <c r="DI124" s="807"/>
      <c r="DJ124" s="807"/>
      <c r="DK124" s="808"/>
      <c r="DL124" s="809">
        <v>5750611</v>
      </c>
      <c r="DM124" s="807"/>
      <c r="DN124" s="807"/>
      <c r="DO124" s="807"/>
      <c r="DP124" s="808"/>
      <c r="DQ124" s="809" t="s">
        <v>474</v>
      </c>
      <c r="DR124" s="807"/>
      <c r="DS124" s="807"/>
      <c r="DT124" s="807"/>
      <c r="DU124" s="808"/>
      <c r="DV124" s="895" t="s">
        <v>472</v>
      </c>
      <c r="DW124" s="896"/>
      <c r="DX124" s="896"/>
      <c r="DY124" s="896"/>
      <c r="DZ124" s="897"/>
    </row>
    <row r="125" spans="1:130" s="247" customFormat="1" ht="26.25" customHeight="1">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433</v>
      </c>
      <c r="AB125" s="824"/>
      <c r="AC125" s="824"/>
      <c r="AD125" s="824"/>
      <c r="AE125" s="825"/>
      <c r="AF125" s="826" t="s">
        <v>433</v>
      </c>
      <c r="AG125" s="824"/>
      <c r="AH125" s="824"/>
      <c r="AI125" s="824"/>
      <c r="AJ125" s="825"/>
      <c r="AK125" s="826" t="s">
        <v>473</v>
      </c>
      <c r="AL125" s="824"/>
      <c r="AM125" s="824"/>
      <c r="AN125" s="824"/>
      <c r="AO125" s="825"/>
      <c r="AP125" s="871" t="s">
        <v>433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472</v>
      </c>
      <c r="DH125" s="889"/>
      <c r="DI125" s="889"/>
      <c r="DJ125" s="889"/>
      <c r="DK125" s="889"/>
      <c r="DL125" s="889" t="s">
        <v>472</v>
      </c>
      <c r="DM125" s="889"/>
      <c r="DN125" s="889"/>
      <c r="DO125" s="889"/>
      <c r="DP125" s="889"/>
      <c r="DQ125" s="889" t="s">
        <v>472</v>
      </c>
      <c r="DR125" s="889"/>
      <c r="DS125" s="889"/>
      <c r="DT125" s="889"/>
      <c r="DU125" s="889"/>
      <c r="DV125" s="890" t="s">
        <v>472</v>
      </c>
      <c r="DW125" s="890"/>
      <c r="DX125" s="890"/>
      <c r="DY125" s="890"/>
      <c r="DZ125" s="891"/>
    </row>
    <row r="126" spans="1:130" s="247" customFormat="1" ht="26.25" customHeight="1" thickBot="1">
      <c r="A126" s="864"/>
      <c r="B126" s="865"/>
      <c r="C126" s="868" t="s">
        <v>461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472</v>
      </c>
      <c r="AB126" s="824"/>
      <c r="AC126" s="824"/>
      <c r="AD126" s="824"/>
      <c r="AE126" s="825"/>
      <c r="AF126" s="826" t="s">
        <v>474</v>
      </c>
      <c r="AG126" s="824"/>
      <c r="AH126" s="824"/>
      <c r="AI126" s="824"/>
      <c r="AJ126" s="825"/>
      <c r="AK126" s="826" t="s">
        <v>474</v>
      </c>
      <c r="AL126" s="824"/>
      <c r="AM126" s="824"/>
      <c r="AN126" s="824"/>
      <c r="AO126" s="825"/>
      <c r="AP126" s="871" t="s">
        <v>479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474</v>
      </c>
      <c r="DH126" s="861"/>
      <c r="DI126" s="861"/>
      <c r="DJ126" s="861"/>
      <c r="DK126" s="861"/>
      <c r="DL126" s="861" t="s">
        <v>472</v>
      </c>
      <c r="DM126" s="861"/>
      <c r="DN126" s="861"/>
      <c r="DO126" s="861"/>
      <c r="DP126" s="861"/>
      <c r="DQ126" s="861" t="s">
        <v>474</v>
      </c>
      <c r="DR126" s="861"/>
      <c r="DS126" s="861"/>
      <c r="DT126" s="861"/>
      <c r="DU126" s="861"/>
      <c r="DV126" s="838" t="s">
        <v>474</v>
      </c>
      <c r="DW126" s="838"/>
      <c r="DX126" s="838"/>
      <c r="DY126" s="838"/>
      <c r="DZ126" s="839"/>
    </row>
    <row r="127" spans="1:130" s="247" customFormat="1" ht="26.25" customHeight="1">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474</v>
      </c>
      <c r="AB127" s="824"/>
      <c r="AC127" s="824"/>
      <c r="AD127" s="824"/>
      <c r="AE127" s="825"/>
      <c r="AF127" s="826" t="s">
        <v>472</v>
      </c>
      <c r="AG127" s="824"/>
      <c r="AH127" s="824"/>
      <c r="AI127" s="824"/>
      <c r="AJ127" s="825"/>
      <c r="AK127" s="826" t="s">
        <v>409</v>
      </c>
      <c r="AL127" s="824"/>
      <c r="AM127" s="824"/>
      <c r="AN127" s="824"/>
      <c r="AO127" s="825"/>
      <c r="AP127" s="871" t="s">
        <v>409</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433</v>
      </c>
      <c r="DH127" s="861"/>
      <c r="DI127" s="861"/>
      <c r="DJ127" s="861"/>
      <c r="DK127" s="861"/>
      <c r="DL127" s="861" t="s">
        <v>433</v>
      </c>
      <c r="DM127" s="861"/>
      <c r="DN127" s="861"/>
      <c r="DO127" s="861"/>
      <c r="DP127" s="861"/>
      <c r="DQ127" s="861" t="s">
        <v>472</v>
      </c>
      <c r="DR127" s="861"/>
      <c r="DS127" s="861"/>
      <c r="DT127" s="861"/>
      <c r="DU127" s="861"/>
      <c r="DV127" s="838" t="s">
        <v>433</v>
      </c>
      <c r="DW127" s="838"/>
      <c r="DX127" s="838"/>
      <c r="DY127" s="838"/>
      <c r="DZ127" s="839"/>
    </row>
    <row r="128" spans="1:130" s="247" customFormat="1" ht="26.25" customHeight="1" thickBot="1">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1663479</v>
      </c>
      <c r="AB128" s="845"/>
      <c r="AC128" s="845"/>
      <c r="AD128" s="845"/>
      <c r="AE128" s="846"/>
      <c r="AF128" s="847">
        <v>1586569</v>
      </c>
      <c r="AG128" s="845"/>
      <c r="AH128" s="845"/>
      <c r="AI128" s="845"/>
      <c r="AJ128" s="846"/>
      <c r="AK128" s="847">
        <v>1266861</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409</v>
      </c>
      <c r="BG128" s="831"/>
      <c r="BH128" s="831"/>
      <c r="BI128" s="831"/>
      <c r="BJ128" s="831"/>
      <c r="BK128" s="831"/>
      <c r="BL128" s="854"/>
      <c r="BM128" s="830">
        <v>11.51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v>284</v>
      </c>
      <c r="DH128" s="835"/>
      <c r="DI128" s="835"/>
      <c r="DJ128" s="835"/>
      <c r="DK128" s="835"/>
      <c r="DL128" s="835">
        <v>263</v>
      </c>
      <c r="DM128" s="835"/>
      <c r="DN128" s="835"/>
      <c r="DO128" s="835"/>
      <c r="DP128" s="835"/>
      <c r="DQ128" s="835">
        <v>3323</v>
      </c>
      <c r="DR128" s="835"/>
      <c r="DS128" s="835"/>
      <c r="DT128" s="835"/>
      <c r="DU128" s="835"/>
      <c r="DV128" s="836">
        <v>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37568451</v>
      </c>
      <c r="AB129" s="824"/>
      <c r="AC129" s="824"/>
      <c r="AD129" s="824"/>
      <c r="AE129" s="825"/>
      <c r="AF129" s="826">
        <v>38062407</v>
      </c>
      <c r="AG129" s="824"/>
      <c r="AH129" s="824"/>
      <c r="AI129" s="824"/>
      <c r="AJ129" s="825"/>
      <c r="AK129" s="826">
        <v>38146911</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409</v>
      </c>
      <c r="BG129" s="814"/>
      <c r="BH129" s="814"/>
      <c r="BI129" s="814"/>
      <c r="BJ129" s="814"/>
      <c r="BK129" s="814"/>
      <c r="BL129" s="815"/>
      <c r="BM129" s="813">
        <v>16.510000000000002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3817585</v>
      </c>
      <c r="AB130" s="824"/>
      <c r="AC130" s="824"/>
      <c r="AD130" s="824"/>
      <c r="AE130" s="825"/>
      <c r="AF130" s="826">
        <v>3823577</v>
      </c>
      <c r="AG130" s="824"/>
      <c r="AH130" s="824"/>
      <c r="AI130" s="824"/>
      <c r="AJ130" s="825"/>
      <c r="AK130" s="826">
        <v>3740563</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4.8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33750866</v>
      </c>
      <c r="AB131" s="807"/>
      <c r="AC131" s="807"/>
      <c r="AD131" s="807"/>
      <c r="AE131" s="808"/>
      <c r="AF131" s="809">
        <v>34238830</v>
      </c>
      <c r="AG131" s="807"/>
      <c r="AH131" s="807"/>
      <c r="AI131" s="807"/>
      <c r="AJ131" s="808"/>
      <c r="AK131" s="809">
        <v>34406348</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4.2651053750000001</v>
      </c>
      <c r="AB132" s="787"/>
      <c r="AC132" s="787"/>
      <c r="AD132" s="787"/>
      <c r="AE132" s="788"/>
      <c r="AF132" s="789">
        <v>4.9494097779999997</v>
      </c>
      <c r="AG132" s="787"/>
      <c r="AH132" s="787"/>
      <c r="AI132" s="787"/>
      <c r="AJ132" s="788"/>
      <c r="AK132" s="789">
        <v>5.3966698239999999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4.4000000000000004</v>
      </c>
      <c r="AB133" s="766"/>
      <c r="AC133" s="766"/>
      <c r="AD133" s="766"/>
      <c r="AE133" s="767"/>
      <c r="AF133" s="765">
        <v>4.5</v>
      </c>
      <c r="AG133" s="766"/>
      <c r="AH133" s="766"/>
      <c r="AI133" s="766"/>
      <c r="AJ133" s="767"/>
      <c r="AK133" s="765">
        <v>4.8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I9NKw6r//UXExxlR5Qd8ytRzx+90BFHqMaIJM41N+Tad1u/3qWlR/SL50CLOqz4ETLOOfRPeQ35v9+uT5C5j2w==" saltValue="04pwuFTiFaI74BOF6IOP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G49" zoomScaleNormal="85" zoomScaleSheetLayoutView="100" workbookViewId="0">
      <selection activeCell="CO51" sqref="CO51"/>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iKXRvQ6T+iC6px18QRwUEZUmKhnhc9a1P0K1+UysrTqZVXh7izoz+2TnHxpOai4MYNkfmCfB0iJv2BKV1O2Ag==" saltValue="/ql3bgKIaYGcctBte50d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Fhe0fhJRlRnrUloQqNsq2BKATAOITgkAiWQO44Ff1X29Y916+9KGjZY6vvcV82U5YEcBj3kmhooOfEKp+xfxQ==" saltValue="8p8DG4aQdCtS1/u/dmqs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1" workbookViewId="0">
      <selection activeCell="AJ3" sqref="AJ3"/>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4"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5"/>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8" t="s">
        <v>509</v>
      </c>
      <c r="AL9" s="1199"/>
      <c r="AM9" s="1199"/>
      <c r="AN9" s="1200"/>
      <c r="AO9" s="313">
        <v>11151521</v>
      </c>
      <c r="AP9" s="313">
        <v>48744</v>
      </c>
      <c r="AQ9" s="314">
        <v>56205</v>
      </c>
      <c r="AR9" s="315">
        <v>-13.3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8" t="s">
        <v>510</v>
      </c>
      <c r="AL10" s="1199"/>
      <c r="AM10" s="1199"/>
      <c r="AN10" s="1200"/>
      <c r="AO10" s="316">
        <v>500266</v>
      </c>
      <c r="AP10" s="316">
        <v>2187</v>
      </c>
      <c r="AQ10" s="317">
        <v>3535</v>
      </c>
      <c r="AR10" s="318">
        <v>-38.1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8" t="s">
        <v>511</v>
      </c>
      <c r="AL11" s="1199"/>
      <c r="AM11" s="1199"/>
      <c r="AN11" s="1200"/>
      <c r="AO11" s="316">
        <v>71211</v>
      </c>
      <c r="AP11" s="316">
        <v>311</v>
      </c>
      <c r="AQ11" s="317">
        <v>1601</v>
      </c>
      <c r="AR11" s="318">
        <v>-80.599999999999994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8" t="s">
        <v>512</v>
      </c>
      <c r="AL12" s="1199"/>
      <c r="AM12" s="1199"/>
      <c r="AN12" s="1200"/>
      <c r="AO12" s="316">
        <v>99445</v>
      </c>
      <c r="AP12" s="316">
        <v>435</v>
      </c>
      <c r="AQ12" s="317">
        <v>977</v>
      </c>
      <c r="AR12" s="318">
        <v>-55.5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8" t="s">
        <v>513</v>
      </c>
      <c r="AL13" s="1199"/>
      <c r="AM13" s="1199"/>
      <c r="AN13" s="1200"/>
      <c r="AO13" s="316">
        <v>94747</v>
      </c>
      <c r="AP13" s="316">
        <v>414</v>
      </c>
      <c r="AQ13" s="317">
        <v>14</v>
      </c>
      <c r="AR13" s="318">
        <v>2857.1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8" t="s">
        <v>514</v>
      </c>
      <c r="AL14" s="1199"/>
      <c r="AM14" s="1199"/>
      <c r="AN14" s="1200"/>
      <c r="AO14" s="316">
        <v>423004</v>
      </c>
      <c r="AP14" s="316">
        <v>1849</v>
      </c>
      <c r="AQ14" s="317">
        <v>2086</v>
      </c>
      <c r="AR14" s="318">
        <v>-11.4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8" t="s">
        <v>515</v>
      </c>
      <c r="AL15" s="1199"/>
      <c r="AM15" s="1199"/>
      <c r="AN15" s="1200"/>
      <c r="AO15" s="316">
        <v>315136</v>
      </c>
      <c r="AP15" s="316">
        <v>1377</v>
      </c>
      <c r="AQ15" s="317">
        <v>1354</v>
      </c>
      <c r="AR15" s="318">
        <v>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1" t="s">
        <v>516</v>
      </c>
      <c r="AL16" s="1202"/>
      <c r="AM16" s="1202"/>
      <c r="AN16" s="1203"/>
      <c r="AO16" s="316">
        <v>-805296</v>
      </c>
      <c r="AP16" s="316">
        <v>-3520</v>
      </c>
      <c r="AQ16" s="317">
        <v>-3936</v>
      </c>
      <c r="AR16" s="318">
        <v>-10.6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1" t="s">
        <v>186</v>
      </c>
      <c r="AL17" s="1202"/>
      <c r="AM17" s="1202"/>
      <c r="AN17" s="1203"/>
      <c r="AO17" s="316">
        <v>11850034</v>
      </c>
      <c r="AP17" s="316">
        <v>51797</v>
      </c>
      <c r="AQ17" s="317">
        <v>61836</v>
      </c>
      <c r="AR17" s="318">
        <v>-16.2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5" t="s">
        <v>521</v>
      </c>
      <c r="AL21" s="1196"/>
      <c r="AM21" s="1196"/>
      <c r="AN21" s="1197"/>
      <c r="AO21" s="328">
        <v>5.7</v>
      </c>
      <c r="AP21" s="329">
        <v>6.05</v>
      </c>
      <c r="AQ21" s="330">
        <v>-0.35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5" t="s">
        <v>522</v>
      </c>
      <c r="AL22" s="1196"/>
      <c r="AM22" s="1196"/>
      <c r="AN22" s="1197"/>
      <c r="AO22" s="333">
        <v>101.6</v>
      </c>
      <c r="AP22" s="334">
        <v>100</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4"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5"/>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526</v>
      </c>
      <c r="AL32" s="1187"/>
      <c r="AM32" s="1187"/>
      <c r="AN32" s="1188"/>
      <c r="AO32" s="343">
        <v>6582873</v>
      </c>
      <c r="AP32" s="343">
        <v>28774</v>
      </c>
      <c r="AQ32" s="344">
        <v>27026</v>
      </c>
      <c r="AR32" s="345">
        <v>6.5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527</v>
      </c>
      <c r="AL33" s="1187"/>
      <c r="AM33" s="1187"/>
      <c r="AN33" s="1188"/>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529</v>
      </c>
      <c r="AL34" s="1187"/>
      <c r="AM34" s="1187"/>
      <c r="AN34" s="1188"/>
      <c r="AO34" s="343" t="s">
        <v>528</v>
      </c>
      <c r="AP34" s="343" t="s">
        <v>528</v>
      </c>
      <c r="AQ34" s="344">
        <v>25</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530</v>
      </c>
      <c r="AL35" s="1187"/>
      <c r="AM35" s="1187"/>
      <c r="AN35" s="1188"/>
      <c r="AO35" s="343">
        <v>281348</v>
      </c>
      <c r="AP35" s="343">
        <v>1230</v>
      </c>
      <c r="AQ35" s="344">
        <v>6128</v>
      </c>
      <c r="AR35" s="345">
        <v>-79.900000000000006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531</v>
      </c>
      <c r="AL36" s="1187"/>
      <c r="AM36" s="1187"/>
      <c r="AN36" s="1188"/>
      <c r="AO36" s="343" t="s">
        <v>528</v>
      </c>
      <c r="AP36" s="343" t="s">
        <v>528</v>
      </c>
      <c r="AQ36" s="344">
        <v>667</v>
      </c>
      <c r="AR36" s="345" t="s">
        <v>528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532</v>
      </c>
      <c r="AL37" s="1187"/>
      <c r="AM37" s="1187"/>
      <c r="AN37" s="1188"/>
      <c r="AO37" s="343" t="s">
        <v>528</v>
      </c>
      <c r="AP37" s="343" t="s">
        <v>528</v>
      </c>
      <c r="AQ37" s="344">
        <v>1499</v>
      </c>
      <c r="AR37" s="345" t="s">
        <v>528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533</v>
      </c>
      <c r="AL38" s="1190"/>
      <c r="AM38" s="1190"/>
      <c r="AN38" s="1191"/>
      <c r="AO38" s="346" t="s">
        <v>528</v>
      </c>
      <c r="AP38" s="346" t="s">
        <v>528</v>
      </c>
      <c r="AQ38" s="347">
        <v>0</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534</v>
      </c>
      <c r="AL39" s="1190"/>
      <c r="AM39" s="1190"/>
      <c r="AN39" s="1191"/>
      <c r="AO39" s="343">
        <v>-1266861</v>
      </c>
      <c r="AP39" s="343">
        <v>-5537</v>
      </c>
      <c r="AQ39" s="344">
        <v>-7805</v>
      </c>
      <c r="AR39" s="345">
        <v>-29.1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535</v>
      </c>
      <c r="AL40" s="1187"/>
      <c r="AM40" s="1187"/>
      <c r="AN40" s="1188"/>
      <c r="AO40" s="343">
        <v>-3740563</v>
      </c>
      <c r="AP40" s="343">
        <v>-16350</v>
      </c>
      <c r="AQ40" s="344">
        <v>-21058</v>
      </c>
      <c r="AR40" s="345">
        <v>-22.4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296</v>
      </c>
      <c r="AL41" s="1193"/>
      <c r="AM41" s="1193"/>
      <c r="AN41" s="1194"/>
      <c r="AO41" s="343">
        <v>1856797</v>
      </c>
      <c r="AP41" s="343">
        <v>8116</v>
      </c>
      <c r="AQ41" s="344">
        <v>6483</v>
      </c>
      <c r="AR41" s="345">
        <v>25.2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9" t="s">
        <v>504</v>
      </c>
      <c r="AN49" s="1181" t="s">
        <v>539</v>
      </c>
      <c r="AO49" s="1182"/>
      <c r="AP49" s="1182"/>
      <c r="AQ49" s="1182"/>
      <c r="AR49" s="1183"/>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0"/>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6690509</v>
      </c>
      <c r="AN51" s="365">
        <v>29359</v>
      </c>
      <c r="AO51" s="366">
        <v>26.7</v>
      </c>
      <c r="AP51" s="367">
        <v>39951</v>
      </c>
      <c r="AQ51" s="368">
        <v>-11.5</v>
      </c>
      <c r="AR51" s="369">
        <v>38.200000000000003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5051405</v>
      </c>
      <c r="AN52" s="373">
        <v>22166</v>
      </c>
      <c r="AO52" s="374">
        <v>22</v>
      </c>
      <c r="AP52" s="375">
        <v>22555</v>
      </c>
      <c r="AQ52" s="376">
        <v>-11.9</v>
      </c>
      <c r="AR52" s="377">
        <v>33.9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6757438</v>
      </c>
      <c r="AN53" s="365">
        <v>29626</v>
      </c>
      <c r="AO53" s="366">
        <v>0.9</v>
      </c>
      <c r="AP53" s="367">
        <v>39893</v>
      </c>
      <c r="AQ53" s="368">
        <v>-0.1</v>
      </c>
      <c r="AR53" s="369">
        <v>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5724935</v>
      </c>
      <c r="AN54" s="373">
        <v>25099</v>
      </c>
      <c r="AO54" s="374">
        <v>13.2</v>
      </c>
      <c r="AP54" s="375">
        <v>26170</v>
      </c>
      <c r="AQ54" s="376">
        <v>16</v>
      </c>
      <c r="AR54" s="377">
        <v>-2.8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7241269</v>
      </c>
      <c r="AN55" s="365">
        <v>31693</v>
      </c>
      <c r="AO55" s="366">
        <v>7</v>
      </c>
      <c r="AP55" s="367">
        <v>41080</v>
      </c>
      <c r="AQ55" s="368">
        <v>3</v>
      </c>
      <c r="AR55" s="369">
        <v>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5889591</v>
      </c>
      <c r="AN56" s="373">
        <v>25777</v>
      </c>
      <c r="AO56" s="374">
        <v>2.7</v>
      </c>
      <c r="AP56" s="375">
        <v>27265</v>
      </c>
      <c r="AQ56" s="376">
        <v>4.2</v>
      </c>
      <c r="AR56" s="377">
        <v>-1.5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5310029</v>
      </c>
      <c r="AN57" s="365">
        <v>23237</v>
      </c>
      <c r="AO57" s="366">
        <v>-26.7</v>
      </c>
      <c r="AP57" s="367">
        <v>33173</v>
      </c>
      <c r="AQ57" s="368">
        <v>-19.2</v>
      </c>
      <c r="AR57" s="369">
        <v>-7.5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3235533</v>
      </c>
      <c r="AN58" s="373">
        <v>14159</v>
      </c>
      <c r="AO58" s="374">
        <v>-45.1</v>
      </c>
      <c r="AP58" s="375">
        <v>20353</v>
      </c>
      <c r="AQ58" s="376">
        <v>-25.4</v>
      </c>
      <c r="AR58" s="377">
        <v>-19.7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5344647</v>
      </c>
      <c r="AN59" s="365">
        <v>23362</v>
      </c>
      <c r="AO59" s="366">
        <v>0.5</v>
      </c>
      <c r="AP59" s="367">
        <v>37644</v>
      </c>
      <c r="AQ59" s="368">
        <v>13.5</v>
      </c>
      <c r="AR59" s="369">
        <v>-13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4357265</v>
      </c>
      <c r="AN60" s="373">
        <v>19046</v>
      </c>
      <c r="AO60" s="374">
        <v>34.5</v>
      </c>
      <c r="AP60" s="375">
        <v>24939</v>
      </c>
      <c r="AQ60" s="376">
        <v>22.5</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6268778</v>
      </c>
      <c r="AN61" s="380">
        <v>27455</v>
      </c>
      <c r="AO61" s="381">
        <v>1.7</v>
      </c>
      <c r="AP61" s="382">
        <v>38348</v>
      </c>
      <c r="AQ61" s="383">
        <v>-2.9</v>
      </c>
      <c r="AR61" s="369">
        <v>4.5999999999999996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4851746</v>
      </c>
      <c r="AN62" s="373">
        <v>21249</v>
      </c>
      <c r="AO62" s="374">
        <v>5.5</v>
      </c>
      <c r="AP62" s="375">
        <v>24256</v>
      </c>
      <c r="AQ62" s="376">
        <v>1.1000000000000001</v>
      </c>
      <c r="AR62" s="377">
        <v>4.4000000000000004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enhPRyEicnz0CGFortKuqKX6zP1Cq02CLErqfYdO5P4UGlDyBaT6utwD2ZpDA4AdQAL4NM6LF07XrslBxIwkg==" saltValue="XcxWHXu5xyMzoop/gSAt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3" zoomScaleNormal="100" zoomScaleSheetLayoutView="55" workbookViewId="0">
      <selection activeCell="AF82" sqref="AF82"/>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3J1LlUoVawzFEFeYV4g7Is44LDNZi2XLee913qKYMt9Ac7B4+0ntIpJtAs+t8QkcLgXTrfEG0WYH6AtXB68tKg==" saltValue="kksCrGeiobYQGi5uOW73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Normal="100" zoomScaleSheetLayoutView="55" workbookViewId="0">
      <selection activeCell="AF102" sqref="AF102"/>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z6qwoF3Xqp0qhdHGVD6TVWyYfDnmYqtFhBv89IezcyFsFNpEm/7xMrZ2DrO1ewk0iWLnlrbFDFeO+htYAlasSg==" saltValue="xuY8q8ReDsLynP2YLqxt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4" t="s">
        <v>3</v>
      </c>
      <c r="D47" s="1204"/>
      <c r="E47" s="1205"/>
      <c r="F47" s="11">
        <v>10.55</v>
      </c>
      <c r="G47" s="12">
        <v>10.46</v>
      </c>
      <c r="H47" s="12">
        <v>10.38</v>
      </c>
      <c r="I47" s="12">
        <v>10.26</v>
      </c>
      <c r="J47" s="13">
        <v>7.4</v>
      </c>
    </row>
    <row r="48" spans="2:10" ht="57.75" customHeight="1">
      <c r="B48" s="14"/>
      <c r="C48" s="1206" t="s">
        <v>4</v>
      </c>
      <c r="D48" s="1206"/>
      <c r="E48" s="1207"/>
      <c r="F48" s="15">
        <v>6.83</v>
      </c>
      <c r="G48" s="16">
        <v>5.54</v>
      </c>
      <c r="H48" s="16">
        <v>5.23</v>
      </c>
      <c r="I48" s="16">
        <v>4.7699999999999996</v>
      </c>
      <c r="J48" s="17">
        <v>4.8</v>
      </c>
    </row>
    <row r="49" spans="2:10" ht="57.75" customHeight="1" thickBot="1">
      <c r="B49" s="18"/>
      <c r="C49" s="1208" t="s">
        <v>5</v>
      </c>
      <c r="D49" s="1208"/>
      <c r="E49" s="1209"/>
      <c r="F49" s="19">
        <v>0.61</v>
      </c>
      <c r="G49" s="20" t="s">
        <v>560</v>
      </c>
      <c r="H49" s="20" t="s">
        <v>561</v>
      </c>
      <c r="I49" s="20" t="s">
        <v>562</v>
      </c>
      <c r="J49" s="21" t="s">
        <v>563</v>
      </c>
    </row>
    <row r="50" spans="2:10" ht="13.5" customHeight="1"/>
  </sheetData>
  <sheetProtection algorithmName="SHA-512" hashValue="2MwGsSLPsiNmlagz5Dj+2qrrZhYPK/kYTPac+8ThFWppPPMBtlwBUE9ot7pPIz3RkNBq70QeYBEjOHVWAykkgw==" saltValue="IOel1Cp7LxbkxzThbsdb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SheetLayoutView="100" workbookViewId="0">
      <selection activeCell="O32" sqref="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6" t="s">
        <v>564</v>
      </c>
      <c r="D34" s="1216"/>
      <c r="E34" s="1217"/>
      <c r="F34" s="32">
        <v>10.84</v>
      </c>
      <c r="G34" s="33">
        <v>9.6199999999999992</v>
      </c>
      <c r="H34" s="33">
        <v>8.83</v>
      </c>
      <c r="I34" s="33">
        <v>8.86</v>
      </c>
      <c r="J34" s="34">
        <v>9.2799999999999994</v>
      </c>
      <c r="K34" s="22"/>
      <c r="L34" s="22"/>
      <c r="M34" s="22"/>
      <c r="N34" s="22"/>
      <c r="O34" s="22"/>
      <c r="P34" s="22"/>
    </row>
    <row r="35" spans="1:16" ht="39" customHeight="1">
      <c r="A35" s="22"/>
      <c r="B35" s="35"/>
      <c r="C35" s="1210" t="s">
        <v>565</v>
      </c>
      <c r="D35" s="1211"/>
      <c r="E35" s="1212"/>
      <c r="F35" s="36">
        <v>6.82</v>
      </c>
      <c r="G35" s="37">
        <v>5.53</v>
      </c>
      <c r="H35" s="37">
        <v>5.22</v>
      </c>
      <c r="I35" s="37">
        <v>4.7699999999999996</v>
      </c>
      <c r="J35" s="38">
        <v>4.79</v>
      </c>
      <c r="K35" s="22"/>
      <c r="L35" s="22"/>
      <c r="M35" s="22"/>
      <c r="N35" s="22"/>
      <c r="O35" s="22"/>
      <c r="P35" s="22"/>
    </row>
    <row r="36" spans="1:16" ht="39" customHeight="1">
      <c r="A36" s="22"/>
      <c r="B36" s="35"/>
      <c r="C36" s="1210" t="s">
        <v>566</v>
      </c>
      <c r="D36" s="1211"/>
      <c r="E36" s="1212"/>
      <c r="F36" s="36">
        <v>1.1599999999999999</v>
      </c>
      <c r="G36" s="37">
        <v>2.62</v>
      </c>
      <c r="H36" s="37">
        <v>1.44</v>
      </c>
      <c r="I36" s="37">
        <v>1.33</v>
      </c>
      <c r="J36" s="38">
        <v>1.97</v>
      </c>
      <c r="K36" s="22"/>
      <c r="L36" s="22"/>
      <c r="M36" s="22"/>
      <c r="N36" s="22"/>
      <c r="O36" s="22"/>
      <c r="P36" s="22"/>
    </row>
    <row r="37" spans="1:16" ht="39" customHeight="1">
      <c r="A37" s="22"/>
      <c r="B37" s="35"/>
      <c r="C37" s="1210" t="s">
        <v>567</v>
      </c>
      <c r="D37" s="1211"/>
      <c r="E37" s="1212"/>
      <c r="F37" s="36" t="s">
        <v>528</v>
      </c>
      <c r="G37" s="37" t="s">
        <v>528</v>
      </c>
      <c r="H37" s="37" t="s">
        <v>528</v>
      </c>
      <c r="I37" s="37" t="s">
        <v>528</v>
      </c>
      <c r="J37" s="38">
        <v>1.61</v>
      </c>
      <c r="K37" s="22"/>
      <c r="L37" s="22"/>
      <c r="M37" s="22"/>
      <c r="N37" s="22"/>
      <c r="O37" s="22"/>
      <c r="P37" s="22"/>
    </row>
    <row r="38" spans="1:16" ht="39" customHeight="1">
      <c r="A38" s="22"/>
      <c r="B38" s="35"/>
      <c r="C38" s="1210" t="s">
        <v>568</v>
      </c>
      <c r="D38" s="1211"/>
      <c r="E38" s="1212"/>
      <c r="F38" s="36">
        <v>2.58</v>
      </c>
      <c r="G38" s="37">
        <v>2.56</v>
      </c>
      <c r="H38" s="37">
        <v>1.44</v>
      </c>
      <c r="I38" s="37">
        <v>0.57999999999999996</v>
      </c>
      <c r="J38" s="38">
        <v>0.48</v>
      </c>
      <c r="K38" s="22"/>
      <c r="L38" s="22"/>
      <c r="M38" s="22"/>
      <c r="N38" s="22"/>
      <c r="O38" s="22"/>
      <c r="P38" s="22"/>
    </row>
    <row r="39" spans="1:16" ht="39" customHeight="1">
      <c r="A39" s="22"/>
      <c r="B39" s="35"/>
      <c r="C39" s="1210" t="s">
        <v>569</v>
      </c>
      <c r="D39" s="1211"/>
      <c r="E39" s="1212"/>
      <c r="F39" s="36">
        <v>0</v>
      </c>
      <c r="G39" s="37">
        <v>0.1</v>
      </c>
      <c r="H39" s="37">
        <v>0</v>
      </c>
      <c r="I39" s="37">
        <v>0</v>
      </c>
      <c r="J39" s="38">
        <v>0.01</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570</v>
      </c>
      <c r="D42" s="1211"/>
      <c r="E42" s="1212"/>
      <c r="F42" s="36" t="s">
        <v>528</v>
      </c>
      <c r="G42" s="37" t="s">
        <v>528</v>
      </c>
      <c r="H42" s="37" t="s">
        <v>528</v>
      </c>
      <c r="I42" s="37" t="s">
        <v>528</v>
      </c>
      <c r="J42" s="38" t="s">
        <v>528</v>
      </c>
      <c r="K42" s="22"/>
      <c r="L42" s="22"/>
      <c r="M42" s="22"/>
      <c r="N42" s="22"/>
      <c r="O42" s="22"/>
      <c r="P42" s="22"/>
    </row>
    <row r="43" spans="1:16" ht="39" customHeight="1" thickBot="1">
      <c r="A43" s="22"/>
      <c r="B43" s="40"/>
      <c r="C43" s="1213" t="s">
        <v>571</v>
      </c>
      <c r="D43" s="1214"/>
      <c r="E43" s="1215"/>
      <c r="F43" s="41">
        <v>0.49</v>
      </c>
      <c r="G43" s="42">
        <v>0.78</v>
      </c>
      <c r="H43" s="42">
        <v>0.36</v>
      </c>
      <c r="I43" s="42">
        <v>0.56000000000000005</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RQm6TVxUUCXI5JgrtLjD6OGtvXNhr8d2mFW6WaPOgUG3pJzJ+p+O82eQ4GBK2W1g3N7cAMaMDKn7CPrZ0Zx5Q==" saltValue="QTbu2H3k+oliNHR7K6P0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M51" zoomScaleSheetLayoutView="55" workbookViewId="0">
      <selection activeCell="U2" sqref="U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6" t="s">
        <v>11</v>
      </c>
      <c r="C45" s="1237"/>
      <c r="D45" s="58"/>
      <c r="E45" s="1242" t="s">
        <v>12</v>
      </c>
      <c r="F45" s="1242"/>
      <c r="G45" s="1242"/>
      <c r="H45" s="1242"/>
      <c r="I45" s="1242"/>
      <c r="J45" s="1243"/>
      <c r="K45" s="59">
        <v>6455</v>
      </c>
      <c r="L45" s="60">
        <v>6560</v>
      </c>
      <c r="M45" s="60">
        <v>6448</v>
      </c>
      <c r="N45" s="60">
        <v>6663</v>
      </c>
      <c r="O45" s="61">
        <v>6583</v>
      </c>
      <c r="P45" s="48"/>
      <c r="Q45" s="48"/>
      <c r="R45" s="48"/>
      <c r="S45" s="48"/>
      <c r="T45" s="48"/>
      <c r="U45" s="48"/>
    </row>
    <row r="46" spans="1:21" ht="30.75" customHeight="1">
      <c r="A46" s="48"/>
      <c r="B46" s="1238"/>
      <c r="C46" s="1239"/>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c r="A47" s="48"/>
      <c r="B47" s="1238"/>
      <c r="C47" s="1239"/>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c r="A48" s="48"/>
      <c r="B48" s="1238"/>
      <c r="C48" s="1239"/>
      <c r="D48" s="62"/>
      <c r="E48" s="1220" t="s">
        <v>15</v>
      </c>
      <c r="F48" s="1220"/>
      <c r="G48" s="1220"/>
      <c r="H48" s="1220"/>
      <c r="I48" s="1220"/>
      <c r="J48" s="1221"/>
      <c r="K48" s="63">
        <v>531</v>
      </c>
      <c r="L48" s="64">
        <v>571</v>
      </c>
      <c r="M48" s="64">
        <v>473</v>
      </c>
      <c r="N48" s="64">
        <v>442</v>
      </c>
      <c r="O48" s="65">
        <v>281</v>
      </c>
      <c r="P48" s="48"/>
      <c r="Q48" s="48"/>
      <c r="R48" s="48"/>
      <c r="S48" s="48"/>
      <c r="T48" s="48"/>
      <c r="U48" s="48"/>
    </row>
    <row r="49" spans="1:21" ht="30.75" customHeight="1">
      <c r="A49" s="48"/>
      <c r="B49" s="1238"/>
      <c r="C49" s="1239"/>
      <c r="D49" s="62"/>
      <c r="E49" s="1220" t="s">
        <v>16</v>
      </c>
      <c r="F49" s="1220"/>
      <c r="G49" s="1220"/>
      <c r="H49" s="1220"/>
      <c r="I49" s="1220"/>
      <c r="J49" s="1221"/>
      <c r="K49" s="63" t="s">
        <v>528</v>
      </c>
      <c r="L49" s="64" t="s">
        <v>528</v>
      </c>
      <c r="M49" s="64" t="s">
        <v>528</v>
      </c>
      <c r="N49" s="64" t="s">
        <v>528</v>
      </c>
      <c r="O49" s="65" t="s">
        <v>528</v>
      </c>
      <c r="P49" s="48"/>
      <c r="Q49" s="48"/>
      <c r="R49" s="48"/>
      <c r="S49" s="48"/>
      <c r="T49" s="48"/>
      <c r="U49" s="48"/>
    </row>
    <row r="50" spans="1:21" ht="30.75" customHeight="1">
      <c r="A50" s="48"/>
      <c r="B50" s="1238"/>
      <c r="C50" s="1239"/>
      <c r="D50" s="62"/>
      <c r="E50" s="1220" t="s">
        <v>17</v>
      </c>
      <c r="F50" s="1220"/>
      <c r="G50" s="1220"/>
      <c r="H50" s="1220"/>
      <c r="I50" s="1220"/>
      <c r="J50" s="1221"/>
      <c r="K50" s="63" t="s">
        <v>528</v>
      </c>
      <c r="L50" s="64" t="s">
        <v>528</v>
      </c>
      <c r="M50" s="64" t="s">
        <v>528</v>
      </c>
      <c r="N50" s="64" t="s">
        <v>528</v>
      </c>
      <c r="O50" s="65" t="s">
        <v>528</v>
      </c>
      <c r="P50" s="48"/>
      <c r="Q50" s="48"/>
      <c r="R50" s="48"/>
      <c r="S50" s="48"/>
      <c r="T50" s="48"/>
      <c r="U50" s="48"/>
    </row>
    <row r="51" spans="1:21" ht="30.75" customHeight="1">
      <c r="A51" s="48"/>
      <c r="B51" s="1240"/>
      <c r="C51" s="1241"/>
      <c r="D51" s="66"/>
      <c r="E51" s="1220" t="s">
        <v>18</v>
      </c>
      <c r="F51" s="1220"/>
      <c r="G51" s="1220"/>
      <c r="H51" s="1220"/>
      <c r="I51" s="1220"/>
      <c r="J51" s="1221"/>
      <c r="K51" s="63">
        <v>0</v>
      </c>
      <c r="L51" s="64">
        <v>0</v>
      </c>
      <c r="M51" s="64">
        <v>0</v>
      </c>
      <c r="N51" s="64" t="s">
        <v>528</v>
      </c>
      <c r="O51" s="65" t="s">
        <v>528</v>
      </c>
      <c r="P51" s="48"/>
      <c r="Q51" s="48"/>
      <c r="R51" s="48"/>
      <c r="S51" s="48"/>
      <c r="T51" s="48"/>
      <c r="U51" s="48"/>
    </row>
    <row r="52" spans="1:21" ht="30.75" customHeight="1">
      <c r="A52" s="48"/>
      <c r="B52" s="1218" t="s">
        <v>19</v>
      </c>
      <c r="C52" s="1219"/>
      <c r="D52" s="66"/>
      <c r="E52" s="1220" t="s">
        <v>20</v>
      </c>
      <c r="F52" s="1220"/>
      <c r="G52" s="1220"/>
      <c r="H52" s="1220"/>
      <c r="I52" s="1220"/>
      <c r="J52" s="1221"/>
      <c r="K52" s="63">
        <v>5451</v>
      </c>
      <c r="L52" s="64">
        <v>5631</v>
      </c>
      <c r="M52" s="64">
        <v>5480</v>
      </c>
      <c r="N52" s="64">
        <v>5410</v>
      </c>
      <c r="O52" s="65">
        <v>5008</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1535</v>
      </c>
      <c r="L53" s="69">
        <v>1500</v>
      </c>
      <c r="M53" s="69">
        <v>1441</v>
      </c>
      <c r="N53" s="69">
        <v>1695</v>
      </c>
      <c r="O53" s="70">
        <v>1856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xLEL5fJ4AjqRQ2p4IIqzuj+SKsawxGVM7gZBCyNZBc6N6sbPu2VT7O7qOVLNTjm6jWfnSuUOulNtAHmzulmuQ==" saltValue="jDzY81DAYCEnB5ruXAh+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3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56" t="s">
        <v>30</v>
      </c>
      <c r="C41" s="1257"/>
      <c r="D41" s="102"/>
      <c r="E41" s="1258" t="s">
        <v>31</v>
      </c>
      <c r="F41" s="1258"/>
      <c r="G41" s="1258"/>
      <c r="H41" s="1259"/>
      <c r="I41" s="103">
        <v>60260</v>
      </c>
      <c r="J41" s="104">
        <v>60210</v>
      </c>
      <c r="K41" s="104">
        <v>60311</v>
      </c>
      <c r="L41" s="104">
        <v>58563</v>
      </c>
      <c r="M41" s="105">
        <v>56301</v>
      </c>
    </row>
    <row r="42" spans="2:13" ht="27.75" customHeight="1">
      <c r="B42" s="1246"/>
      <c r="C42" s="1247"/>
      <c r="D42" s="106"/>
      <c r="E42" s="1250" t="s">
        <v>32</v>
      </c>
      <c r="F42" s="1250"/>
      <c r="G42" s="1250"/>
      <c r="H42" s="1251"/>
      <c r="I42" s="107">
        <v>811</v>
      </c>
      <c r="J42" s="108" t="s">
        <v>528</v>
      </c>
      <c r="K42" s="108" t="s">
        <v>528</v>
      </c>
      <c r="L42" s="108" t="s">
        <v>528</v>
      </c>
      <c r="M42" s="109" t="s">
        <v>528</v>
      </c>
    </row>
    <row r="43" spans="2:13" ht="27.75" customHeight="1">
      <c r="B43" s="1246"/>
      <c r="C43" s="1247"/>
      <c r="D43" s="106"/>
      <c r="E43" s="1250" t="s">
        <v>33</v>
      </c>
      <c r="F43" s="1250"/>
      <c r="G43" s="1250"/>
      <c r="H43" s="1251"/>
      <c r="I43" s="107">
        <v>5426</v>
      </c>
      <c r="J43" s="108">
        <v>5596</v>
      </c>
      <c r="K43" s="108">
        <v>5985</v>
      </c>
      <c r="L43" s="108">
        <v>5771</v>
      </c>
      <c r="M43" s="109">
        <v>3516</v>
      </c>
    </row>
    <row r="44" spans="2:13" ht="27.75" customHeight="1">
      <c r="B44" s="1246"/>
      <c r="C44" s="1247"/>
      <c r="D44" s="106"/>
      <c r="E44" s="1250" t="s">
        <v>34</v>
      </c>
      <c r="F44" s="1250"/>
      <c r="G44" s="1250"/>
      <c r="H44" s="1251"/>
      <c r="I44" s="107" t="s">
        <v>528</v>
      </c>
      <c r="J44" s="108" t="s">
        <v>528</v>
      </c>
      <c r="K44" s="108" t="s">
        <v>528</v>
      </c>
      <c r="L44" s="108" t="s">
        <v>528</v>
      </c>
      <c r="M44" s="109" t="s">
        <v>528</v>
      </c>
    </row>
    <row r="45" spans="2:13" ht="27.75" customHeight="1">
      <c r="B45" s="1246"/>
      <c r="C45" s="1247"/>
      <c r="D45" s="106"/>
      <c r="E45" s="1250" t="s">
        <v>35</v>
      </c>
      <c r="F45" s="1250"/>
      <c r="G45" s="1250"/>
      <c r="H45" s="1251"/>
      <c r="I45" s="107">
        <v>8443</v>
      </c>
      <c r="J45" s="108">
        <v>8481</v>
      </c>
      <c r="K45" s="108">
        <v>8213</v>
      </c>
      <c r="L45" s="108">
        <v>7782</v>
      </c>
      <c r="M45" s="109">
        <v>7428</v>
      </c>
    </row>
    <row r="46" spans="2:13" ht="27.75" customHeight="1">
      <c r="B46" s="1246"/>
      <c r="C46" s="1247"/>
      <c r="D46" s="110"/>
      <c r="E46" s="1250" t="s">
        <v>36</v>
      </c>
      <c r="F46" s="1250"/>
      <c r="G46" s="1250"/>
      <c r="H46" s="1251"/>
      <c r="I46" s="107">
        <v>0</v>
      </c>
      <c r="J46" s="108">
        <v>0</v>
      </c>
      <c r="K46" s="108">
        <v>0</v>
      </c>
      <c r="L46" s="108">
        <v>0</v>
      </c>
      <c r="M46" s="109">
        <v>3</v>
      </c>
    </row>
    <row r="47" spans="2:13" ht="27.75" customHeight="1">
      <c r="B47" s="1246"/>
      <c r="C47" s="1247"/>
      <c r="D47" s="111"/>
      <c r="E47" s="1260" t="s">
        <v>37</v>
      </c>
      <c r="F47" s="1261"/>
      <c r="G47" s="1261"/>
      <c r="H47" s="1262"/>
      <c r="I47" s="107" t="s">
        <v>528</v>
      </c>
      <c r="J47" s="108" t="s">
        <v>528</v>
      </c>
      <c r="K47" s="108" t="s">
        <v>528</v>
      </c>
      <c r="L47" s="108" t="s">
        <v>528</v>
      </c>
      <c r="M47" s="109" t="s">
        <v>528</v>
      </c>
    </row>
    <row r="48" spans="2:13" ht="27.75" customHeight="1">
      <c r="B48" s="1246"/>
      <c r="C48" s="1247"/>
      <c r="D48" s="106"/>
      <c r="E48" s="1250" t="s">
        <v>38</v>
      </c>
      <c r="F48" s="1250"/>
      <c r="G48" s="1250"/>
      <c r="H48" s="1251"/>
      <c r="I48" s="107" t="s">
        <v>528</v>
      </c>
      <c r="J48" s="108" t="s">
        <v>528</v>
      </c>
      <c r="K48" s="108" t="s">
        <v>528</v>
      </c>
      <c r="L48" s="108" t="s">
        <v>528</v>
      </c>
      <c r="M48" s="109" t="s">
        <v>528</v>
      </c>
    </row>
    <row r="49" spans="2:13" ht="27.75" customHeight="1">
      <c r="B49" s="1248"/>
      <c r="C49" s="1249"/>
      <c r="D49" s="106"/>
      <c r="E49" s="1250" t="s">
        <v>39</v>
      </c>
      <c r="F49" s="1250"/>
      <c r="G49" s="1250"/>
      <c r="H49" s="1251"/>
      <c r="I49" s="107" t="s">
        <v>528</v>
      </c>
      <c r="J49" s="108" t="s">
        <v>528</v>
      </c>
      <c r="K49" s="108" t="s">
        <v>528</v>
      </c>
      <c r="L49" s="108" t="s">
        <v>528</v>
      </c>
      <c r="M49" s="109" t="s">
        <v>528</v>
      </c>
    </row>
    <row r="50" spans="2:13" ht="27.75" customHeight="1">
      <c r="B50" s="1244" t="s">
        <v>40</v>
      </c>
      <c r="C50" s="1245"/>
      <c r="D50" s="112"/>
      <c r="E50" s="1250" t="s">
        <v>41</v>
      </c>
      <c r="F50" s="1250"/>
      <c r="G50" s="1250"/>
      <c r="H50" s="1251"/>
      <c r="I50" s="107">
        <v>7401</v>
      </c>
      <c r="J50" s="108">
        <v>7779</v>
      </c>
      <c r="K50" s="108">
        <v>8247</v>
      </c>
      <c r="L50" s="108">
        <v>8649</v>
      </c>
      <c r="M50" s="109">
        <v>7140</v>
      </c>
    </row>
    <row r="51" spans="2:13" ht="27.75" customHeight="1">
      <c r="B51" s="1246"/>
      <c r="C51" s="1247"/>
      <c r="D51" s="106"/>
      <c r="E51" s="1250" t="s">
        <v>42</v>
      </c>
      <c r="F51" s="1250"/>
      <c r="G51" s="1250"/>
      <c r="H51" s="1251"/>
      <c r="I51" s="107">
        <v>12825</v>
      </c>
      <c r="J51" s="108">
        <v>12563</v>
      </c>
      <c r="K51" s="108">
        <v>12656</v>
      </c>
      <c r="L51" s="108">
        <v>12724</v>
      </c>
      <c r="M51" s="109">
        <v>10101</v>
      </c>
    </row>
    <row r="52" spans="2:13" ht="27.75" customHeight="1">
      <c r="B52" s="1248"/>
      <c r="C52" s="1249"/>
      <c r="D52" s="106"/>
      <c r="E52" s="1250" t="s">
        <v>43</v>
      </c>
      <c r="F52" s="1250"/>
      <c r="G52" s="1250"/>
      <c r="H52" s="1251"/>
      <c r="I52" s="107">
        <v>44951</v>
      </c>
      <c r="J52" s="108">
        <v>45519</v>
      </c>
      <c r="K52" s="108">
        <v>45504</v>
      </c>
      <c r="L52" s="108">
        <v>45791</v>
      </c>
      <c r="M52" s="109">
        <v>45590</v>
      </c>
    </row>
    <row r="53" spans="2:13" ht="27.75" customHeight="1" thickBot="1">
      <c r="B53" s="1252" t="s">
        <v>44</v>
      </c>
      <c r="C53" s="1253"/>
      <c r="D53" s="113"/>
      <c r="E53" s="1254" t="s">
        <v>45</v>
      </c>
      <c r="F53" s="1254"/>
      <c r="G53" s="1254"/>
      <c r="H53" s="1255"/>
      <c r="I53" s="114">
        <v>9764</v>
      </c>
      <c r="J53" s="115">
        <v>8426</v>
      </c>
      <c r="K53" s="115">
        <v>8103</v>
      </c>
      <c r="L53" s="115">
        <v>4952</v>
      </c>
      <c r="M53" s="116">
        <v>4418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ZbNInKH6XKz1qt74QbqvnxS9VrnyVMqEP9+dVyVoP10Cp/jIut5XhyBsATDk3wa+MY9VqLoX8Jtt6Ud47oKog==" saltValue="tnW2OCjQdUkqp67YeTw7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0"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71" t="s">
        <v>48</v>
      </c>
      <c r="D55" s="1271"/>
      <c r="E55" s="1272"/>
      <c r="F55" s="128">
        <v>3901</v>
      </c>
      <c r="G55" s="128">
        <v>3903</v>
      </c>
      <c r="H55" s="129">
        <v>2824</v>
      </c>
    </row>
    <row r="56" spans="2:8" ht="52.5" customHeight="1">
      <c r="B56" s="130"/>
      <c r="C56" s="1273" t="s">
        <v>49</v>
      </c>
      <c r="D56" s="1273"/>
      <c r="E56" s="1274"/>
      <c r="F56" s="131" t="s">
        <v>528</v>
      </c>
      <c r="G56" s="131" t="s">
        <v>528</v>
      </c>
      <c r="H56" s="132" t="s">
        <v>528</v>
      </c>
    </row>
    <row r="57" spans="2:8" ht="53.25" customHeight="1">
      <c r="B57" s="130"/>
      <c r="C57" s="1275" t="s">
        <v>50</v>
      </c>
      <c r="D57" s="1275"/>
      <c r="E57" s="1276"/>
      <c r="F57" s="133">
        <v>2985</v>
      </c>
      <c r="G57" s="133">
        <v>3335</v>
      </c>
      <c r="H57" s="134">
        <v>3080</v>
      </c>
    </row>
    <row r="58" spans="2:8" ht="45.75" customHeight="1">
      <c r="B58" s="135"/>
      <c r="C58" s="1263" t="s">
        <v>591</v>
      </c>
      <c r="D58" s="1264"/>
      <c r="E58" s="1265"/>
      <c r="F58" s="136">
        <v>2839</v>
      </c>
      <c r="G58" s="136">
        <v>3202</v>
      </c>
      <c r="H58" s="137">
        <v>2924</v>
      </c>
    </row>
    <row r="59" spans="2:8" ht="45.75" customHeight="1">
      <c r="B59" s="135"/>
      <c r="C59" s="1263" t="s">
        <v>592</v>
      </c>
      <c r="D59" s="1264"/>
      <c r="E59" s="1265"/>
      <c r="F59" s="136">
        <v>40</v>
      </c>
      <c r="G59" s="136">
        <v>45</v>
      </c>
      <c r="H59" s="137">
        <v>50</v>
      </c>
    </row>
    <row r="60" spans="2:8" ht="45.75" customHeight="1">
      <c r="B60" s="135"/>
      <c r="C60" s="1263" t="s">
        <v>594</v>
      </c>
      <c r="D60" s="1264"/>
      <c r="E60" s="1265"/>
      <c r="F60" s="136">
        <v>19</v>
      </c>
      <c r="G60" s="136">
        <v>24</v>
      </c>
      <c r="H60" s="137">
        <v>26</v>
      </c>
    </row>
    <row r="61" spans="2:8" ht="45.75" customHeight="1">
      <c r="B61" s="135"/>
      <c r="C61" s="1263" t="s">
        <v>593</v>
      </c>
      <c r="D61" s="1264"/>
      <c r="E61" s="1265"/>
      <c r="F61" s="136">
        <v>31</v>
      </c>
      <c r="G61" s="136">
        <v>29</v>
      </c>
      <c r="H61" s="137">
        <v>23</v>
      </c>
    </row>
    <row r="62" spans="2:8" ht="45.75" customHeight="1" thickBot="1">
      <c r="B62" s="138"/>
      <c r="C62" s="1266" t="s">
        <v>595</v>
      </c>
      <c r="D62" s="1267"/>
      <c r="E62" s="1268"/>
      <c r="F62" s="139">
        <v>25</v>
      </c>
      <c r="G62" s="139">
        <v>7</v>
      </c>
      <c r="H62" s="140">
        <v>20</v>
      </c>
    </row>
    <row r="63" spans="2:8" ht="52.5" customHeight="1" thickBot="1">
      <c r="B63" s="141"/>
      <c r="C63" s="1269" t="s">
        <v>51</v>
      </c>
      <c r="D63" s="1269"/>
      <c r="E63" s="1270"/>
      <c r="F63" s="142">
        <v>6886</v>
      </c>
      <c r="G63" s="142">
        <v>7238</v>
      </c>
      <c r="H63" s="143">
        <v>5904</v>
      </c>
    </row>
    <row r="64" spans="2:8" ht="15" customHeight="1"/>
  </sheetData>
  <sheetProtection algorithmName="SHA-512" hashValue="Tr15y69SDaSP7l2HvPhR0eWxC1/ff7wMdvFPvELDXpA5fTEuiT1G58+jEvQ/OXUZpOwgVvWsi78WC38qbJm/BQ==" saltValue="vBh6naJmHY0qaJVAISEe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C23" zoomScaleNormal="100" zoomScaleSheetLayoutView="55" workbookViewId="0">
      <selection activeCell="AN43" sqref="AN43:DC47"/>
    </sheetView>
  </sheetViews>
  <sheetFormatPr defaultColWidth="0" defaultRowHeight="13.5" customHeight="1" zeroHeight="1"/>
  <cols>
    <col min="1" max="1" width="6.375" style="1279" customWidth="1"/>
    <col min="2" max="107" width="2.5" style="1279" customWidth="1"/>
    <col min="108" max="108" width="6.125" style="1287" customWidth="1"/>
    <col min="109" max="109" width="5.875" style="1286"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c r="A1" s="1277"/>
      <c r="B1" s="1278"/>
      <c r="DD1" s="1279"/>
      <c r="DE1" s="1279"/>
    </row>
    <row r="2" spans="1:143" ht="25.5" customHeight="1">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1" customFormat="1">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2"/>
      <c r="DG4" s="292"/>
      <c r="DH4" s="292"/>
      <c r="DI4" s="292"/>
      <c r="DJ4" s="292"/>
      <c r="DK4" s="292"/>
      <c r="DL4" s="292"/>
      <c r="DM4" s="292"/>
      <c r="DN4" s="292"/>
      <c r="DO4" s="292"/>
      <c r="DP4" s="292"/>
      <c r="DQ4" s="292"/>
      <c r="DR4" s="292"/>
      <c r="DS4" s="292"/>
      <c r="DT4" s="292"/>
      <c r="DU4" s="292"/>
      <c r="DV4" s="292"/>
      <c r="DW4" s="292"/>
    </row>
    <row r="5" spans="1:143" s="291" customFormat="1">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2"/>
      <c r="DG5" s="292"/>
      <c r="DH5" s="292"/>
      <c r="DI5" s="292"/>
      <c r="DJ5" s="292"/>
      <c r="DK5" s="292"/>
      <c r="DL5" s="292"/>
      <c r="DM5" s="292"/>
      <c r="DN5" s="292"/>
      <c r="DO5" s="292"/>
      <c r="DP5" s="292"/>
      <c r="DQ5" s="292"/>
      <c r="DR5" s="292"/>
      <c r="DS5" s="292"/>
      <c r="DT5" s="292"/>
      <c r="DU5" s="292"/>
      <c r="DV5" s="292"/>
      <c r="DW5" s="292"/>
    </row>
    <row r="6" spans="1:143" s="291" customFormat="1">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2"/>
      <c r="DG6" s="292"/>
      <c r="DH6" s="292"/>
      <c r="DI6" s="292"/>
      <c r="DJ6" s="292"/>
      <c r="DK6" s="292"/>
      <c r="DL6" s="292"/>
      <c r="DM6" s="292"/>
      <c r="DN6" s="292"/>
      <c r="DO6" s="292"/>
      <c r="DP6" s="292"/>
      <c r="DQ6" s="292"/>
      <c r="DR6" s="292"/>
      <c r="DS6" s="292"/>
      <c r="DT6" s="292"/>
      <c r="DU6" s="292"/>
      <c r="DV6" s="292"/>
      <c r="DW6" s="292"/>
    </row>
    <row r="7" spans="1:143" s="291" customFormat="1">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2"/>
      <c r="DG7" s="292"/>
      <c r="DH7" s="292"/>
      <c r="DI7" s="292"/>
      <c r="DJ7" s="292"/>
      <c r="DK7" s="292"/>
      <c r="DL7" s="292"/>
      <c r="DM7" s="292"/>
      <c r="DN7" s="292"/>
      <c r="DO7" s="292"/>
      <c r="DP7" s="292"/>
      <c r="DQ7" s="292"/>
      <c r="DR7" s="292"/>
      <c r="DS7" s="292"/>
      <c r="DT7" s="292"/>
      <c r="DU7" s="292"/>
      <c r="DV7" s="292"/>
      <c r="DW7" s="292"/>
    </row>
    <row r="8" spans="1:143" s="291" customFormat="1">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2"/>
      <c r="DG8" s="292"/>
      <c r="DH8" s="292"/>
      <c r="DI8" s="292"/>
      <c r="DJ8" s="292"/>
      <c r="DK8" s="292"/>
      <c r="DL8" s="292"/>
      <c r="DM8" s="292"/>
      <c r="DN8" s="292"/>
      <c r="DO8" s="292"/>
      <c r="DP8" s="292"/>
      <c r="DQ8" s="292"/>
      <c r="DR8" s="292"/>
      <c r="DS8" s="292"/>
      <c r="DT8" s="292"/>
      <c r="DU8" s="292"/>
      <c r="DV8" s="292"/>
      <c r="DW8" s="292"/>
    </row>
    <row r="9" spans="1:143" s="291" customFormat="1">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2"/>
      <c r="DG9" s="292"/>
      <c r="DH9" s="292"/>
      <c r="DI9" s="292"/>
      <c r="DJ9" s="292"/>
      <c r="DK9" s="292"/>
      <c r="DL9" s="292"/>
      <c r="DM9" s="292"/>
      <c r="DN9" s="292"/>
      <c r="DO9" s="292"/>
      <c r="DP9" s="292"/>
      <c r="DQ9" s="292"/>
      <c r="DR9" s="292"/>
      <c r="DS9" s="292"/>
      <c r="DT9" s="292"/>
      <c r="DU9" s="292"/>
      <c r="DV9" s="292"/>
      <c r="DW9" s="292"/>
    </row>
    <row r="10" spans="1:143" s="291" customFormat="1">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2"/>
      <c r="DG18" s="292"/>
      <c r="DH18" s="292"/>
      <c r="DI18" s="292"/>
      <c r="DJ18" s="292"/>
      <c r="DK18" s="292"/>
      <c r="DL18" s="292"/>
      <c r="DM18" s="292"/>
      <c r="DN18" s="292"/>
      <c r="DO18" s="292"/>
      <c r="DP18" s="292"/>
      <c r="DQ18" s="292"/>
      <c r="DR18" s="292"/>
      <c r="DS18" s="292"/>
      <c r="DT18" s="292"/>
      <c r="DU18" s="292"/>
      <c r="DV18" s="292"/>
      <c r="DW18" s="292"/>
    </row>
    <row r="19" spans="1:351">
      <c r="DD19" s="1279"/>
      <c r="DE19" s="1279"/>
    </row>
    <row r="20" spans="1:351">
      <c r="DD20" s="1279"/>
      <c r="DE20" s="1279"/>
    </row>
    <row r="21" spans="1:351" ht="17.25">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7.25">
      <c r="B22" s="1286"/>
      <c r="MM22" s="1285"/>
    </row>
    <row r="23" spans="1:351">
      <c r="B23" s="1286"/>
    </row>
    <row r="24" spans="1:351">
      <c r="B24" s="1286"/>
    </row>
    <row r="25" spans="1:351">
      <c r="B25" s="1286"/>
    </row>
    <row r="26" spans="1:351">
      <c r="B26" s="1286"/>
    </row>
    <row r="27" spans="1:351">
      <c r="B27" s="1286"/>
    </row>
    <row r="28" spans="1:351">
      <c r="B28" s="1286"/>
    </row>
    <row r="29" spans="1:351">
      <c r="B29" s="1286"/>
    </row>
    <row r="30" spans="1:351">
      <c r="B30" s="1286"/>
    </row>
    <row r="31" spans="1:351">
      <c r="B31" s="1286"/>
    </row>
    <row r="32" spans="1:351">
      <c r="B32" s="1286"/>
    </row>
    <row r="33" spans="2:109">
      <c r="B33" s="1286"/>
    </row>
    <row r="34" spans="2:109">
      <c r="B34" s="1286"/>
    </row>
    <row r="35" spans="2:109">
      <c r="B35" s="1286"/>
    </row>
    <row r="36" spans="2:109">
      <c r="B36" s="1286"/>
    </row>
    <row r="37" spans="2:109">
      <c r="B37" s="1286"/>
    </row>
    <row r="38" spans="2:109">
      <c r="B38" s="1286"/>
    </row>
    <row r="39" spans="2:109">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c r="B40" s="1291"/>
      <c r="DD40" s="1291"/>
      <c r="DE40" s="1279"/>
    </row>
    <row r="41" spans="2:109" ht="17.25">
      <c r="B41" s="1292" t="s">
        <v>597</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c r="B42" s="1286"/>
      <c r="G42" s="1293"/>
      <c r="I42" s="1294"/>
      <c r="J42" s="1294"/>
      <c r="K42" s="1294"/>
      <c r="AM42" s="1293"/>
      <c r="AN42" s="1293" t="s">
        <v>598</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c r="B43" s="1286"/>
      <c r="AN43" s="1295" t="s">
        <v>599</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c r="B49" s="1286"/>
      <c r="AN49" s="1279" t="s">
        <v>600</v>
      </c>
    </row>
    <row r="50" spans="1:109">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c r="B51" s="1286"/>
      <c r="G51" s="1312"/>
      <c r="H51" s="1312"/>
      <c r="I51" s="1313"/>
      <c r="J51" s="1313"/>
      <c r="K51" s="1314"/>
      <c r="L51" s="1314"/>
      <c r="M51" s="1314"/>
      <c r="N51" s="1314"/>
      <c r="AM51" s="1304"/>
      <c r="AN51" s="1315" t="s">
        <v>601</v>
      </c>
      <c r="AO51" s="1315"/>
      <c r="AP51" s="1315"/>
      <c r="AQ51" s="1315"/>
      <c r="AR51" s="1315"/>
      <c r="AS51" s="1315"/>
      <c r="AT51" s="1315"/>
      <c r="AU51" s="1315"/>
      <c r="AV51" s="1315"/>
      <c r="AW51" s="1315"/>
      <c r="AX51" s="1315"/>
      <c r="AY51" s="1315"/>
      <c r="AZ51" s="1315"/>
      <c r="BA51" s="1315"/>
      <c r="BB51" s="1315" t="s">
        <v>602</v>
      </c>
      <c r="BC51" s="1315"/>
      <c r="BD51" s="1315"/>
      <c r="BE51" s="1315"/>
      <c r="BF51" s="1315"/>
      <c r="BG51" s="1315"/>
      <c r="BH51" s="1315"/>
      <c r="BI51" s="1315"/>
      <c r="BJ51" s="1315"/>
      <c r="BK51" s="1315"/>
      <c r="BL51" s="1315"/>
      <c r="BM51" s="1315"/>
      <c r="BN51" s="1315"/>
      <c r="BO51" s="1315"/>
      <c r="BP51" s="1316"/>
      <c r="BQ51" s="1317"/>
      <c r="BR51" s="1317"/>
      <c r="BS51" s="1317"/>
      <c r="BT51" s="1317"/>
      <c r="BU51" s="1317"/>
      <c r="BV51" s="1317"/>
      <c r="BW51" s="1317"/>
      <c r="BX51" s="1317">
        <v>25.2</v>
      </c>
      <c r="BY51" s="1317"/>
      <c r="BZ51" s="1317"/>
      <c r="CA51" s="1317"/>
      <c r="CB51" s="1317"/>
      <c r="CC51" s="1317"/>
      <c r="CD51" s="1317"/>
      <c r="CE51" s="1317"/>
      <c r="CF51" s="1317">
        <v>24</v>
      </c>
      <c r="CG51" s="1317"/>
      <c r="CH51" s="1317"/>
      <c r="CI51" s="1317"/>
      <c r="CJ51" s="1317"/>
      <c r="CK51" s="1317"/>
      <c r="CL51" s="1317"/>
      <c r="CM51" s="1317"/>
      <c r="CN51" s="1317">
        <v>14.4</v>
      </c>
      <c r="CO51" s="1317"/>
      <c r="CP51" s="1317"/>
      <c r="CQ51" s="1317"/>
      <c r="CR51" s="1317"/>
      <c r="CS51" s="1317"/>
      <c r="CT51" s="1317"/>
      <c r="CU51" s="1317"/>
      <c r="CV51" s="1317">
        <v>12.8</v>
      </c>
      <c r="CW51" s="1317"/>
      <c r="CX51" s="1317"/>
      <c r="CY51" s="1317"/>
      <c r="CZ51" s="1317"/>
      <c r="DA51" s="1317"/>
      <c r="DB51" s="1317"/>
      <c r="DC51" s="1317"/>
    </row>
    <row r="52" spans="1:109">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603</v>
      </c>
      <c r="BC53" s="1315"/>
      <c r="BD53" s="1315"/>
      <c r="BE53" s="1315"/>
      <c r="BF53" s="1315"/>
      <c r="BG53" s="1315"/>
      <c r="BH53" s="1315"/>
      <c r="BI53" s="1315"/>
      <c r="BJ53" s="1315"/>
      <c r="BK53" s="1315"/>
      <c r="BL53" s="1315"/>
      <c r="BM53" s="1315"/>
      <c r="BN53" s="1315"/>
      <c r="BO53" s="1315"/>
      <c r="BP53" s="1316"/>
      <c r="BQ53" s="1317"/>
      <c r="BR53" s="1317"/>
      <c r="BS53" s="1317"/>
      <c r="BT53" s="1317"/>
      <c r="BU53" s="1317"/>
      <c r="BV53" s="1317"/>
      <c r="BW53" s="1317"/>
      <c r="BX53" s="1317">
        <v>64.900000000000006</v>
      </c>
      <c r="BY53" s="1317"/>
      <c r="BZ53" s="1317"/>
      <c r="CA53" s="1317"/>
      <c r="CB53" s="1317"/>
      <c r="CC53" s="1317"/>
      <c r="CD53" s="1317"/>
      <c r="CE53" s="1317"/>
      <c r="CF53" s="1317">
        <v>65.3</v>
      </c>
      <c r="CG53" s="1317"/>
      <c r="CH53" s="1317"/>
      <c r="CI53" s="1317"/>
      <c r="CJ53" s="1317"/>
      <c r="CK53" s="1317"/>
      <c r="CL53" s="1317"/>
      <c r="CM53" s="1317"/>
      <c r="CN53" s="1317">
        <v>67</v>
      </c>
      <c r="CO53" s="1317"/>
      <c r="CP53" s="1317"/>
      <c r="CQ53" s="1317"/>
      <c r="CR53" s="1317"/>
      <c r="CS53" s="1317"/>
      <c r="CT53" s="1317"/>
      <c r="CU53" s="1317"/>
      <c r="CV53" s="1317">
        <v>68.3</v>
      </c>
      <c r="CW53" s="1317"/>
      <c r="CX53" s="1317"/>
      <c r="CY53" s="1317"/>
      <c r="CZ53" s="1317"/>
      <c r="DA53" s="1317"/>
      <c r="DB53" s="1317"/>
      <c r="DC53" s="1317"/>
    </row>
    <row r="54" spans="1:109">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c r="A55" s="1294"/>
      <c r="B55" s="1286"/>
      <c r="G55" s="1305"/>
      <c r="H55" s="1305"/>
      <c r="I55" s="1305"/>
      <c r="J55" s="1305"/>
      <c r="K55" s="1314"/>
      <c r="L55" s="1314"/>
      <c r="M55" s="1314"/>
      <c r="N55" s="1314"/>
      <c r="AN55" s="1311" t="s">
        <v>604</v>
      </c>
      <c r="AO55" s="1311"/>
      <c r="AP55" s="1311"/>
      <c r="AQ55" s="1311"/>
      <c r="AR55" s="1311"/>
      <c r="AS55" s="1311"/>
      <c r="AT55" s="1311"/>
      <c r="AU55" s="1311"/>
      <c r="AV55" s="1311"/>
      <c r="AW55" s="1311"/>
      <c r="AX55" s="1311"/>
      <c r="AY55" s="1311"/>
      <c r="AZ55" s="1311"/>
      <c r="BA55" s="1311"/>
      <c r="BB55" s="1315" t="s">
        <v>602</v>
      </c>
      <c r="BC55" s="1315"/>
      <c r="BD55" s="1315"/>
      <c r="BE55" s="1315"/>
      <c r="BF55" s="1315"/>
      <c r="BG55" s="1315"/>
      <c r="BH55" s="1315"/>
      <c r="BI55" s="1315"/>
      <c r="BJ55" s="1315"/>
      <c r="BK55" s="1315"/>
      <c r="BL55" s="1315"/>
      <c r="BM55" s="1315"/>
      <c r="BN55" s="1315"/>
      <c r="BO55" s="1315"/>
      <c r="BP55" s="1316"/>
      <c r="BQ55" s="1317"/>
      <c r="BR55" s="1317"/>
      <c r="BS55" s="1317"/>
      <c r="BT55" s="1317"/>
      <c r="BU55" s="1317"/>
      <c r="BV55" s="1317"/>
      <c r="BW55" s="1317"/>
      <c r="BX55" s="1317">
        <v>16.600000000000001</v>
      </c>
      <c r="BY55" s="1317"/>
      <c r="BZ55" s="1317"/>
      <c r="CA55" s="1317"/>
      <c r="CB55" s="1317"/>
      <c r="CC55" s="1317"/>
      <c r="CD55" s="1317"/>
      <c r="CE55" s="1317"/>
      <c r="CF55" s="1317">
        <v>17.399999999999999</v>
      </c>
      <c r="CG55" s="1317"/>
      <c r="CH55" s="1317"/>
      <c r="CI55" s="1317"/>
      <c r="CJ55" s="1317"/>
      <c r="CK55" s="1317"/>
      <c r="CL55" s="1317"/>
      <c r="CM55" s="1317"/>
      <c r="CN55" s="1317">
        <v>12.1</v>
      </c>
      <c r="CO55" s="1317"/>
      <c r="CP55" s="1317"/>
      <c r="CQ55" s="1317"/>
      <c r="CR55" s="1317"/>
      <c r="CS55" s="1317"/>
      <c r="CT55" s="1317"/>
      <c r="CU55" s="1317"/>
      <c r="CV55" s="1317">
        <v>11.2</v>
      </c>
      <c r="CW55" s="1317"/>
      <c r="CX55" s="1317"/>
      <c r="CY55" s="1317"/>
      <c r="CZ55" s="1317"/>
      <c r="DA55" s="1317"/>
      <c r="DB55" s="1317"/>
      <c r="DC55" s="1317"/>
    </row>
    <row r="56" spans="1:109">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4" customFormat="1">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603</v>
      </c>
      <c r="BC57" s="1315"/>
      <c r="BD57" s="1315"/>
      <c r="BE57" s="1315"/>
      <c r="BF57" s="1315"/>
      <c r="BG57" s="1315"/>
      <c r="BH57" s="1315"/>
      <c r="BI57" s="1315"/>
      <c r="BJ57" s="1315"/>
      <c r="BK57" s="1315"/>
      <c r="BL57" s="1315"/>
      <c r="BM57" s="1315"/>
      <c r="BN57" s="1315"/>
      <c r="BO57" s="1315"/>
      <c r="BP57" s="1316"/>
      <c r="BQ57" s="1317"/>
      <c r="BR57" s="1317"/>
      <c r="BS57" s="1317"/>
      <c r="BT57" s="1317"/>
      <c r="BU57" s="1317"/>
      <c r="BV57" s="1317"/>
      <c r="BW57" s="1317"/>
      <c r="BX57" s="1317">
        <v>58.6</v>
      </c>
      <c r="BY57" s="1317"/>
      <c r="BZ57" s="1317"/>
      <c r="CA57" s="1317"/>
      <c r="CB57" s="1317"/>
      <c r="CC57" s="1317"/>
      <c r="CD57" s="1317"/>
      <c r="CE57" s="1317"/>
      <c r="CF57" s="1317">
        <v>58.9</v>
      </c>
      <c r="CG57" s="1317"/>
      <c r="CH57" s="1317"/>
      <c r="CI57" s="1317"/>
      <c r="CJ57" s="1317"/>
      <c r="CK57" s="1317"/>
      <c r="CL57" s="1317"/>
      <c r="CM57" s="1317"/>
      <c r="CN57" s="1317">
        <v>59.4</v>
      </c>
      <c r="CO57" s="1317"/>
      <c r="CP57" s="1317"/>
      <c r="CQ57" s="1317"/>
      <c r="CR57" s="1317"/>
      <c r="CS57" s="1317"/>
      <c r="CT57" s="1317"/>
      <c r="CU57" s="1317"/>
      <c r="CV57" s="1317">
        <v>60.4</v>
      </c>
      <c r="CW57" s="1317"/>
      <c r="CX57" s="1317"/>
      <c r="CY57" s="1317"/>
      <c r="CZ57" s="1317"/>
      <c r="DA57" s="1317"/>
      <c r="DB57" s="1317"/>
      <c r="DC57" s="1317"/>
      <c r="DD57" s="1320"/>
      <c r="DE57" s="1318"/>
    </row>
    <row r="58" spans="1:109" s="1294" customFormat="1">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4" customFormat="1">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7.25">
      <c r="B63" s="1326" t="s">
        <v>605</v>
      </c>
    </row>
    <row r="64" spans="1:109">
      <c r="B64" s="1286"/>
      <c r="G64" s="1293"/>
      <c r="I64" s="1327"/>
      <c r="J64" s="1327"/>
      <c r="K64" s="1327"/>
      <c r="L64" s="1327"/>
      <c r="M64" s="1327"/>
      <c r="N64" s="1328"/>
      <c r="AM64" s="1293"/>
      <c r="AN64" s="1293" t="s">
        <v>598</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c r="B65" s="1286"/>
      <c r="AN65" s="1295" t="s">
        <v>606</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c r="B71" s="1286"/>
      <c r="G71" s="1332"/>
      <c r="I71" s="1333"/>
      <c r="J71" s="1330"/>
      <c r="K71" s="1330"/>
      <c r="L71" s="1331"/>
      <c r="M71" s="1330"/>
      <c r="N71" s="1331"/>
      <c r="AM71" s="1332"/>
      <c r="AN71" s="1279" t="s">
        <v>600</v>
      </c>
    </row>
    <row r="72" spans="2:107">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c r="B73" s="1286"/>
      <c r="G73" s="1312"/>
      <c r="H73" s="1312"/>
      <c r="I73" s="1312"/>
      <c r="J73" s="1312"/>
      <c r="K73" s="1334"/>
      <c r="L73" s="1334"/>
      <c r="M73" s="1334"/>
      <c r="N73" s="1334"/>
      <c r="AM73" s="1304"/>
      <c r="AN73" s="1315" t="s">
        <v>601</v>
      </c>
      <c r="AO73" s="1315"/>
      <c r="AP73" s="1315"/>
      <c r="AQ73" s="1315"/>
      <c r="AR73" s="1315"/>
      <c r="AS73" s="1315"/>
      <c r="AT73" s="1315"/>
      <c r="AU73" s="1315"/>
      <c r="AV73" s="1315"/>
      <c r="AW73" s="1315"/>
      <c r="AX73" s="1315"/>
      <c r="AY73" s="1315"/>
      <c r="AZ73" s="1315"/>
      <c r="BA73" s="1315"/>
      <c r="BB73" s="1315" t="s">
        <v>602</v>
      </c>
      <c r="BC73" s="1315"/>
      <c r="BD73" s="1315"/>
      <c r="BE73" s="1315"/>
      <c r="BF73" s="1315"/>
      <c r="BG73" s="1315"/>
      <c r="BH73" s="1315"/>
      <c r="BI73" s="1315"/>
      <c r="BJ73" s="1315"/>
      <c r="BK73" s="1315"/>
      <c r="BL73" s="1315"/>
      <c r="BM73" s="1315"/>
      <c r="BN73" s="1315"/>
      <c r="BO73" s="1315"/>
      <c r="BP73" s="1317">
        <v>29.4</v>
      </c>
      <c r="BQ73" s="1317"/>
      <c r="BR73" s="1317"/>
      <c r="BS73" s="1317"/>
      <c r="BT73" s="1317"/>
      <c r="BU73" s="1317"/>
      <c r="BV73" s="1317"/>
      <c r="BW73" s="1317"/>
      <c r="BX73" s="1317">
        <v>25.2</v>
      </c>
      <c r="BY73" s="1317"/>
      <c r="BZ73" s="1317"/>
      <c r="CA73" s="1317"/>
      <c r="CB73" s="1317"/>
      <c r="CC73" s="1317"/>
      <c r="CD73" s="1317"/>
      <c r="CE73" s="1317"/>
      <c r="CF73" s="1317">
        <v>24</v>
      </c>
      <c r="CG73" s="1317"/>
      <c r="CH73" s="1317"/>
      <c r="CI73" s="1317"/>
      <c r="CJ73" s="1317"/>
      <c r="CK73" s="1317"/>
      <c r="CL73" s="1317"/>
      <c r="CM73" s="1317"/>
      <c r="CN73" s="1317">
        <v>14.4</v>
      </c>
      <c r="CO73" s="1317"/>
      <c r="CP73" s="1317"/>
      <c r="CQ73" s="1317"/>
      <c r="CR73" s="1317"/>
      <c r="CS73" s="1317"/>
      <c r="CT73" s="1317"/>
      <c r="CU73" s="1317"/>
      <c r="CV73" s="1317">
        <v>12.8</v>
      </c>
      <c r="CW73" s="1317"/>
      <c r="CX73" s="1317"/>
      <c r="CY73" s="1317"/>
      <c r="CZ73" s="1317"/>
      <c r="DA73" s="1317"/>
      <c r="DB73" s="1317"/>
      <c r="DC73" s="1317"/>
    </row>
    <row r="74" spans="2:107">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607</v>
      </c>
      <c r="BC75" s="1315"/>
      <c r="BD75" s="1315"/>
      <c r="BE75" s="1315"/>
      <c r="BF75" s="1315"/>
      <c r="BG75" s="1315"/>
      <c r="BH75" s="1315"/>
      <c r="BI75" s="1315"/>
      <c r="BJ75" s="1315"/>
      <c r="BK75" s="1315"/>
      <c r="BL75" s="1315"/>
      <c r="BM75" s="1315"/>
      <c r="BN75" s="1315"/>
      <c r="BO75" s="1315"/>
      <c r="BP75" s="1317">
        <v>4</v>
      </c>
      <c r="BQ75" s="1317"/>
      <c r="BR75" s="1317"/>
      <c r="BS75" s="1317"/>
      <c r="BT75" s="1317"/>
      <c r="BU75" s="1317"/>
      <c r="BV75" s="1317"/>
      <c r="BW75" s="1317"/>
      <c r="BX75" s="1317">
        <v>4</v>
      </c>
      <c r="BY75" s="1317"/>
      <c r="BZ75" s="1317"/>
      <c r="CA75" s="1317"/>
      <c r="CB75" s="1317"/>
      <c r="CC75" s="1317"/>
      <c r="CD75" s="1317"/>
      <c r="CE75" s="1317"/>
      <c r="CF75" s="1317">
        <v>4.4000000000000004</v>
      </c>
      <c r="CG75" s="1317"/>
      <c r="CH75" s="1317"/>
      <c r="CI75" s="1317"/>
      <c r="CJ75" s="1317"/>
      <c r="CK75" s="1317"/>
      <c r="CL75" s="1317"/>
      <c r="CM75" s="1317"/>
      <c r="CN75" s="1317">
        <v>4.5</v>
      </c>
      <c r="CO75" s="1317"/>
      <c r="CP75" s="1317"/>
      <c r="CQ75" s="1317"/>
      <c r="CR75" s="1317"/>
      <c r="CS75" s="1317"/>
      <c r="CT75" s="1317"/>
      <c r="CU75" s="1317"/>
      <c r="CV75" s="1317">
        <v>4.8</v>
      </c>
      <c r="CW75" s="1317"/>
      <c r="CX75" s="1317"/>
      <c r="CY75" s="1317"/>
      <c r="CZ75" s="1317"/>
      <c r="DA75" s="1317"/>
      <c r="DB75" s="1317"/>
      <c r="DC75" s="1317"/>
    </row>
    <row r="76" spans="2:107">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c r="B77" s="1286"/>
      <c r="G77" s="1305"/>
      <c r="H77" s="1305"/>
      <c r="I77" s="1305"/>
      <c r="J77" s="1305"/>
      <c r="K77" s="1334"/>
      <c r="L77" s="1334"/>
      <c r="M77" s="1334"/>
      <c r="N77" s="1334"/>
      <c r="AN77" s="1311" t="s">
        <v>604</v>
      </c>
      <c r="AO77" s="1311"/>
      <c r="AP77" s="1311"/>
      <c r="AQ77" s="1311"/>
      <c r="AR77" s="1311"/>
      <c r="AS77" s="1311"/>
      <c r="AT77" s="1311"/>
      <c r="AU77" s="1311"/>
      <c r="AV77" s="1311"/>
      <c r="AW77" s="1311"/>
      <c r="AX77" s="1311"/>
      <c r="AY77" s="1311"/>
      <c r="AZ77" s="1311"/>
      <c r="BA77" s="1311"/>
      <c r="BB77" s="1315" t="s">
        <v>602</v>
      </c>
      <c r="BC77" s="1315"/>
      <c r="BD77" s="1315"/>
      <c r="BE77" s="1315"/>
      <c r="BF77" s="1315"/>
      <c r="BG77" s="1315"/>
      <c r="BH77" s="1315"/>
      <c r="BI77" s="1315"/>
      <c r="BJ77" s="1315"/>
      <c r="BK77" s="1315"/>
      <c r="BL77" s="1315"/>
      <c r="BM77" s="1315"/>
      <c r="BN77" s="1315"/>
      <c r="BO77" s="1315"/>
      <c r="BP77" s="1317">
        <v>25.4</v>
      </c>
      <c r="BQ77" s="1317"/>
      <c r="BR77" s="1317"/>
      <c r="BS77" s="1317"/>
      <c r="BT77" s="1317"/>
      <c r="BU77" s="1317"/>
      <c r="BV77" s="1317"/>
      <c r="BW77" s="1317"/>
      <c r="BX77" s="1317">
        <v>16.600000000000001</v>
      </c>
      <c r="BY77" s="1317"/>
      <c r="BZ77" s="1317"/>
      <c r="CA77" s="1317"/>
      <c r="CB77" s="1317"/>
      <c r="CC77" s="1317"/>
      <c r="CD77" s="1317"/>
      <c r="CE77" s="1317"/>
      <c r="CF77" s="1317">
        <v>17.399999999999999</v>
      </c>
      <c r="CG77" s="1317"/>
      <c r="CH77" s="1317"/>
      <c r="CI77" s="1317"/>
      <c r="CJ77" s="1317"/>
      <c r="CK77" s="1317"/>
      <c r="CL77" s="1317"/>
      <c r="CM77" s="1317"/>
      <c r="CN77" s="1317">
        <v>12.1</v>
      </c>
      <c r="CO77" s="1317"/>
      <c r="CP77" s="1317"/>
      <c r="CQ77" s="1317"/>
      <c r="CR77" s="1317"/>
      <c r="CS77" s="1317"/>
      <c r="CT77" s="1317"/>
      <c r="CU77" s="1317"/>
      <c r="CV77" s="1317">
        <v>11.2</v>
      </c>
      <c r="CW77" s="1317"/>
      <c r="CX77" s="1317"/>
      <c r="CY77" s="1317"/>
      <c r="CZ77" s="1317"/>
      <c r="DA77" s="1317"/>
      <c r="DB77" s="1317"/>
      <c r="DC77" s="1317"/>
    </row>
    <row r="78" spans="2:107">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607</v>
      </c>
      <c r="BC79" s="1315"/>
      <c r="BD79" s="1315"/>
      <c r="BE79" s="1315"/>
      <c r="BF79" s="1315"/>
      <c r="BG79" s="1315"/>
      <c r="BH79" s="1315"/>
      <c r="BI79" s="1315"/>
      <c r="BJ79" s="1315"/>
      <c r="BK79" s="1315"/>
      <c r="BL79" s="1315"/>
      <c r="BM79" s="1315"/>
      <c r="BN79" s="1315"/>
      <c r="BO79" s="1315"/>
      <c r="BP79" s="1317">
        <v>4.8</v>
      </c>
      <c r="BQ79" s="1317"/>
      <c r="BR79" s="1317"/>
      <c r="BS79" s="1317"/>
      <c r="BT79" s="1317"/>
      <c r="BU79" s="1317"/>
      <c r="BV79" s="1317"/>
      <c r="BW79" s="1317"/>
      <c r="BX79" s="1317">
        <v>3.6</v>
      </c>
      <c r="BY79" s="1317"/>
      <c r="BZ79" s="1317"/>
      <c r="CA79" s="1317"/>
      <c r="CB79" s="1317"/>
      <c r="CC79" s="1317"/>
      <c r="CD79" s="1317"/>
      <c r="CE79" s="1317"/>
      <c r="CF79" s="1317">
        <v>3.6</v>
      </c>
      <c r="CG79" s="1317"/>
      <c r="CH79" s="1317"/>
      <c r="CI79" s="1317"/>
      <c r="CJ79" s="1317"/>
      <c r="CK79" s="1317"/>
      <c r="CL79" s="1317"/>
      <c r="CM79" s="1317"/>
      <c r="CN79" s="1317">
        <v>3.5</v>
      </c>
      <c r="CO79" s="1317"/>
      <c r="CP79" s="1317"/>
      <c r="CQ79" s="1317"/>
      <c r="CR79" s="1317"/>
      <c r="CS79" s="1317"/>
      <c r="CT79" s="1317"/>
      <c r="CU79" s="1317"/>
      <c r="CV79" s="1317">
        <v>3.5</v>
      </c>
      <c r="CW79" s="1317"/>
      <c r="CX79" s="1317"/>
      <c r="CY79" s="1317"/>
      <c r="CZ79" s="1317"/>
      <c r="DA79" s="1317"/>
      <c r="DB79" s="1317"/>
      <c r="DC79" s="1317"/>
    </row>
    <row r="80" spans="2:107">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c r="B81" s="1286"/>
    </row>
    <row r="82" spans="2:109" ht="17.25">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c r="DD84" s="1279"/>
      <c r="DE84" s="1279"/>
    </row>
    <row r="85" spans="2:109">
      <c r="DD85" s="1279"/>
      <c r="DE85" s="1279"/>
    </row>
    <row r="86" spans="2:109" hidden="1">
      <c r="DD86" s="1279"/>
      <c r="DE86" s="1279"/>
    </row>
    <row r="87" spans="2:109" hidden="1">
      <c r="K87" s="1337"/>
      <c r="AQ87" s="1337"/>
      <c r="BC87" s="1337"/>
      <c r="BO87" s="1337"/>
      <c r="CA87" s="1337"/>
      <c r="CM87" s="1337"/>
      <c r="CY87" s="1337"/>
      <c r="DD87" s="1279"/>
      <c r="DE87" s="1279"/>
    </row>
    <row r="88" spans="2:109" hidden="1">
      <c r="DD88" s="1279"/>
      <c r="DE88" s="1279"/>
    </row>
    <row r="89" spans="2:109" hidden="1">
      <c r="DD89" s="1279"/>
      <c r="DE89" s="1279"/>
    </row>
    <row r="90" spans="2:109" hidden="1">
      <c r="DD90" s="1279"/>
      <c r="DE90" s="1279"/>
    </row>
    <row r="91" spans="2:109" hidden="1">
      <c r="DD91" s="1279"/>
      <c r="DE91" s="1279"/>
    </row>
    <row r="92" spans="2:109" ht="13.5" hidden="1" customHeight="1">
      <c r="DD92" s="1279"/>
      <c r="DE92" s="1279"/>
    </row>
    <row r="93" spans="2:109" ht="13.5" hidden="1" customHeight="1">
      <c r="DD93" s="1279"/>
      <c r="DE93" s="1279"/>
    </row>
    <row r="94" spans="2:109" ht="13.5" hidden="1" customHeight="1">
      <c r="DD94" s="1279"/>
      <c r="DE94" s="1279"/>
    </row>
    <row r="95" spans="2:109" ht="13.5" hidden="1" customHeight="1">
      <c r="DD95" s="1279"/>
      <c r="DE95" s="1279"/>
    </row>
    <row r="96" spans="2:109" ht="13.5" hidden="1" customHeight="1">
      <c r="DD96" s="1279"/>
      <c r="DE96" s="1279"/>
    </row>
    <row r="97" s="1279" customFormat="1" ht="13.5" hidden="1" customHeight="1"/>
    <row r="98" s="1279" customFormat="1" ht="13.5" hidden="1" customHeight="1"/>
    <row r="99" s="1279" customFormat="1" ht="13.5" hidden="1" customHeight="1"/>
    <row r="100" s="1279" customFormat="1" ht="13.5" hidden="1" customHeight="1"/>
    <row r="101" s="1279" customFormat="1" ht="13.5" hidden="1" customHeight="1"/>
    <row r="102" s="1279" customFormat="1" ht="13.5" hidden="1" customHeight="1"/>
    <row r="103" s="1279" customFormat="1" ht="13.5" hidden="1" customHeight="1"/>
    <row r="104" s="1279" customFormat="1" ht="13.5" hidden="1" customHeight="1"/>
    <row r="105" s="1279" customFormat="1" ht="13.5" hidden="1" customHeight="1"/>
    <row r="106" s="1279" customFormat="1" ht="13.5" hidden="1" customHeight="1"/>
    <row r="107" s="1279" customFormat="1" ht="13.5" hidden="1" customHeight="1"/>
    <row r="108" s="1279" customFormat="1" ht="13.5" hidden="1" customHeight="1"/>
    <row r="109" s="1279" customFormat="1" ht="13.5" hidden="1" customHeight="1"/>
    <row r="110" s="1279" customFormat="1" ht="13.5" hidden="1" customHeight="1"/>
    <row r="111" s="1279" customFormat="1" ht="13.5" hidden="1" customHeight="1"/>
    <row r="112" s="1279" customFormat="1" ht="13.5" hidden="1" customHeight="1"/>
    <row r="113" s="1279" customFormat="1" ht="13.5" hidden="1" customHeight="1"/>
    <row r="114" s="1279" customFormat="1" ht="13.5" hidden="1" customHeight="1"/>
    <row r="115" s="1279" customFormat="1" ht="13.5" hidden="1" customHeight="1"/>
    <row r="116" s="1279" customFormat="1" ht="13.5" hidden="1" customHeight="1"/>
    <row r="117" s="1279" customFormat="1" ht="13.5" hidden="1" customHeight="1"/>
    <row r="118" s="1279" customFormat="1" ht="13.5" hidden="1" customHeight="1"/>
    <row r="119" s="1279" customFormat="1" ht="13.5" hidden="1" customHeight="1"/>
    <row r="120" s="1279" customFormat="1" ht="13.5" hidden="1" customHeight="1"/>
    <row r="121" s="1279" customFormat="1" ht="13.5" hidden="1" customHeight="1"/>
    <row r="122" s="1279" customFormat="1" ht="13.5" hidden="1" customHeight="1"/>
    <row r="123" s="1279" customFormat="1" ht="13.5" hidden="1" customHeight="1"/>
    <row r="124" s="1279" customFormat="1" ht="13.5" hidden="1" customHeight="1"/>
    <row r="125" s="1279" customFormat="1" ht="13.5" hidden="1" customHeight="1"/>
    <row r="126" s="1279" customFormat="1" ht="13.5" hidden="1" customHeight="1"/>
    <row r="127" s="1279" customFormat="1" ht="13.5" hidden="1" customHeight="1"/>
    <row r="128" s="1279" customFormat="1" ht="13.5" hidden="1" customHeight="1"/>
    <row r="129" s="1279" customFormat="1" ht="13.5" hidden="1" customHeight="1"/>
    <row r="130" s="1279" customFormat="1" ht="13.5" hidden="1" customHeight="1"/>
    <row r="131" s="1279" customFormat="1" ht="13.5" hidden="1" customHeight="1"/>
    <row r="132" s="1279" customFormat="1" ht="13.5" hidden="1" customHeight="1"/>
    <row r="133" s="1279" customFormat="1" ht="13.5" hidden="1" customHeight="1"/>
    <row r="134" s="1279" customFormat="1" ht="13.5" hidden="1" customHeight="1"/>
    <row r="135" s="1279" customFormat="1" ht="13.5" hidden="1" customHeight="1"/>
    <row r="136" s="1279" customFormat="1" ht="13.5" hidden="1" customHeight="1"/>
    <row r="137" s="1279" customFormat="1" ht="13.5" hidden="1" customHeight="1"/>
    <row r="138" s="1279" customFormat="1" ht="13.5" hidden="1" customHeight="1"/>
    <row r="139" s="1279" customFormat="1" ht="13.5" hidden="1" customHeight="1"/>
    <row r="140" s="1279" customFormat="1" ht="13.5" hidden="1" customHeight="1"/>
    <row r="141" s="1279" customFormat="1" ht="13.5" hidden="1" customHeight="1"/>
    <row r="142" s="1279" customFormat="1" ht="13.5" hidden="1" customHeight="1"/>
    <row r="143" s="1279" customFormat="1" ht="13.5" hidden="1" customHeight="1"/>
    <row r="144" s="1279" customFormat="1" ht="13.5" hidden="1" customHeight="1"/>
    <row r="145" s="1279" customFormat="1" ht="13.5" hidden="1" customHeight="1"/>
    <row r="146" s="1279" customFormat="1" ht="13.5" hidden="1" customHeight="1"/>
    <row r="147" s="1279" customFormat="1" ht="13.5" hidden="1" customHeight="1"/>
    <row r="148" s="1279" customFormat="1" ht="13.5" hidden="1" customHeight="1"/>
    <row r="149" s="1279" customFormat="1" ht="13.5" hidden="1" customHeight="1"/>
    <row r="150" s="1279" customFormat="1" ht="13.5" hidden="1" customHeight="1"/>
    <row r="151" s="1279" customFormat="1" ht="13.5" hidden="1" customHeight="1"/>
    <row r="152" s="1279" customFormat="1" ht="13.5" hidden="1" customHeight="1"/>
    <row r="153" s="1279" customFormat="1" ht="13.5" hidden="1" customHeight="1"/>
    <row r="154" s="1279" customFormat="1" ht="13.5" hidden="1" customHeight="1"/>
    <row r="155" s="1279" customFormat="1" ht="13.5" hidden="1" customHeight="1"/>
    <row r="156" s="1279" customFormat="1" ht="13.5" hidden="1" customHeight="1"/>
    <row r="157" s="1279" customFormat="1" ht="13.5" hidden="1" customHeight="1"/>
    <row r="158" s="1279" customFormat="1" ht="13.5" hidden="1" customHeight="1"/>
    <row r="159" s="1279" customFormat="1" ht="13.5" hidden="1" customHeight="1"/>
    <row r="160" s="1279" customFormat="1" ht="13.5" hidden="1" customHeight="1"/>
  </sheetData>
  <sheetProtection algorithmName="SHA-512" hashValue="GoZNRVY/+0uTiYCbkgnzuINShZJvhuGiWo4cQLqH45hKnSE5nzaljsJzcM9oB3D1B+Kj5qbyLZiVhwte+YHY6Q==" saltValue="RxEV8xaNRsO2JiJve3AR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AE29" sqref="AE2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XHAZ0L6YwbrW/clt3ifnCx39wxm/hIgy/ysIUyHofUjYX+MLHIdlSKbxmPi9Y8hJc09rpIzkDg+qskJRTuyZGw==" saltValue="kLlDsz7vfvWqx3LOeJxf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3" zoomScaleNormal="100" zoomScaleSheetLayoutView="55" workbookViewId="0">
      <selection activeCell="AF68" sqref="AF68"/>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ZfsHdUG82Yh9uufXDnyrxmHYgBENwQ/UtHoSCZPyx9V3p3nwuwqcuVVMF4IIWJFGOordCDz6ItfezHdyg3ClZA==" saltValue="oaNjR94EddZj1p8HVx2k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29359</v>
      </c>
      <c r="E3" s="162"/>
      <c r="F3" s="163">
        <v>39951</v>
      </c>
      <c r="G3" s="164"/>
      <c r="H3" s="165"/>
    </row>
    <row r="4" spans="1:8">
      <c r="A4" s="166"/>
      <c r="B4" s="167"/>
      <c r="C4" s="168"/>
      <c r="D4" s="169">
        <v>22166</v>
      </c>
      <c r="E4" s="170"/>
      <c r="F4" s="171">
        <v>22555</v>
      </c>
      <c r="G4" s="172"/>
      <c r="H4" s="173"/>
    </row>
    <row r="5" spans="1:8">
      <c r="A5" s="154" t="s">
        <v>547</v>
      </c>
      <c r="B5" s="159"/>
      <c r="C5" s="160"/>
      <c r="D5" s="161">
        <v>29626</v>
      </c>
      <c r="E5" s="162"/>
      <c r="F5" s="163">
        <v>39893</v>
      </c>
      <c r="G5" s="164"/>
      <c r="H5" s="165"/>
    </row>
    <row r="6" spans="1:8">
      <c r="A6" s="166"/>
      <c r="B6" s="167"/>
      <c r="C6" s="168"/>
      <c r="D6" s="169">
        <v>25099</v>
      </c>
      <c r="E6" s="170"/>
      <c r="F6" s="171">
        <v>26170</v>
      </c>
      <c r="G6" s="172"/>
      <c r="H6" s="173"/>
    </row>
    <row r="7" spans="1:8">
      <c r="A7" s="154" t="s">
        <v>548</v>
      </c>
      <c r="B7" s="159"/>
      <c r="C7" s="160"/>
      <c r="D7" s="161">
        <v>31693</v>
      </c>
      <c r="E7" s="162"/>
      <c r="F7" s="163">
        <v>41080</v>
      </c>
      <c r="G7" s="164"/>
      <c r="H7" s="165"/>
    </row>
    <row r="8" spans="1:8">
      <c r="A8" s="166"/>
      <c r="B8" s="167"/>
      <c r="C8" s="168"/>
      <c r="D8" s="169">
        <v>25777</v>
      </c>
      <c r="E8" s="170"/>
      <c r="F8" s="171">
        <v>27265</v>
      </c>
      <c r="G8" s="172"/>
      <c r="H8" s="173"/>
    </row>
    <row r="9" spans="1:8">
      <c r="A9" s="154" t="s">
        <v>549</v>
      </c>
      <c r="B9" s="159"/>
      <c r="C9" s="160"/>
      <c r="D9" s="161">
        <v>23237</v>
      </c>
      <c r="E9" s="162"/>
      <c r="F9" s="163">
        <v>33173</v>
      </c>
      <c r="G9" s="164"/>
      <c r="H9" s="165"/>
    </row>
    <row r="10" spans="1:8">
      <c r="A10" s="166"/>
      <c r="B10" s="167"/>
      <c r="C10" s="168"/>
      <c r="D10" s="169">
        <v>14159</v>
      </c>
      <c r="E10" s="170"/>
      <c r="F10" s="171">
        <v>20353</v>
      </c>
      <c r="G10" s="172"/>
      <c r="H10" s="173"/>
    </row>
    <row r="11" spans="1:8">
      <c r="A11" s="154" t="s">
        <v>550</v>
      </c>
      <c r="B11" s="159"/>
      <c r="C11" s="160"/>
      <c r="D11" s="161">
        <v>23362</v>
      </c>
      <c r="E11" s="162"/>
      <c r="F11" s="163">
        <v>37644</v>
      </c>
      <c r="G11" s="164"/>
      <c r="H11" s="165"/>
    </row>
    <row r="12" spans="1:8">
      <c r="A12" s="166"/>
      <c r="B12" s="167"/>
      <c r="C12" s="174"/>
      <c r="D12" s="169">
        <v>19046</v>
      </c>
      <c r="E12" s="170"/>
      <c r="F12" s="171">
        <v>24939</v>
      </c>
      <c r="G12" s="172"/>
      <c r="H12" s="173"/>
    </row>
    <row r="13" spans="1:8">
      <c r="A13" s="154"/>
      <c r="B13" s="159"/>
      <c r="C13" s="175"/>
      <c r="D13" s="176">
        <v>27455</v>
      </c>
      <c r="E13" s="177"/>
      <c r="F13" s="178">
        <v>38348</v>
      </c>
      <c r="G13" s="179"/>
      <c r="H13" s="165"/>
    </row>
    <row r="14" spans="1:8">
      <c r="A14" s="166"/>
      <c r="B14" s="167"/>
      <c r="C14" s="168"/>
      <c r="D14" s="169">
        <v>21249</v>
      </c>
      <c r="E14" s="170"/>
      <c r="F14" s="171">
        <v>24256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6.83</v>
      </c>
      <c r="C19" s="180">
        <f>ROUND(VALUE(SUBSTITUTE(実質収支比率等に係る経年分析!G$48,"▲","-")),2)</f>
        <v>5.54</v>
      </c>
      <c r="D19" s="180">
        <f>ROUND(VALUE(SUBSTITUTE(実質収支比率等に係る経年分析!H$48,"▲","-")),2)</f>
        <v>5.23</v>
      </c>
      <c r="E19" s="180">
        <f>ROUND(VALUE(SUBSTITUTE(実質収支比率等に係る経年分析!I$48,"▲","-")),2)</f>
        <v>4.7699999999999996</v>
      </c>
      <c r="F19" s="180">
        <f>ROUND(VALUE(SUBSTITUTE(実質収支比率等に係る経年分析!J$48,"▲","-")),2)</f>
        <v>4.8</v>
      </c>
    </row>
    <row r="20" spans="1:11">
      <c r="A20" s="180" t="s">
        <v>55</v>
      </c>
      <c r="B20" s="180">
        <f>ROUND(VALUE(SUBSTITUTE(実質収支比率等に係る経年分析!F$47,"▲","-")),2)</f>
        <v>10.55</v>
      </c>
      <c r="C20" s="180">
        <f>ROUND(VALUE(SUBSTITUTE(実質収支比率等に係る経年分析!G$47,"▲","-")),2)</f>
        <v>10.46</v>
      </c>
      <c r="D20" s="180">
        <f>ROUND(VALUE(SUBSTITUTE(実質収支比率等に係る経年分析!H$47,"▲","-")),2)</f>
        <v>10.38</v>
      </c>
      <c r="E20" s="180">
        <f>ROUND(VALUE(SUBSTITUTE(実質収支比率等に係る経年分析!I$47,"▲","-")),2)</f>
        <v>10.26</v>
      </c>
      <c r="F20" s="180">
        <f>ROUND(VALUE(SUBSTITUTE(実質収支比率等に係る経年分析!J$47,"▲","-")),2)</f>
        <v>7.4</v>
      </c>
    </row>
    <row r="21" spans="1:11">
      <c r="A21" s="180" t="s">
        <v>56</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-1.22</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-1.97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0.56000000000000005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上尾市後期高齢者医療特別会計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上尾市国民健康保険特別会計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c r="A33" s="181" t="str">
        <f>IF(連結実質赤字比率に係る赤字・黒字の構成分析!C$37="",NA(),連結実質赤字比率に係る赤字・黒字の構成分析!C$37)</f>
        <v>上尾市公共下水道事業会計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1.61</v>
      </c>
    </row>
    <row r="34" spans="1:16">
      <c r="A34" s="181" t="str">
        <f>IF(連結実質赤字比率に係る赤字・黒字の構成分析!C$36="",NA(),連結実質赤字比率に係る赤字・黒字の構成分析!C$36)</f>
        <v>上尾市介護保険特別会計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4.79</v>
      </c>
    </row>
    <row r="36" spans="1:16">
      <c r="A36" s="181" t="str">
        <f>IF(連結実質赤字比率に係る赤字・黒字の構成分析!C$34="",NA(),連結実質赤字比率に係る赤字・黒字の構成分析!C$34)</f>
        <v>上尾市水道事業会計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9.2799999999999994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5451</v>
      </c>
      <c r="E42" s="182"/>
      <c r="F42" s="182"/>
      <c r="G42" s="182">
        <f>'実質公債費比率（分子）の構造'!L$52</f>
        <v>5631</v>
      </c>
      <c r="H42" s="182"/>
      <c r="I42" s="182"/>
      <c r="J42" s="182">
        <f>'実質公債費比率（分子）の構造'!M$52</f>
        <v>5480</v>
      </c>
      <c r="K42" s="182"/>
      <c r="L42" s="182"/>
      <c r="M42" s="182">
        <f>'実質公債費比率（分子）の構造'!N$52</f>
        <v>5410</v>
      </c>
      <c r="N42" s="182"/>
      <c r="O42" s="182"/>
      <c r="P42" s="182">
        <f>'実質公債費比率（分子）の構造'!O$52</f>
        <v>5008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531</v>
      </c>
      <c r="C46" s="182"/>
      <c r="D46" s="182"/>
      <c r="E46" s="182">
        <f>'実質公債費比率（分子）の構造'!L$48</f>
        <v>571</v>
      </c>
      <c r="F46" s="182"/>
      <c r="G46" s="182"/>
      <c r="H46" s="182">
        <f>'実質公債費比率（分子）の構造'!M$48</f>
        <v>473</v>
      </c>
      <c r="I46" s="182"/>
      <c r="J46" s="182"/>
      <c r="K46" s="182">
        <f>'実質公債費比率（分子）の構造'!N$48</f>
        <v>442</v>
      </c>
      <c r="L46" s="182"/>
      <c r="M46" s="182"/>
      <c r="N46" s="182">
        <f>'実質公債費比率（分子）の構造'!O$48</f>
        <v>281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6455</v>
      </c>
      <c r="C49" s="182"/>
      <c r="D49" s="182"/>
      <c r="E49" s="182">
        <f>'実質公債費比率（分子）の構造'!L$45</f>
        <v>6560</v>
      </c>
      <c r="F49" s="182"/>
      <c r="G49" s="182"/>
      <c r="H49" s="182">
        <f>'実質公債費比率（分子）の構造'!M$45</f>
        <v>6448</v>
      </c>
      <c r="I49" s="182"/>
      <c r="J49" s="182"/>
      <c r="K49" s="182">
        <f>'実質公債費比率（分子）の構造'!N$45</f>
        <v>6663</v>
      </c>
      <c r="L49" s="182"/>
      <c r="M49" s="182"/>
      <c r="N49" s="182">
        <f>'実質公債費比率（分子）の構造'!O$45</f>
        <v>6583</v>
      </c>
      <c r="O49" s="182"/>
      <c r="P49" s="182"/>
    </row>
    <row r="50" spans="1:16">
      <c r="A50" s="182" t="s">
        <v>71</v>
      </c>
      <c r="B50" s="182" t="e">
        <f>NA()</f>
        <v>#N/A</v>
      </c>
      <c r="C50" s="182">
        <f>IF(ISNUMBER('実質公債費比率（分子）の構造'!K$53),'実質公債費比率（分子）の構造'!K$53,NA())</f>
        <v>1535</v>
      </c>
      <c r="D50" s="182" t="e">
        <f>NA()</f>
        <v>#N/A</v>
      </c>
      <c r="E50" s="182" t="e">
        <f>NA()</f>
        <v>#N/A</v>
      </c>
      <c r="F50" s="182">
        <f>IF(ISNUMBER('実質公債費比率（分子）の構造'!L$53),'実質公債費比率（分子）の構造'!L$53,NA())</f>
        <v>1500</v>
      </c>
      <c r="G50" s="182" t="e">
        <f>NA()</f>
        <v>#N/A</v>
      </c>
      <c r="H50" s="182" t="e">
        <f>NA()</f>
        <v>#N/A</v>
      </c>
      <c r="I50" s="182">
        <f>IF(ISNUMBER('実質公債費比率（分子）の構造'!M$53),'実質公債費比率（分子）の構造'!M$53,NA())</f>
        <v>1441</v>
      </c>
      <c r="J50" s="182" t="e">
        <f>NA()</f>
        <v>#N/A</v>
      </c>
      <c r="K50" s="182" t="e">
        <f>NA()</f>
        <v>#N/A</v>
      </c>
      <c r="L50" s="182">
        <f>IF(ISNUMBER('実質公債費比率（分子）の構造'!N$53),'実質公債費比率（分子）の構造'!N$53,NA())</f>
        <v>1695</v>
      </c>
      <c r="M50" s="182" t="e">
        <f>NA()</f>
        <v>#N/A</v>
      </c>
      <c r="N50" s="182" t="e">
        <f>NA()</f>
        <v>#N/A</v>
      </c>
      <c r="O50" s="182">
        <f>IF(ISNUMBER('実質公債費比率（分子）の構造'!O$53),'実質公債費比率（分子）の構造'!O$53,NA())</f>
        <v>1856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44951</v>
      </c>
      <c r="E56" s="181"/>
      <c r="F56" s="181"/>
      <c r="G56" s="181">
        <f>'将来負担比率（分子）の構造'!J$52</f>
        <v>45519</v>
      </c>
      <c r="H56" s="181"/>
      <c r="I56" s="181"/>
      <c r="J56" s="181">
        <f>'将来負担比率（分子）の構造'!K$52</f>
        <v>45504</v>
      </c>
      <c r="K56" s="181"/>
      <c r="L56" s="181"/>
      <c r="M56" s="181">
        <f>'将来負担比率（分子）の構造'!L$52</f>
        <v>45791</v>
      </c>
      <c r="N56" s="181"/>
      <c r="O56" s="181"/>
      <c r="P56" s="181">
        <f>'将来負担比率（分子）の構造'!M$52</f>
        <v>45590</v>
      </c>
    </row>
    <row r="57" spans="1:16">
      <c r="A57" s="181" t="s">
        <v>42</v>
      </c>
      <c r="B57" s="181"/>
      <c r="C57" s="181"/>
      <c r="D57" s="181">
        <f>'将来負担比率（分子）の構造'!I$51</f>
        <v>12825</v>
      </c>
      <c r="E57" s="181"/>
      <c r="F57" s="181"/>
      <c r="G57" s="181">
        <f>'将来負担比率（分子）の構造'!J$51</f>
        <v>12563</v>
      </c>
      <c r="H57" s="181"/>
      <c r="I57" s="181"/>
      <c r="J57" s="181">
        <f>'将来負担比率（分子）の構造'!K$51</f>
        <v>12656</v>
      </c>
      <c r="K57" s="181"/>
      <c r="L57" s="181"/>
      <c r="M57" s="181">
        <f>'将来負担比率（分子）の構造'!L$51</f>
        <v>12724</v>
      </c>
      <c r="N57" s="181"/>
      <c r="O57" s="181"/>
      <c r="P57" s="181">
        <f>'将来負担比率（分子）の構造'!M$51</f>
        <v>10101</v>
      </c>
    </row>
    <row r="58" spans="1:16">
      <c r="A58" s="181" t="s">
        <v>41</v>
      </c>
      <c r="B58" s="181"/>
      <c r="C58" s="181"/>
      <c r="D58" s="181">
        <f>'将来負担比率（分子）の構造'!I$50</f>
        <v>7401</v>
      </c>
      <c r="E58" s="181"/>
      <c r="F58" s="181"/>
      <c r="G58" s="181">
        <f>'将来負担比率（分子）の構造'!J$50</f>
        <v>7779</v>
      </c>
      <c r="H58" s="181"/>
      <c r="I58" s="181"/>
      <c r="J58" s="181">
        <f>'将来負担比率（分子）の構造'!K$50</f>
        <v>8247</v>
      </c>
      <c r="K58" s="181"/>
      <c r="L58" s="181"/>
      <c r="M58" s="181">
        <f>'将来負担比率（分子）の構造'!L$50</f>
        <v>8649</v>
      </c>
      <c r="N58" s="181"/>
      <c r="O58" s="181"/>
      <c r="P58" s="181">
        <f>'将来負担比率（分子）の構造'!M$50</f>
        <v>7140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3</v>
      </c>
      <c r="O61" s="181"/>
      <c r="P61" s="181"/>
    </row>
    <row r="62" spans="1:16">
      <c r="A62" s="181" t="s">
        <v>35</v>
      </c>
      <c r="B62" s="181">
        <f>'将来負担比率（分子）の構造'!I$45</f>
        <v>8443</v>
      </c>
      <c r="C62" s="181"/>
      <c r="D62" s="181"/>
      <c r="E62" s="181">
        <f>'将来負担比率（分子）の構造'!J$45</f>
        <v>8481</v>
      </c>
      <c r="F62" s="181"/>
      <c r="G62" s="181"/>
      <c r="H62" s="181">
        <f>'将来負担比率（分子）の構造'!K$45</f>
        <v>8213</v>
      </c>
      <c r="I62" s="181"/>
      <c r="J62" s="181"/>
      <c r="K62" s="181">
        <f>'将来負担比率（分子）の構造'!L$45</f>
        <v>7782</v>
      </c>
      <c r="L62" s="181"/>
      <c r="M62" s="181"/>
      <c r="N62" s="181">
        <f>'将来負担比率（分子）の構造'!M$45</f>
        <v>7428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5426</v>
      </c>
      <c r="C64" s="181"/>
      <c r="D64" s="181"/>
      <c r="E64" s="181">
        <f>'将来負担比率（分子）の構造'!J$43</f>
        <v>5596</v>
      </c>
      <c r="F64" s="181"/>
      <c r="G64" s="181"/>
      <c r="H64" s="181">
        <f>'将来負担比率（分子）の構造'!K$43</f>
        <v>5985</v>
      </c>
      <c r="I64" s="181"/>
      <c r="J64" s="181"/>
      <c r="K64" s="181">
        <f>'将来負担比率（分子）の構造'!L$43</f>
        <v>5771</v>
      </c>
      <c r="L64" s="181"/>
      <c r="M64" s="181"/>
      <c r="N64" s="181">
        <f>'将来負担比率（分子）の構造'!M$43</f>
        <v>3516</v>
      </c>
      <c r="O64" s="181"/>
      <c r="P64" s="181"/>
    </row>
    <row r="65" spans="1:16">
      <c r="A65" s="181" t="s">
        <v>32</v>
      </c>
      <c r="B65" s="181">
        <f>'将来負担比率（分子）の構造'!I$42</f>
        <v>811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60260</v>
      </c>
      <c r="C66" s="181"/>
      <c r="D66" s="181"/>
      <c r="E66" s="181">
        <f>'将来負担比率（分子）の構造'!J$41</f>
        <v>60210</v>
      </c>
      <c r="F66" s="181"/>
      <c r="G66" s="181"/>
      <c r="H66" s="181">
        <f>'将来負担比率（分子）の構造'!K$41</f>
        <v>60311</v>
      </c>
      <c r="I66" s="181"/>
      <c r="J66" s="181"/>
      <c r="K66" s="181">
        <f>'将来負担比率（分子）の構造'!L$41</f>
        <v>58563</v>
      </c>
      <c r="L66" s="181"/>
      <c r="M66" s="181"/>
      <c r="N66" s="181">
        <f>'将来負担比率（分子）の構造'!M$41</f>
        <v>56301</v>
      </c>
      <c r="O66" s="181"/>
      <c r="P66" s="181"/>
    </row>
    <row r="67" spans="1:16">
      <c r="A67" s="181" t="s">
        <v>75</v>
      </c>
      <c r="B67" s="181" t="e">
        <f>NA()</f>
        <v>#N/A</v>
      </c>
      <c r="C67" s="181">
        <f>IF(ISNUMBER('将来負担比率（分子）の構造'!I$53), IF('将来負担比率（分子）の構造'!I$53 &lt; 0, 0, '将来負担比率（分子）の構造'!I$53), NA())</f>
        <v>9764</v>
      </c>
      <c r="D67" s="181" t="e">
        <f>NA()</f>
        <v>#N/A</v>
      </c>
      <c r="E67" s="181" t="e">
        <f>NA()</f>
        <v>#N/A</v>
      </c>
      <c r="F67" s="181">
        <f>IF(ISNUMBER('将来負担比率（分子）の構造'!J$53), IF('将来負担比率（分子）の構造'!J$53 &lt; 0, 0, '将来負担比率（分子）の構造'!J$53), NA())</f>
        <v>8426</v>
      </c>
      <c r="G67" s="181" t="e">
        <f>NA()</f>
        <v>#N/A</v>
      </c>
      <c r="H67" s="181" t="e">
        <f>NA()</f>
        <v>#N/A</v>
      </c>
      <c r="I67" s="181">
        <f>IF(ISNUMBER('将来負担比率（分子）の構造'!K$53), IF('将来負担比率（分子）の構造'!K$53 &lt; 0, 0, '将来負担比率（分子）の構造'!K$53), NA())</f>
        <v>8103</v>
      </c>
      <c r="J67" s="181" t="e">
        <f>NA()</f>
        <v>#N/A</v>
      </c>
      <c r="K67" s="181" t="e">
        <f>NA()</f>
        <v>#N/A</v>
      </c>
      <c r="L67" s="181">
        <f>IF(ISNUMBER('将来負担比率（分子）の構造'!L$53), IF('将来負担比率（分子）の構造'!L$53 &lt; 0, 0, '将来負担比率（分子）の構造'!L$53), NA())</f>
        <v>4952</v>
      </c>
      <c r="M67" s="181" t="e">
        <f>NA()</f>
        <v>#N/A</v>
      </c>
      <c r="N67" s="181" t="e">
        <f>NA()</f>
        <v>#N/A</v>
      </c>
      <c r="O67" s="181">
        <f>IF(ISNUMBER('将来負担比率（分子）の構造'!M$53), IF('将来負担比率（分子）の構造'!M$53 &lt; 0, 0, '将来負担比率（分子）の構造'!M$53), NA())</f>
        <v>4418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3901</v>
      </c>
      <c r="C72" s="185">
        <f>基金残高に係る経年分析!G55</f>
        <v>3903</v>
      </c>
      <c r="D72" s="185">
        <f>基金残高に係る経年分析!H55</f>
        <v>2824</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2985</v>
      </c>
      <c r="C74" s="185">
        <f>基金残高に係る経年分析!G57</f>
        <v>3335</v>
      </c>
      <c r="D74" s="185">
        <f>基金残高に係る経年分析!H57</f>
        <v>3080</v>
      </c>
    </row>
  </sheetData>
  <sheetProtection algorithmName="SHA-512" hashValue="WLYnVLJR7K04AcluYCLt6lyy8ORzNumlmpZY5KBbJDx8Eser76LUNTAX8AKm2oUc39R16jgwR8irIIFEqDW5Jw==" saltValue="EE4/aboWjygirkUJgETd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30325秋谷聡史</cp:lastModifiedBy>
  <cp:lastPrinted>2021-03-11T07:41:41Z</cp:lastPrinted>
  <dcterms:created xsi:type="dcterms:W3CDTF">2021-02-05T01:42:03Z</dcterms:created>
  <dcterms:modified xsi:type="dcterms:W3CDTF">2021-10-08T01:36:47Z</dcterms:modified>
  <cp:category/>
</cp:coreProperties>
</file>