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務部\財政課\Ｈ３０\02財政担当\03決算\24財政状況資料集[20、21、22をH22年度分より集約]\元年度決算（回答はR3年度）\12 回答（2回目）\"/>
    </mc:Choice>
  </mc:AlternateContent>
  <bookViews>
    <workbookView xWindow="0" yWindow="0" windowWidth="28800" windowHeight="118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<sst xmlns="http://schemas.openxmlformats.org/spreadsheetml/2006/main" count="1104" uniqueCount="635">
  <si>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</si>
  <si>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</si>
  <si>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</si>
  <si>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</si>
  <si>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</si>
  <si>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</si>
  <si>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</si>
  <si>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</si>
  <si>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</si>
  <si>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</si>
  <si>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</si>
  <si>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</si>
  <si>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</si>
  <si>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</si>
  <si>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</si>
  <si>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</si>
  <si>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</si>
  <si>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</si>
  <si>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</si>
  <si>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</si>
  <si>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</si>
  <si>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</si>
  <si>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</si>
  <si>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</si>
  <si>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</si>
  <si>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</si>
  <si>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</si>
  <si>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</si>
  <si>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</si>
  <si>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</si>
  <si>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</si>
  <si>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</si>
  <si>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</si>
  <si>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</si>
  <si>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</si>
  <si>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</si>
  <si>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</si>
  <si>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</si>
  <si>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</si>
  <si>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</si>
  <si>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</si>
  <si>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</si>
  <si>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</si>
  <si>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</si>
  <si>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</si>
  <si>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</si>
  <si>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</si>
  <si>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</si>
  <si>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</si>
  <si>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</si>
  <si>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</si>
  <si>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</si>
  <si>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</si>
  <si>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</si>
  <si>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</si>
  <si>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</si>
  <si>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</si>
  <si>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</si>
  <si>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</si>
  <si>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</si>
  <si>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</si>
  <si>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</si>
  <si>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</si>
  <si>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</si>
  <si>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</si>
  <si>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</si>
  <si>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</si>
  <si>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</si>
  <si>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</si>
  <si>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</si>
  <si>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</si>
  <si>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</si>
  <si>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</si>
  <si>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</si>
  <si>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</si>
  <si>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</si>
  <si>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</si>
  <si>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</si>
  <si>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</si>
  <si>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</si>
  <si>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</si>
  <si>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</si>
  <si>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</si>
  <si>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</si>
  <si>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</si>
  <si>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</si>
  <si>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</si>
  <si>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</si>
  <si>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</si>
  <si>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</si>
  <si>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</si>
  <si>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</si>
  <si>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</si>
  <si>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</si>
  <si>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</si>
  <si>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</si>
  <si>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</si>
  <si>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</si>
  <si>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</si>
  <si>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</si>
  <si>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</si>
  <si>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</si>
  <si>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</si>
  <si>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</si>
  <si>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</si>
  <si>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</si>
  <si>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</si>
  <si>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</si>
  <si>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</si>
  <si>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</si>
  <si>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</si>
  <si>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</si>
  <si>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</si>
  <si>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</si>
  <si>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</si>
  <si>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</si>
  <si>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</si>
  <si>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</si>
  <si>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</si>
  <si>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</si>
  <si>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</si>
  <si>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</si>
  <si>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</si>
  <si>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</si>
  <si>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</si>
  <si>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</si>
  <si>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</si>
  <si>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</si>
  <si>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</si>
  <si>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</si>
  <si>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</si>
  <si>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</si>
  <si>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</si>
  <si>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</si>
  <si>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</si>
  <si>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</si>
  <si>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</si>
  <si>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</si>
  <si>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</si>
  <si>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</si>
  <si>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</si>
  <si>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</si>
  <si>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</si>
  <si>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</si>
  <si>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</si>
  <si>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</si>
  <si>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</si>
  <si>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</si>
  <si>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</si>
  <si>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</si>
  <si>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</si>
  <si>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</si>
  <si>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</si>
  <si>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</si>
  <si>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</si>
  <si>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</si>
  <si>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</si>
  <si>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</si>
  <si>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</si>
  <si>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</si>
  <si>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</si>
  <si>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</si>
  <si>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</si>
  <si>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</si>
  <si>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</si>
  <si>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</si>
  <si>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</si>
  <si>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</si>
  <si>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</si>
  <si>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</si>
  <si>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</si>
  <si>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</si>
  <si>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</si>
  <si>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</si>
  <si>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</si>
  <si>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</si>
  <si>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</si>
  <si>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</si>
  <si>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</si>
  <si>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</si>
  <si>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</si>
  <si>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</si>
  <si>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</si>
  <si>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</si>
  <si>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</si>
  <si>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</si>
  <si>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</si>
  <si>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</si>
  <si>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</si>
  <si>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</si>
  <si>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</si>
  <si>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</si>
  <si>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</si>
  <si>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</si>
  <si>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</si>
  <si>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</si>
  <si>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</si>
  <si>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</si>
  <si>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</si>
  <si>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</si>
  <si>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</si>
  <si>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</si>
  <si>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</si>
  <si>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</si>
  <si>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</si>
  <si>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</si>
  <si>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</si>
  <si>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</si>
  <si>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</si>
  <si>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</si>
  <si>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</si>
  <si>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</si>
  <si>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</si>
  <si>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埼玉県鴻巣市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</si>
  <si>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</si>
  <si>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</si>
  <si>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</si>
  <si>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</si>
  <si>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</si>
  <si>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</si>
  <si>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</si>
  <si>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</si>
  <si>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</si>
  <si>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</si>
  <si>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</si>
  <si>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</si>
  <si>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</si>
  <si>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</si>
  <si>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</si>
  <si>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</si>
  <si>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</si>
  <si>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</si>
  <si>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</si>
  <si>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</si>
  <si>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</si>
  <si>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</si>
  <si>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</si>
  <si>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</si>
  <si>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</si>
  <si>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</si>
  <si>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</si>
  <si>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</si>
  <si>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</si>
  <si>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</si>
  <si>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</si>
  <si>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</si>
  <si>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</si>
  <si>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</si>
  <si>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</si>
  <si>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</si>
  <si>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</si>
  <si>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</si>
  <si>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</si>
  <si>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</si>
  <si>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</si>
  <si>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</si>
  <si>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</si>
  <si>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</si>
  <si>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</si>
  <si>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</si>
  <si>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</si>
  <si>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</si>
  <si>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</si>
  <si>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</si>
  <si>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</si>
  <si>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</si>
  <si>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</si>
  <si>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</si>
  <si>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</si>
  <si>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</si>
  <si>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</si>
  <si>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</si>
  <si>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</si>
  <si>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</si>
  <si>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</si>
  <si>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</si>
  <si>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</si>
  <si>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</si>
  <si>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</si>
  <si>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</si>
  <si>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</si>
  <si>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</si>
  <si>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</si>
  <si>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</si>
  <si>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</si>
  <si>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</si>
  <si>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</si>
  <si>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</si>
  <si>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</si>
  <si>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</si>
  <si>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</si>
  <si>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</si>
  <si>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</si>
  <si>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</si>
  <si>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</si>
  <si>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</si>
  <si>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</si>
  <si>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</si>
  <si>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</si>
  <si>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</si>
  <si>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</si>
  <si>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</si>
  <si>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</si>
  <si>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</si>
  <si>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</si>
  <si>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</si>
  <si>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</si>
  <si>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</si>
  <si>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</si>
  <si>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</si>
  <si>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</si>
  <si>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</si>
  <si>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</si>
  <si>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</si>
  <si>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</si>
  <si>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</si>
  <si>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</si>
  <si>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</si>
  <si>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</si>
  <si>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</si>
  <si>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</si>
  <si>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</si>
  <si>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</si>
  <si>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</si>
  <si>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</si>
  <si>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</si>
  <si>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</si>
  <si>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</si>
  <si>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</si>
  <si>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</si>
  <si>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</si>
  <si>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</si>
  <si>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</si>
  <si>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</si>
  <si>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</si>
  <si>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</si>
  <si>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</si>
  <si>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</si>
  <si>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</si>
  <si>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</si>
  <si>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</si>
  <si>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</si>
  <si>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</si>
  <si>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</si>
  <si>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</si>
  <si>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</si>
  <si>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</si>
  <si>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</si>
  <si>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</si>
  <si>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</si>
  <si>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</si>
  <si>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</si>
  <si>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</si>
  <si>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</si>
  <si>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</si>
  <si>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</si>
  <si>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</si>
  <si>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</si>
  <si>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</si>
  <si>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</si>
  <si>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</si>
  <si>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</si>
  <si>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</si>
  <si>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</si>
  <si>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</si>
  <si>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</si>
  <si>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</si>
  <si>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埼玉県鴻巣市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</si>
  <si>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</si>
  <si>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</si>
  <si>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</si>
  <si>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</si>
  <si>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</si>
  <si>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</si>
  <si>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</si>
  <si>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</si>
  <si>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</si>
  <si>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</si>
  <si>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</si>
  <si>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</si>
  <si>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</si>
  <si>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</si>
  <si>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</si>
  <si>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</si>
  <si>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</si>
  <si>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</si>
  <si>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</si>
  <si>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</si>
  <si>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</si>
  <si>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</si>
  <si>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</si>
  <si>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</si>
  <si>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</si>
  <si>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</si>
  <si>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</si>
  <si>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</si>
  <si>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</si>
  <si>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</si>
  <si>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</si>
  <si>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</si>
  <si>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</si>
  <si>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</si>
  <si>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</si>
  <si>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</si>
  <si>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</si>
  <si>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</si>
  <si>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</si>
  <si>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</si>
  <si>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</si>
  <si>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</si>
  <si>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</si>
  <si>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</si>
  <si>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</si>
  <si>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</si>
  <si>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</si>
  <si>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</si>
  <si>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</si>
  <si>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</si>
  <si>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</si>
  <si>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</si>
  <si>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</si>
  <si>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</si>
  <si>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</si>
  <si>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</si>
  <si>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</si>
  <si>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</si>
  <si>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</si>
  <si>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</si>
  <si>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</si>
  <si>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</si>
  <si>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</si>
  <si>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</si>
  <si>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</si>
  <si>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</si>
  <si>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</si>
  <si>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</si>
  <si>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</si>
  <si>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</si>
  <si>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</si>
  <si>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</si>
  <si>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</si>
  <si>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</si>
  <si>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</si>
  <si>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</si>
  <si>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</si>
  <si>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</si>
  <si>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</si>
  <si>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</si>
  <si>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</si>
  <si>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</si>
  <si>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</si>
  <si>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</si>
  <si>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</si>
  <si>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</si>
  <si>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</si>
  <si>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</si>
  <si>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</si>
  <si>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</si>
  <si>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</si>
  <si>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</si>
  <si>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</si>
  <si>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</si>
  <si>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</si>
  <si>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</si>
  <si>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</si>
  <si>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</si>
  <si>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</si>
  <si>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</si>
  <si>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</si>
  <si>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</si>
  <si>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</si>
  <si>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</si>
  <si>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</si>
  <si>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</si>
  <si>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</si>
  <si>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</si>
  <si>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</si>
  <si>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</si>
  <si>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</si>
  <si>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</si>
  <si>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</si>
  <si>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</si>
  <si>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</si>
  <si>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</si>
  <si>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</si>
  <si>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</si>
  <si>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</si>
  <si>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</si>
  <si>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</si>
  <si>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</si>
  <si>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</si>
  <si>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</si>
  <si>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</si>
  <si>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</si>
  <si>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</si>
  <si>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</si>
  <si>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</si>
  <si>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</si>
  <si>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</si>
  <si>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</si>
  <si>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</si>
  <si>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</si>
  <si>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</si>
  <si>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</si>
  <si>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</si>
  <si>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</si>
  <si>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</si>
  <si>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</si>
  <si>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</si>
  <si>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</si>
  <si>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</si>
  <si>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</si>
  <si>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</si>
  <si>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</si>
  <si>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</si>
  <si>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</si>
  <si>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</si>
  <si>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</si>
  <si>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</si>
  <si>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</si>
  <si>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</si>
  <si>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</si>
  <si>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</si>
  <si>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</si>
  <si>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</si>
  <si>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</si>
  <si>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</si>
  <si>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</si>
  <si>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</si>
  <si>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</si>
  <si>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</si>
  <si>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</si>
  <si>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</si>
  <si>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</si>
  <si>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</si>
  <si>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</si>
  <si>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</si>
  <si>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</si>
  <si>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</si>
  <si>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</si>
  <si>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</si>
  <si>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</si>
  <si>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</si>
  <si>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</si>
  <si>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</si>
  <si>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</si>
  <si>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</si>
  <si>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</si>
  <si>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</si>
  <si>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</si>
  <si>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</si>
  <si>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</si>
  <si>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</si>
  <si>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</si>
  <si>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</si>
  <si>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</si>
  <si>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</si>
  <si>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</si>
  <si>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</si>
  <si>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</si>
  <si>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</si>
  <si>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</si>
  <si>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</si>
  <si>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</si>
  <si>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</si>
  <si>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</si>
  <si>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</si>
  <si>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</si>
  <si>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</si>
  <si>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</si>
  <si>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</si>
  <si>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</si>
  <si>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</si>
  <si>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</si>
  <si>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</si>
  <si>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</si>
  <si>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</si>
  <si>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0.80</t>
  </si>
  <si>
    <t>▲ 0.25</t>
  </si>
  <si>
    <t>▲ 0.02</t>
  </si>
  <si>
    <t>▲ 1.11</t>
  </si>
  <si>
    <t>一般会計</t>
  </si>
  <si>
    <t>下水道事業会計</t>
  </si>
  <si>
    <t>水道事業会計</t>
  </si>
  <si>
    <t>国民健康保険事業特別会計</t>
  </si>
  <si>
    <t>介護保険特別会計</t>
  </si>
  <si>
    <t>北新宿第二土地区画整理事業特別会計</t>
  </si>
  <si>
    <t>農業集落排水事業特別会計</t>
  </si>
  <si>
    <t>広田中央特定土地区画整理事業特別会計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</si>
  <si>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</si>
  <si>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</si>
  <si>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</si>
  <si>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</si>
  <si>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</si>
  <si>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</si>
  <si>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</si>
  <si>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</si>
  <si>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鴻巣市土地開発公社</t>
    <rPh sb="0" eb="3">
      <t>コウノスシ</t>
    </rPh>
    <rPh sb="3" eb="9">
      <t>トチカイハツコウシャ</t>
    </rPh>
    <phoneticPr fontId="18"/>
  </si>
  <si>
    <t>鴻巣フラワーセンター</t>
    <rPh sb="0" eb="2">
      <t>コウノス</t>
    </rPh>
    <phoneticPr fontId="18"/>
  </si>
  <si>
    <t>鴻巣市施設管理公社</t>
    <rPh sb="0" eb="3">
      <t>コウノスシ</t>
    </rPh>
    <rPh sb="3" eb="5">
      <t>シセツ</t>
    </rPh>
    <rPh sb="5" eb="7">
      <t>カンリ</t>
    </rPh>
    <rPh sb="7" eb="9">
      <t>コウシャ</t>
    </rPh>
    <phoneticPr fontId="18"/>
  </si>
  <si>
    <t>吹上スポーツプラザ</t>
    <rPh sb="0" eb="2">
      <t>フキアゲ</t>
    </rPh>
    <phoneticPr fontId="18"/>
  </si>
  <si>
    <t>エルミ鴻巣</t>
    <rPh sb="3" eb="5">
      <t>コウノス</t>
    </rPh>
    <phoneticPr fontId="18"/>
  </si>
  <si>
    <t>鴻巣市観光協会</t>
    <rPh sb="0" eb="3">
      <t>コウノスシ</t>
    </rPh>
    <rPh sb="3" eb="5">
      <t>カンコウ</t>
    </rPh>
    <rPh sb="5" eb="7">
      <t>キョウカイ</t>
    </rPh>
    <phoneticPr fontId="18"/>
  </si>
  <si>
    <t>-</t>
    <phoneticPr fontId="2"/>
  </si>
  <si>
    <t>埼玉県央広域事務組合</t>
    <rPh sb="0" eb="2">
      <t>サイタマ</t>
    </rPh>
    <rPh sb="2" eb="4">
      <t>ケンオウ</t>
    </rPh>
    <rPh sb="4" eb="10">
      <t>コウイキジムクミアイ</t>
    </rPh>
    <phoneticPr fontId="18"/>
  </si>
  <si>
    <t>埼玉中部環境保全組合</t>
    <rPh sb="0" eb="2">
      <t>サイタマ</t>
    </rPh>
    <rPh sb="2" eb="4">
      <t>チュウブ</t>
    </rPh>
    <rPh sb="4" eb="6">
      <t>カンキョウ</t>
    </rPh>
    <rPh sb="6" eb="8">
      <t>ホゼン</t>
    </rPh>
    <rPh sb="8" eb="10">
      <t>クミアイ</t>
    </rPh>
    <phoneticPr fontId="18"/>
  </si>
  <si>
    <t>北本地区衛生組合</t>
    <rPh sb="0" eb="2">
      <t>キタモト</t>
    </rPh>
    <rPh sb="2" eb="4">
      <t>チク</t>
    </rPh>
    <rPh sb="4" eb="8">
      <t>エイセイクミアイ</t>
    </rPh>
    <phoneticPr fontId="18"/>
  </si>
  <si>
    <t>鴻巣行田北本環境資源組合</t>
    <rPh sb="0" eb="2">
      <t>コウノス</t>
    </rPh>
    <rPh sb="2" eb="4">
      <t>ギョウダ</t>
    </rPh>
    <rPh sb="4" eb="6">
      <t>キタモト</t>
    </rPh>
    <rPh sb="6" eb="8">
      <t>カンキョウ</t>
    </rPh>
    <rPh sb="8" eb="10">
      <t>シゲン</t>
    </rPh>
    <rPh sb="10" eb="12">
      <t>クミアイ</t>
    </rPh>
    <phoneticPr fontId="18"/>
  </si>
  <si>
    <t>荒川北縁水防事務組合</t>
    <rPh sb="0" eb="2">
      <t>アラカワ</t>
    </rPh>
    <rPh sb="2" eb="3">
      <t>キタ</t>
    </rPh>
    <rPh sb="3" eb="4">
      <t>ヘリ</t>
    </rPh>
    <rPh sb="4" eb="6">
      <t>スイボウ</t>
    </rPh>
    <rPh sb="6" eb="8">
      <t>ジム</t>
    </rPh>
    <rPh sb="8" eb="10">
      <t>クミアイ</t>
    </rPh>
    <phoneticPr fontId="18"/>
  </si>
  <si>
    <t>埼玉県都市競艇組合</t>
    <rPh sb="0" eb="3">
      <t>サイタマケン</t>
    </rPh>
    <rPh sb="3" eb="5">
      <t>トシ</t>
    </rPh>
    <rPh sb="5" eb="7">
      <t>キョウテイ</t>
    </rPh>
    <rPh sb="7" eb="9">
      <t>クミアイ</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</si>
  <si>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</si>
  <si>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3">
      <t>コウイキ</t>
    </rPh>
    <rPh sb="13" eb="15">
      <t>レンゴウ</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</si>
  <si>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18"/>
  </si>
  <si>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</si>
  <si>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</si>
  <si>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</si>
  <si>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</si>
  <si>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斎場特別会計</t>
    <phoneticPr fontId="2"/>
  </si>
  <si>
    <t>ごみ処理施設等整備基金</t>
    <rPh sb="2" eb="4">
      <t>ショリ</t>
    </rPh>
    <rPh sb="4" eb="6">
      <t>シセツ</t>
    </rPh>
    <rPh sb="6" eb="7">
      <t>トウ</t>
    </rPh>
    <rPh sb="7" eb="9">
      <t>セイビ</t>
    </rPh>
    <rPh sb="9" eb="11">
      <t>キキン</t>
    </rPh>
    <phoneticPr fontId="5"/>
  </si>
  <si>
    <t>公共施設等整備基金</t>
    <rPh sb="0" eb="2">
      <t>コウキョウ</t>
    </rPh>
    <rPh sb="2" eb="4">
      <t>シセツ</t>
    </rPh>
    <rPh sb="4" eb="5">
      <t>トウ</t>
    </rPh>
    <rPh sb="5" eb="7">
      <t>セイビ</t>
    </rPh>
    <rPh sb="7" eb="9">
      <t>キキン</t>
    </rPh>
    <phoneticPr fontId="5"/>
  </si>
  <si>
    <t>地域医療体制整備基金</t>
    <rPh sb="0" eb="2">
      <t>チイキ</t>
    </rPh>
    <rPh sb="2" eb="4">
      <t>イリョウ</t>
    </rPh>
    <rPh sb="4" eb="6">
      <t>タイセイ</t>
    </rPh>
    <rPh sb="6" eb="8">
      <t>セイビ</t>
    </rPh>
    <rPh sb="8" eb="10">
      <t>キキン</t>
    </rPh>
    <phoneticPr fontId="5"/>
  </si>
  <si>
    <t>ひなちゃん子育て応援基金</t>
    <rPh sb="5" eb="7">
      <t>コソダ</t>
    </rPh>
    <rPh sb="8" eb="10">
      <t>オウエン</t>
    </rPh>
    <rPh sb="10" eb="12">
      <t>キキン</t>
    </rPh>
    <phoneticPr fontId="5"/>
  </si>
  <si>
    <t>コウノトリの里づくり基金</t>
    <rPh sb="6" eb="7">
      <t>サト</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</si>
  <si>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</si>
  <si>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</si>
  <si>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</si>
  <si>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比べ、有形固定資産減価償却率が低く、将来負担比率が高いのは、合併後、合併特例事業債を活用し、インフラ整備を進めてきたことによるものと考えられる。合併特例事業債の償還が進むことから将来負担比率は下がっていくものと思われるが、その分、有形固定資産減価償却率の上昇が見込まれる。資産保有量の総量管理に注視し、数値の大幅な上昇を抑える取り組みが不可欠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</si>
  <si>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</si>
  <si>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</si>
  <si>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</si>
  <si>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</si>
  <si>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</si>
  <si>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</si>
  <si>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</si>
  <si>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における将来負担比率、実質公債費率がともに減少傾向にある中、本市においては平成28年度以降、実質公債費比率が上昇していたが、令和元年度決算においては減少に転じた。しかし、令和４年度にかけて地方債の元利償還金がピークを迎えるため、実質公債費比率が上昇する見込みもあり、その後も投資的経費の平準化及び地方債充当事業の厳選を進め、将来負担の適正化に努めなければならない。</t>
    <rPh sb="70" eb="72">
      <t>レイワ</t>
    </rPh>
    <rPh sb="72" eb="74">
      <t>ガンネン</t>
    </rPh>
    <rPh sb="74" eb="75">
      <t>ド</t>
    </rPh>
    <rPh sb="75" eb="77">
      <t>ケッサン</t>
    </rPh>
    <rPh sb="82" eb="84">
      <t>ゲンショウ</t>
    </rPh>
    <rPh sb="85" eb="86">
      <t>テン</t>
    </rPh>
    <rPh sb="93" eb="95">
      <t>レイワ</t>
    </rPh>
    <rPh sb="96" eb="97">
      <t>ネン</t>
    </rPh>
    <rPh sb="97" eb="98">
      <t>ド</t>
    </rPh>
    <rPh sb="102" eb="105">
      <t>チホウサイ</t>
    </rPh>
    <rPh sb="106" eb="108">
      <t>ガンリ</t>
    </rPh>
    <rPh sb="108" eb="111">
      <t>ショウカンキン</t>
    </rPh>
    <rPh sb="116" eb="117">
      <t>ムカ</t>
    </rPh>
    <rPh sb="122" eb="124">
      <t>ジッシツ</t>
    </rPh>
    <rPh sb="124" eb="127">
      <t>コウサイヒ</t>
    </rPh>
    <rPh sb="127" eb="129">
      <t>ヒリツ</t>
    </rPh>
    <rPh sb="130" eb="132">
      <t>ジョウショウ</t>
    </rPh>
    <rPh sb="134" eb="136">
      <t>ミコ</t>
    </rPh>
    <rPh sb="143" eb="144">
      <t>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</si>
</sst>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1F37-4295-8FEC-867F46C0D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24317</c:v>
                </c:pt>
                <c:pt idx="1">
                  <c:v>25233</c:v>
                </c:pt>
                <c:pt idx="2">
                  <c:v>19204</c:v>
                </c:pt>
                <c:pt idx="3">
                  <c:v>28209</c:v>
                </c:pt>
                <c:pt idx="4">
                  <c:v>27982</c:v>
                </c:pt>
              </c:numCache>
            </c:numRef>
          </c:val>
          <c:smooth val="0"/>
          <c:extLst>
            <c:ext xmlns:c16="http://schemas.microsoft.com/office/drawing/2014/chart" uri="{C3380CC4-5D6E-409C-BE32-E72D297353CC}">
              <c16:uniqueId val="{00000001-1F37-4295-8FEC-867F46C0DF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8.14</c:v>
                </c:pt>
                <c:pt idx="1">
                  <c:v>6.87</c:v>
                </c:pt>
                <c:pt idx="2">
                  <c:v>8.34</c:v>
                </c:pt>
                <c:pt idx="3">
                  <c:v>8.8699999999999992</c:v>
                </c:pt>
                <c:pt idx="4">
                  <c:v>7.46</c:v>
                </c:pt>
              </c:numCache>
            </c:numRef>
          </c:val>
          <c:extLst>
            <c:ext xmlns:c16="http://schemas.microsoft.com/office/drawing/2014/chart" uri="{C3380CC4-5D6E-409C-BE32-E72D297353CC}">
              <c16:uniqueId val="{00000000-3185-4FAE-B261-6EA4091346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11.26</c:v>
                </c:pt>
                <c:pt idx="1">
                  <c:v>12.09</c:v>
                </c:pt>
                <c:pt idx="2">
                  <c:v>10.34</c:v>
                </c:pt>
                <c:pt idx="3">
                  <c:v>10.6</c:v>
                </c:pt>
                <c:pt idx="4">
                  <c:v>10.89</c:v>
                </c:pt>
              </c:numCache>
            </c:numRef>
          </c:val>
          <c:extLst>
            <c:ext xmlns:c16="http://schemas.microsoft.com/office/drawing/2014/chart" uri="{C3380CC4-5D6E-409C-BE32-E72D297353CC}">
              <c16:uniqueId val="{00000001-3185-4FAE-B261-6EA4091346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c:v>
                </c:pt>
                <c:pt idx="1">
                  <c:v>-0.25</c:v>
                </c:pt>
                <c:pt idx="2">
                  <c:v>-0.02</c:v>
                </c:pt>
                <c:pt idx="3">
                  <c:v>0.81</c:v>
                </c:pt>
                <c:pt idx="4">
                  <c:v>-1.1100000000000001</c:v>
                </c:pt>
              </c:numCache>
            </c:numRef>
          </c:val>
          <c:smooth val="0"/>
          <c:extLst>
            <c:ext xmlns:c16="http://schemas.microsoft.com/office/drawing/2014/chart" uri="{C3380CC4-5D6E-409C-BE32-E72D297353CC}">
              <c16:uniqueId val="{00000002-3185-4FAE-B261-6EA4091346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0-8051-49DF-8E4D-441E8731BB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51-49DF-8E4D-441E8731BBB4}"/>
            </c:ext>
          </c:extLst>
        </c:ser>
        <c:ser>
          <c:idx val="2"/>
          <c:order val="2"/>
          <c:tx>
            <c:strRef>
              <c:f>データシート!$A$29</c:f>
              <c:strCache>
                <c:ptCount val="1"/>
                <c:pt idx="0">
                  <c:v>広田中央特定土地区画整理事業特別会計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0.16</c:v>
                </c:pt>
                <c:pt idx="4">
                  <c:v>#N/A</c:v>
                </c:pt>
                <c:pt idx="5">
                  <c:v>0.08</c:v>
                </c:pt>
                <c:pt idx="6">
                  <c:v>#N/A</c:v>
                </c:pt>
                <c:pt idx="7">
                  <c:v>0.17</c:v>
                </c:pt>
                <c:pt idx="8">
                  <c:v>#N/A</c:v>
                </c:pt>
                <c:pt idx="9">
                  <c:v>0.12</c:v>
                </c:pt>
              </c:numCache>
            </c:numRef>
          </c:val>
          <c:extLst>
            <c:ext xmlns:c16="http://schemas.microsoft.com/office/drawing/2014/chart" uri="{C3380CC4-5D6E-409C-BE32-E72D297353CC}">
              <c16:uniqueId val="{00000002-8051-49DF-8E4D-441E8731BBB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0.05</c:v>
                </c:pt>
                <c:pt idx="4">
                  <c:v>#N/A</c:v>
                </c:pt>
                <c:pt idx="5">
                  <c:v>7.0000000000000007E-2</c:v>
                </c:pt>
                <c:pt idx="6">
                  <c:v>#N/A</c:v>
                </c:pt>
                <c:pt idx="7">
                  <c:v>0.09</c:v>
                </c:pt>
                <c:pt idx="8">
                  <c:v>#N/A</c:v>
                </c:pt>
                <c:pt idx="9">
                  <c:v>0.13</c:v>
                </c:pt>
              </c:numCache>
            </c:numRef>
          </c:val>
          <c:extLst>
            <c:ext xmlns:c16="http://schemas.microsoft.com/office/drawing/2014/chart" uri="{C3380CC4-5D6E-409C-BE32-E72D297353CC}">
              <c16:uniqueId val="{00000003-8051-49DF-8E4D-441E8731BBB4}"/>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0.51</c:v>
                </c:pt>
                <c:pt idx="2">
                  <c:v>#N/A</c:v>
                </c:pt>
                <c:pt idx="3">
                  <c:v>0.42</c:v>
                </c:pt>
                <c:pt idx="4">
                  <c:v>#N/A</c:v>
                </c:pt>
                <c:pt idx="5">
                  <c:v>0.62</c:v>
                </c:pt>
                <c:pt idx="6">
                  <c:v>#N/A</c:v>
                </c:pt>
                <c:pt idx="7">
                  <c:v>0.41</c:v>
                </c:pt>
                <c:pt idx="8">
                  <c:v>#N/A</c:v>
                </c:pt>
                <c:pt idx="9">
                  <c:v>0.4</c:v>
                </c:pt>
              </c:numCache>
            </c:numRef>
          </c:val>
          <c:extLst>
            <c:ext xmlns:c16="http://schemas.microsoft.com/office/drawing/2014/chart" uri="{C3380CC4-5D6E-409C-BE32-E72D297353CC}">
              <c16:uniqueId val="{00000004-8051-49DF-8E4D-441E8731BBB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0.82</c:v>
                </c:pt>
                <c:pt idx="2">
                  <c:v>#N/A</c:v>
                </c:pt>
                <c:pt idx="3">
                  <c:v>0.73</c:v>
                </c:pt>
                <c:pt idx="4">
                  <c:v>#N/A</c:v>
                </c:pt>
                <c:pt idx="5">
                  <c:v>0.9</c:v>
                </c:pt>
                <c:pt idx="6">
                  <c:v>#N/A</c:v>
                </c:pt>
                <c:pt idx="7">
                  <c:v>0.79</c:v>
                </c:pt>
                <c:pt idx="8">
                  <c:v>#N/A</c:v>
                </c:pt>
                <c:pt idx="9">
                  <c:v>0.67</c:v>
                </c:pt>
              </c:numCache>
            </c:numRef>
          </c:val>
          <c:extLst>
            <c:ext xmlns:c16="http://schemas.microsoft.com/office/drawing/2014/chart" uri="{C3380CC4-5D6E-409C-BE32-E72D297353CC}">
              <c16:uniqueId val="{00000005-8051-49DF-8E4D-441E8731BBB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1.66</c:v>
                </c:pt>
                <c:pt idx="2">
                  <c:v>#N/A</c:v>
                </c:pt>
                <c:pt idx="3">
                  <c:v>1.94</c:v>
                </c:pt>
                <c:pt idx="4">
                  <c:v>#N/A</c:v>
                </c:pt>
                <c:pt idx="5">
                  <c:v>2.83</c:v>
                </c:pt>
                <c:pt idx="6">
                  <c:v>#N/A</c:v>
                </c:pt>
                <c:pt idx="7">
                  <c:v>1.47</c:v>
                </c:pt>
                <c:pt idx="8">
                  <c:v>#N/A</c:v>
                </c:pt>
                <c:pt idx="9">
                  <c:v>1.45</c:v>
                </c:pt>
              </c:numCache>
            </c:numRef>
          </c:val>
          <c:extLst>
            <c:ext xmlns:c16="http://schemas.microsoft.com/office/drawing/2014/chart" uri="{C3380CC4-5D6E-409C-BE32-E72D297353CC}">
              <c16:uniqueId val="{00000006-8051-49DF-8E4D-441E8731BBB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2.73</c:v>
                </c:pt>
                <c:pt idx="2">
                  <c:v>#N/A</c:v>
                </c:pt>
                <c:pt idx="3">
                  <c:v>3.17</c:v>
                </c:pt>
                <c:pt idx="4">
                  <c:v>#N/A</c:v>
                </c:pt>
                <c:pt idx="5">
                  <c:v>2.75</c:v>
                </c:pt>
                <c:pt idx="6">
                  <c:v>#N/A</c:v>
                </c:pt>
                <c:pt idx="7">
                  <c:v>5.0599999999999996</c:v>
                </c:pt>
                <c:pt idx="8">
                  <c:v>#N/A</c:v>
                </c:pt>
                <c:pt idx="9">
                  <c:v>5.37</c:v>
                </c:pt>
              </c:numCache>
            </c:numRef>
          </c:val>
          <c:extLst>
            <c:ext xmlns:c16="http://schemas.microsoft.com/office/drawing/2014/chart" uri="{C3380CC4-5D6E-409C-BE32-E72D297353CC}">
              <c16:uniqueId val="{00000007-8051-49DF-8E4D-441E8731BBB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c:v>
                </c:pt>
                <c:pt idx="2">
                  <c:v>#N/A</c:v>
                </c:pt>
                <c:pt idx="3">
                  <c:v>3.63</c:v>
                </c:pt>
                <c:pt idx="4">
                  <c:v>#N/A</c:v>
                </c:pt>
                <c:pt idx="5">
                  <c:v>4.3600000000000003</c:v>
                </c:pt>
                <c:pt idx="6">
                  <c:v>#N/A</c:v>
                </c:pt>
                <c:pt idx="7">
                  <c:v>5.08</c:v>
                </c:pt>
                <c:pt idx="8">
                  <c:v>#N/A</c:v>
                </c:pt>
                <c:pt idx="9">
                  <c:v>5.78</c:v>
                </c:pt>
              </c:numCache>
            </c:numRef>
          </c:val>
          <c:extLst>
            <c:ext xmlns:c16="http://schemas.microsoft.com/office/drawing/2014/chart" uri="{C3380CC4-5D6E-409C-BE32-E72D297353CC}">
              <c16:uniqueId val="{00000008-8051-49DF-8E4D-441E8731BB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7.46</c:v>
                </c:pt>
                <c:pt idx="2">
                  <c:v>#N/A</c:v>
                </c:pt>
                <c:pt idx="3">
                  <c:v>6.27</c:v>
                </c:pt>
                <c:pt idx="4">
                  <c:v>#N/A</c:v>
                </c:pt>
                <c:pt idx="5">
                  <c:v>7.62</c:v>
                </c:pt>
                <c:pt idx="6">
                  <c:v>#N/A</c:v>
                </c:pt>
                <c:pt idx="7">
                  <c:v>8.2799999999999994</c:v>
                </c:pt>
                <c:pt idx="8">
                  <c:v>#N/A</c:v>
                </c:pt>
                <c:pt idx="9">
                  <c:v>6.92</c:v>
                </c:pt>
              </c:numCache>
            </c:numRef>
          </c:val>
          <c:extLst>
            <c:ext xmlns:c16="http://schemas.microsoft.com/office/drawing/2014/chart" uri="{C3380CC4-5D6E-409C-BE32-E72D297353CC}">
              <c16:uniqueId val="{00000009-8051-49DF-8E4D-441E8731BB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4382</c:v>
                </c:pt>
                <c:pt idx="5">
                  <c:v>4656</c:v>
                </c:pt>
                <c:pt idx="8">
                  <c:v>4867</c:v>
                </c:pt>
                <c:pt idx="11">
                  <c:v>4938</c:v>
                </c:pt>
                <c:pt idx="14">
                  <c:v>4958</c:v>
                </c:pt>
              </c:numCache>
            </c:numRef>
          </c:val>
          <c:extLst>
            <c:ext xmlns:c16="http://schemas.microsoft.com/office/drawing/2014/chart" uri="{C3380CC4-5D6E-409C-BE32-E72D297353CC}">
              <c16:uniqueId val="{00000000-7F5E-4BC6-A54A-28C53F0DF7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5E-4BC6-A54A-28C53F0DF7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5</c:v>
                </c:pt>
                <c:pt idx="6">
                  <c:v>0</c:v>
                </c:pt>
                <c:pt idx="9">
                  <c:v>0</c:v>
                </c:pt>
                <c:pt idx="12">
                  <c:v>0</c:v>
                </c:pt>
              </c:numCache>
            </c:numRef>
          </c:val>
          <c:extLst>
            <c:ext xmlns:c16="http://schemas.microsoft.com/office/drawing/2014/chart" uri="{C3380CC4-5D6E-409C-BE32-E72D297353CC}">
              <c16:uniqueId val="{00000002-7F5E-4BC6-A54A-28C53F0DF7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176</c:v>
                </c:pt>
                <c:pt idx="3">
                  <c:v>192</c:v>
                </c:pt>
                <c:pt idx="6">
                  <c:v>189</c:v>
                </c:pt>
                <c:pt idx="9">
                  <c:v>135</c:v>
                </c:pt>
                <c:pt idx="12">
                  <c:v>79</c:v>
                </c:pt>
              </c:numCache>
            </c:numRef>
          </c:val>
          <c:extLst>
            <c:ext xmlns:c16="http://schemas.microsoft.com/office/drawing/2014/chart" uri="{C3380CC4-5D6E-409C-BE32-E72D297353CC}">
              <c16:uniqueId val="{00000003-7F5E-4BC6-A54A-28C53F0DF7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951</c:v>
                </c:pt>
                <c:pt idx="3">
                  <c:v>971</c:v>
                </c:pt>
                <c:pt idx="6">
                  <c:v>923</c:v>
                </c:pt>
                <c:pt idx="9">
                  <c:v>907</c:v>
                </c:pt>
                <c:pt idx="12">
                  <c:v>844</c:v>
                </c:pt>
              </c:numCache>
            </c:numRef>
          </c:val>
          <c:extLst>
            <c:ext xmlns:c16="http://schemas.microsoft.com/office/drawing/2014/chart" uri="{C3380CC4-5D6E-409C-BE32-E72D297353CC}">
              <c16:uniqueId val="{00000004-7F5E-4BC6-A54A-28C53F0DF7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5E-4BC6-A54A-28C53F0DF7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5E-4BC6-A54A-28C53F0DF7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3995</c:v>
                </c:pt>
                <c:pt idx="3">
                  <c:v>4365</c:v>
                </c:pt>
                <c:pt idx="6">
                  <c:v>4629</c:v>
                </c:pt>
                <c:pt idx="9">
                  <c:v>4859</c:v>
                </c:pt>
                <c:pt idx="12">
                  <c:v>4862</c:v>
                </c:pt>
              </c:numCache>
            </c:numRef>
          </c:val>
          <c:extLst>
            <c:ext xmlns:c16="http://schemas.microsoft.com/office/drawing/2014/chart" uri="{C3380CC4-5D6E-409C-BE32-E72D297353CC}">
              <c16:uniqueId val="{00000007-7F5E-4BC6-A54A-28C53F0DF7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744</c:v>
                </c:pt>
                <c:pt idx="2">
                  <c:v>#N/A</c:v>
                </c:pt>
                <c:pt idx="3">
                  <c:v>#N/A</c:v>
                </c:pt>
                <c:pt idx="4">
                  <c:v>877</c:v>
                </c:pt>
                <c:pt idx="5">
                  <c:v>#N/A</c:v>
                </c:pt>
                <c:pt idx="6">
                  <c:v>#N/A</c:v>
                </c:pt>
                <c:pt idx="7">
                  <c:v>874</c:v>
                </c:pt>
                <c:pt idx="8">
                  <c:v>#N/A</c:v>
                </c:pt>
                <c:pt idx="9">
                  <c:v>#N/A</c:v>
                </c:pt>
                <c:pt idx="10">
                  <c:v>963</c:v>
                </c:pt>
                <c:pt idx="11">
                  <c:v>#N/A</c:v>
                </c:pt>
                <c:pt idx="12">
                  <c:v>#N/A</c:v>
                </c:pt>
                <c:pt idx="13">
                  <c:v>827</c:v>
                </c:pt>
                <c:pt idx="14">
                  <c:v>#N/A</c:v>
                </c:pt>
              </c:numCache>
            </c:numRef>
          </c:val>
          <c:smooth val="0"/>
          <c:extLst>
            <c:ext xmlns:c16="http://schemas.microsoft.com/office/drawing/2014/chart" uri="{C3380CC4-5D6E-409C-BE32-E72D297353CC}">
              <c16:uniqueId val="{00000008-7F5E-4BC6-A54A-28C53F0DF7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50107</c:v>
                </c:pt>
                <c:pt idx="5">
                  <c:v>49468</c:v>
                </c:pt>
                <c:pt idx="8">
                  <c:v>48185</c:v>
                </c:pt>
                <c:pt idx="11">
                  <c:v>46555</c:v>
                </c:pt>
                <c:pt idx="14">
                  <c:v>45436</c:v>
                </c:pt>
              </c:numCache>
            </c:numRef>
          </c:val>
          <c:extLst>
            <c:ext xmlns:c16="http://schemas.microsoft.com/office/drawing/2014/chart" uri="{C3380CC4-5D6E-409C-BE32-E72D297353CC}">
              <c16:uniqueId val="{00000000-55F4-4AAE-9B45-9E4CD84119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7253</c:v>
                </c:pt>
                <c:pt idx="5">
                  <c:v>6838</c:v>
                </c:pt>
                <c:pt idx="8">
                  <c:v>7033</c:v>
                </c:pt>
                <c:pt idx="11">
                  <c:v>6570</c:v>
                </c:pt>
                <c:pt idx="14">
                  <c:v>6357</c:v>
                </c:pt>
              </c:numCache>
            </c:numRef>
          </c:val>
          <c:extLst>
            <c:ext xmlns:c16="http://schemas.microsoft.com/office/drawing/2014/chart" uri="{C3380CC4-5D6E-409C-BE32-E72D297353CC}">
              <c16:uniqueId val="{00000001-55F4-4AAE-9B45-9E4CD84119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6681</c:v>
                </c:pt>
                <c:pt idx="5">
                  <c:v>7415</c:v>
                </c:pt>
                <c:pt idx="8">
                  <c:v>7288</c:v>
                </c:pt>
                <c:pt idx="11">
                  <c:v>7618</c:v>
                </c:pt>
                <c:pt idx="14">
                  <c:v>7661</c:v>
                </c:pt>
              </c:numCache>
            </c:numRef>
          </c:val>
          <c:extLst>
            <c:ext xmlns:c16="http://schemas.microsoft.com/office/drawing/2014/chart" uri="{C3380CC4-5D6E-409C-BE32-E72D297353CC}">
              <c16:uniqueId val="{00000002-55F4-4AAE-9B45-9E4CD84119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F4-4AAE-9B45-9E4CD84119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F4-4AAE-9B45-9E4CD84119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F4-4AAE-9B45-9E4CD84119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6234</c:v>
                </c:pt>
                <c:pt idx="3">
                  <c:v>6008</c:v>
                </c:pt>
                <c:pt idx="6">
                  <c:v>5918</c:v>
                </c:pt>
                <c:pt idx="9">
                  <c:v>5773</c:v>
                </c:pt>
                <c:pt idx="12">
                  <c:v>5689</c:v>
                </c:pt>
              </c:numCache>
            </c:numRef>
          </c:val>
          <c:extLst>
            <c:ext xmlns:c16="http://schemas.microsoft.com/office/drawing/2014/chart" uri="{C3380CC4-5D6E-409C-BE32-E72D297353CC}">
              <c16:uniqueId val="{00000006-55F4-4AAE-9B45-9E4CD84119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1136</c:v>
                </c:pt>
                <c:pt idx="3">
                  <c:v>965</c:v>
                </c:pt>
                <c:pt idx="6">
                  <c:v>783</c:v>
                </c:pt>
                <c:pt idx="9">
                  <c:v>503</c:v>
                </c:pt>
                <c:pt idx="12">
                  <c:v>477</c:v>
                </c:pt>
              </c:numCache>
            </c:numRef>
          </c:val>
          <c:extLst>
            <c:ext xmlns:c16="http://schemas.microsoft.com/office/drawing/2014/chart" uri="{C3380CC4-5D6E-409C-BE32-E72D297353CC}">
              <c16:uniqueId val="{00000007-55F4-4AAE-9B45-9E4CD84119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9440</c:v>
                </c:pt>
                <c:pt idx="3">
                  <c:v>9255</c:v>
                </c:pt>
                <c:pt idx="6">
                  <c:v>9371</c:v>
                </c:pt>
                <c:pt idx="9">
                  <c:v>9258</c:v>
                </c:pt>
                <c:pt idx="12">
                  <c:v>8962</c:v>
                </c:pt>
              </c:numCache>
            </c:numRef>
          </c:val>
          <c:extLst>
            <c:ext xmlns:c16="http://schemas.microsoft.com/office/drawing/2014/chart" uri="{C3380CC4-5D6E-409C-BE32-E72D297353CC}">
              <c16:uniqueId val="{00000008-55F4-4AAE-9B45-9E4CD84119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459</c:v>
                </c:pt>
                <c:pt idx="3">
                  <c:v>380</c:v>
                </c:pt>
                <c:pt idx="6">
                  <c:v>382</c:v>
                </c:pt>
                <c:pt idx="9">
                  <c:v>383</c:v>
                </c:pt>
                <c:pt idx="12">
                  <c:v>384</c:v>
                </c:pt>
              </c:numCache>
            </c:numRef>
          </c:val>
          <c:extLst>
            <c:ext xmlns:c16="http://schemas.microsoft.com/office/drawing/2014/chart" uri="{C3380CC4-5D6E-409C-BE32-E72D297353CC}">
              <c16:uniqueId val="{00000009-55F4-4AAE-9B45-9E4CD84119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52058</c:v>
                </c:pt>
                <c:pt idx="3">
                  <c:v>51182</c:v>
                </c:pt>
                <c:pt idx="6">
                  <c:v>49247</c:v>
                </c:pt>
                <c:pt idx="9">
                  <c:v>47195</c:v>
                </c:pt>
                <c:pt idx="12">
                  <c:v>45745</c:v>
                </c:pt>
              </c:numCache>
            </c:numRef>
          </c:val>
          <c:extLst>
            <c:ext xmlns:c16="http://schemas.microsoft.com/office/drawing/2014/chart" uri="{C3380CC4-5D6E-409C-BE32-E72D297353CC}">
              <c16:uniqueId val="{0000000A-55F4-4AAE-9B45-9E4CD84119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5285</c:v>
                </c:pt>
                <c:pt idx="2">
                  <c:v>#N/A</c:v>
                </c:pt>
                <c:pt idx="3">
                  <c:v>#N/A</c:v>
                </c:pt>
                <c:pt idx="4">
                  <c:v>4068</c:v>
                </c:pt>
                <c:pt idx="5">
                  <c:v>#N/A</c:v>
                </c:pt>
                <c:pt idx="6">
                  <c:v>#N/A</c:v>
                </c:pt>
                <c:pt idx="7">
                  <c:v>3194</c:v>
                </c:pt>
                <c:pt idx="8">
                  <c:v>#N/A</c:v>
                </c:pt>
                <c:pt idx="9">
                  <c:v>#N/A</c:v>
                </c:pt>
                <c:pt idx="10">
                  <c:v>2369</c:v>
                </c:pt>
                <c:pt idx="11">
                  <c:v>#N/A</c:v>
                </c:pt>
                <c:pt idx="12">
                  <c:v>#N/A</c:v>
                </c:pt>
                <c:pt idx="13">
                  <c:v>1804</c:v>
                </c:pt>
                <c:pt idx="14">
                  <c:v>#N/A</c:v>
                </c:pt>
              </c:numCache>
            </c:numRef>
          </c:val>
          <c:smooth val="0"/>
          <c:extLst>
            <c:ext xmlns:c16="http://schemas.microsoft.com/office/drawing/2014/chart" uri="{C3380CC4-5D6E-409C-BE32-E72D297353CC}">
              <c16:uniqueId val="{0000000B-55F4-4AAE-9B45-9E4CD84119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2508</c:v>
                </c:pt>
                <c:pt idx="1">
                  <c:v>2574</c:v>
                </c:pt>
                <c:pt idx="2">
                  <c:v>2647</c:v>
                </c:pt>
              </c:numCache>
            </c:numRef>
          </c:val>
          <c:extLst>
            <c:ext xmlns:c16="http://schemas.microsoft.com/office/drawing/2014/chart" uri="{C3380CC4-5D6E-409C-BE32-E72D297353CC}">
              <c16:uniqueId val="{00000000-CD0A-4841-99E4-F3EB8C4025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1557</c:v>
                </c:pt>
                <c:pt idx="1">
                  <c:v>1423</c:v>
                </c:pt>
                <c:pt idx="2">
                  <c:v>1130</c:v>
                </c:pt>
              </c:numCache>
            </c:numRef>
          </c:val>
          <c:extLst>
            <c:ext xmlns:c16="http://schemas.microsoft.com/office/drawing/2014/chart" uri="{C3380CC4-5D6E-409C-BE32-E72D297353CC}">
              <c16:uniqueId val="{00000001-CD0A-4841-99E4-F3EB8C4025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5211</c:v>
                </c:pt>
                <c:pt idx="1">
                  <c:v>5216</c:v>
                </c:pt>
                <c:pt idx="2">
                  <c:v>5624</c:v>
                </c:pt>
              </c:numCache>
            </c:numRef>
          </c:val>
          <c:extLst>
            <c:ext xmlns:c16="http://schemas.microsoft.com/office/drawing/2014/chart" uri="{C3380CC4-5D6E-409C-BE32-E72D297353CC}">
              <c16:uniqueId val="{00000002-CD0A-4841-99E4-F3EB8C4025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{5FB88DF4-5256-4A91-B6A3-D1AF1C4A959A}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DFE-4643-B96A-5416BE2E53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{82840B35-9E95-4169-9745-700D7047B44F}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FE-4643-B96A-5416BE2E53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{4B490CE5-A9B2-41A9-A725-11F07472051A}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FE-4643-B96A-5416BE2E53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{955752D3-6E79-4454-A404-6BA9B59C2345}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FE-4643-B96A-5416BE2E53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{07785CD1-BE1F-483C-AD7E-B24A1982B057}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FE-4643-B96A-5416BE2E534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{F4DB30FF-3466-4D66-854A-EC2037E2CBD0}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DFE-4643-B96A-5416BE2E534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{C2608D6E-DDC3-4D0D-84F3-CEF028454401}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DFE-4643-B96A-5416BE2E534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{1573C74C-DF75-42F6-B249-F547E8DAB7ED}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DFE-4643-B96A-5416BE2E534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{E17D2920-BE35-4BF6-92A6-392EF0457974}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DFE-4643-B96A-5416BE2E53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48.8</c:v>
                </c:pt>
                <c:pt idx="8">
                  <c:v>50.4</c:v>
                </c:pt>
                <c:pt idx="16">
                  <c:v>52.2</c:v>
                </c:pt>
                <c:pt idx="24">
                  <c:v>53.7</c:v>
                </c:pt>
                <c:pt idx="32">
                  <c:v>55.3</c:v>
                </c:pt>
              </c:numCache>
            </c:numRef>
          </c:xVal>
          <c:yVal>
            <c:numRef>
              <c:f>公会計指標分析・財政指標組合せ分析表!$BP$51:$DC$51</c:f>
              <c:numCache>
                <c:formatCode>#,##0.0;"▲ "#,##0.0</c:formatCode>
                <c:ptCount val="40"/>
                <c:pt idx="0">
                  <c:v>26.5</c:v>
                </c:pt>
                <c:pt idx="8">
                  <c:v>20.399999999999999</c:v>
                </c:pt>
                <c:pt idx="16">
                  <c:v>15.9</c:v>
                </c:pt>
                <c:pt idx="24">
                  <c:v>11.8</c:v>
                </c:pt>
                <c:pt idx="32">
                  <c:v>9</c:v>
                </c:pt>
              </c:numCache>
            </c:numRef>
          </c:yVal>
          <c:smooth val="0"/>
          <c:extLst>
            <c:ext xmlns:c16="http://schemas.microsoft.com/office/drawing/2014/chart" uri="{C3380CC4-5D6E-409C-BE32-E72D297353CC}">
              <c16:uniqueId val="{00000009-9DFE-4643-B96A-5416BE2E53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{F803DCDE-9349-4576-817B-6ED0B047FCAB}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DFE-4643-B96A-5416BE2E53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{4462209D-6D65-4629-AEB8-D2727AD95186}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FE-4643-B96A-5416BE2E53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{95688BBB-D308-429A-AE01-F3E6B0EFCE52}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FE-4643-B96A-5416BE2E53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{126B07A1-83CE-49D7-8DB0-DB590AEB9246}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FE-4643-B96A-5416BE2E53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{979AE065-6581-4CDC-8D6A-4539D67EFAED}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FE-4643-B96A-5416BE2E534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{9DEDFA04-566C-431D-BD63-02DCFEA03C3D}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DFE-4643-B96A-5416BE2E534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{64600312-E1E7-4A96-BB82-B3E1CEAFF6AC}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DFE-4643-B96A-5416BE2E534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{F49518D5-6A06-49FD-9D9F-62B858DAD61D}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DFE-4643-B96A-5416BE2E534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{F666AFB5-ECD9-4E20-A9EE-20B3E03B6202}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DFE-4643-B96A-5416BE2E53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9DFE-4643-B96A-5416BE2E534A}"/>
            </c:ext>
          </c:extLst>
        </c:ser>
        <c:dLbls>
          <c:showLegendKey val="0"/>
          <c:showVal val="1"/>
          <c:showCatName val="0"/>
          <c:showSerName val="0"/>
          <c:showPercent val="0"/>
          <c:showBubbleSize val="0"/>
        </c:dLbls>
        <c:axId val="46179840"/>
        <c:axId val="46181760"/>
      </c:scatterChart>
      <c:valAx>
        <c:axId val="46179840"/>
        <c:scaling>
          <c:orientation val="minMax"/>
          <c:max val="64"/>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{90607993-09B1-407B-8B71-949F02B891C0}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A05-4AF5-B20B-80030FF49A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{56EB2A37-71C5-4774-8BC4-72B8544E504E}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05-4AF5-B20B-80030FF49A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{7CD727F3-4BEB-4972-BE36-007A2FE73E86}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05-4AF5-B20B-80030FF49A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{8D07B29C-7C7B-4790-8287-46342A49CFF4}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05-4AF5-B20B-80030FF49A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{6D117085-C141-42F6-BC90-DB1503386E5E}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05-4AF5-B20B-80030FF49A5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{C0C8E4BD-9B55-4BAE-8C46-52FC57B51656}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A05-4AF5-B20B-80030FF49A5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{525F4B1D-756A-4489-ADF4-367EF992B3C1}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A05-4AF5-B20B-80030FF49A5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{2140CD75-B9F2-49FC-A1F5-A8F6956DD33B}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A05-4AF5-B20B-80030FF49A5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{78F025EE-D58A-4CF1-AA72-04EF474AEF47}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A05-4AF5-B20B-80030FF49A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3.7</c:v>
                </c:pt>
                <c:pt idx="16">
                  <c:v>4.0999999999999996</c:v>
                </c:pt>
                <c:pt idx="24">
                  <c:v>4.5</c:v>
                </c:pt>
                <c:pt idx="32">
                  <c:v>4.4000000000000004</c:v>
                </c:pt>
              </c:numCache>
            </c:numRef>
          </c:xVal>
          <c:yVal>
            <c:numRef>
              <c:f>公会計指標分析・財政指標組合せ分析表!$BP$73:$DC$73</c:f>
              <c:numCache>
                <c:formatCode>#,##0.0;"▲ "#,##0.0</c:formatCode>
                <c:ptCount val="40"/>
                <c:pt idx="0">
                  <c:v>26.5</c:v>
                </c:pt>
                <c:pt idx="8">
                  <c:v>20.399999999999999</c:v>
                </c:pt>
                <c:pt idx="16">
                  <c:v>15.9</c:v>
                </c:pt>
                <c:pt idx="24">
                  <c:v>11.8</c:v>
                </c:pt>
                <c:pt idx="32">
                  <c:v>9</c:v>
                </c:pt>
              </c:numCache>
            </c:numRef>
          </c:yVal>
          <c:smooth val="0"/>
          <c:extLst>
            <c:ext xmlns:c16="http://schemas.microsoft.com/office/drawing/2014/chart" uri="{C3380CC4-5D6E-409C-BE32-E72D297353CC}">
              <c16:uniqueId val="{00000009-FA05-4AF5-B20B-80030FF49A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{7DD52438-D4AB-47A0-8733-363680662DAB}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A05-4AF5-B20B-80030FF49A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{BA7341B3-C122-4DDB-8CE5-CE98227103F9}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05-4AF5-B20B-80030FF49A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{94F000B0-9F4C-47E9-9EBB-BC5BAC3D1F5D}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05-4AF5-B20B-80030FF49A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{812B2B07-9302-41CE-8575-1A7A2E0A3595}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05-4AF5-B20B-80030FF49A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{FEA0DD04-0148-4F97-A190-2EE7934AEAF4}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05-4AF5-B20B-80030FF49A5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{AB9E22FB-3596-478F-B1B3-B2AAB2A04303}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A05-4AF5-B20B-80030FF49A5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{958426E0-8C0E-4741-A371-55F3D323BC35}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A05-4AF5-B20B-80030FF49A5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{EC07C6F2-0FC2-44D8-B008-FAFBC74E2CC0}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A05-4AF5-B20B-80030FF49A5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{7B8AD357-F8F2-4812-BF9C-DA2934834752}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A05-4AF5-B20B-80030FF49A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FA05-4AF5-B20B-80030FF49A57}"/>
            </c:ext>
          </c:extLst>
        </c:ser>
        <c:dLbls>
          <c:showLegendKey val="0"/>
          <c:showVal val="1"/>
          <c:showCatName val="0"/>
          <c:showSerName val="0"/>
          <c:showPercent val="0"/>
          <c:showBubbleSize val="0"/>
        </c:dLbls>
        <c:axId val="84219776"/>
        <c:axId val="84234240"/>
      </c:scatterChart>
      <c:valAx>
        <c:axId val="84219776"/>
        <c:scaling>
          <c:orientation val="minMax"/>
          <c:max val="5.5"/>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118,395
116,628
67.44
39,878,257
37,960,776
1,811,894
24,302,786
45,744,842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となった。これは、基準財政収入額が地方消費税交付金の算定額の増加等により１．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％の増加となった一方、基準財政需要額が高齢者保健福祉費及び合併特例債償還費の算定額の増加等により、それを上回る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．５％の増加となったことによるものである。平成２７年度から類似団体内平均値を下回り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続けている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給与の適正化、委託料の削減及び市税滞納額の圧縮等を行うとともに、過去に借入を行った高利の地方債についての利率見直しに取り組み、公債費の伸びを抑え、健全財政の維持に一層、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38805</xdr:rowOff>
    </xdr:to>
    <xdr:cxnSp macro="">
      <xdr:nvCxnSpPr>
        <xdr:cNvPr id="69" name="直線コネクタ 68"/>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類似団体平均、全国市町村平均、及び県市町村平均を下回っている状況を維持しているものの、弾力性は低下しており、前年度から０．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ポイントの増加となった。これは、経常一般財源が、地方税や地方消費税交付金等の増加により０．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％の増加となった一方、経常経費充当一般財源が、公債費の増加等により、それを上回る０．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％の増加となったことによるものである。一層の市税収入の確保や財政運用の効率化に努める。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62</xdr:row>
      <xdr:rowOff>36406</xdr:rowOff>
    </xdr:to>
    <xdr:cxnSp macro="">
      <xdr:nvCxnSpPr>
        <xdr:cNvPr id="132" name="直線コネクタ 131"/>
        <xdr:cNvCxnSpPr/>
      </xdr:nvCxnSpPr>
      <xdr:spPr>
        <a:xfrm>
          <a:off x="4114800" y="106100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61</xdr:row>
      <xdr:rowOff>151554</xdr:rowOff>
    </xdr:to>
    <xdr:cxnSp macro="">
      <xdr:nvCxnSpPr>
        <xdr:cNvPr id="135" name="直線コネクタ 134"/>
        <xdr:cNvCxnSpPr/>
      </xdr:nvCxnSpPr>
      <xdr:spPr>
        <a:xfrm>
          <a:off x="3225800" y="1060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143510</xdr:rowOff>
    </xdr:to>
    <xdr:cxnSp macro="">
      <xdr:nvCxnSpPr>
        <xdr:cNvPr id="138" name="直線コネクタ 137"/>
        <xdr:cNvCxnSpPr/>
      </xdr:nvCxnSpPr>
      <xdr:spPr>
        <a:xfrm>
          <a:off x="2336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61</xdr:row>
      <xdr:rowOff>119380</xdr:rowOff>
    </xdr:to>
    <xdr:cxnSp macro="">
      <xdr:nvCxnSpPr>
        <xdr:cNvPr id="141" name="直線コネクタ 140"/>
        <xdr:cNvCxnSpPr/>
      </xdr:nvCxnSpPr>
      <xdr:spPr>
        <a:xfrm>
          <a:off x="1447800" y="1035261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2"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3" name="楕円 152"/>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4" name="テキスト ボックス 153"/>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6" name="テキスト ボックス 155"/>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59" name="楕円 158"/>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60" name="テキスト ボックス 159"/>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類似団体内平均値に比べ低い数値で推移しており、良好な状態を維持しているものの、前年度から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％の増となった。人件費は前年度比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％の増となっている。今後さらに増加が見込まれる維持補修費の動向に注視しながら、職員数７００人体制の維持や委託業務の見直しを徹底し、財政負担を減らすよう努める。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111663</xdr:rowOff>
    </xdr:from>
    <xdr:to>
      <xdr:col>23</xdr:col>
      <xdr:colOff>133350</xdr:colOff>
      <xdr:row>82</xdr:row>
      <xdr:rowOff>7122</xdr:rowOff>
    </xdr:to>
    <xdr:cxnSp macro="">
      <xdr:nvCxnSpPr>
        <xdr:cNvPr id="197" name="直線コネクタ 196"/>
        <xdr:cNvCxnSpPr/>
      </xdr:nvCxnSpPr>
      <xdr:spPr>
        <a:xfrm>
          <a:off x="4114800" y="13999113"/>
          <a:ext cx="838200" cy="6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111663</xdr:rowOff>
    </xdr:from>
    <xdr:to>
      <xdr:col>19</xdr:col>
      <xdr:colOff>133350</xdr:colOff>
      <xdr:row>81</xdr:row>
      <xdr:rowOff>124882</xdr:rowOff>
    </xdr:to>
    <xdr:cxnSp macro="">
      <xdr:nvCxnSpPr>
        <xdr:cNvPr id="200" name="直線コネクタ 199"/>
        <xdr:cNvCxnSpPr/>
      </xdr:nvCxnSpPr>
      <xdr:spPr>
        <a:xfrm flipV="1">
          <a:off x="3225800" y="13999113"/>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118850</xdr:rowOff>
    </xdr:from>
    <xdr:to>
      <xdr:col>15</xdr:col>
      <xdr:colOff>82550</xdr:colOff>
      <xdr:row>81</xdr:row>
      <xdr:rowOff>124882</xdr:rowOff>
    </xdr:to>
    <xdr:cxnSp macro="">
      <xdr:nvCxnSpPr>
        <xdr:cNvPr id="203" name="直線コネクタ 202"/>
        <xdr:cNvCxnSpPr/>
      </xdr:nvCxnSpPr>
      <xdr:spPr>
        <a:xfrm>
          <a:off x="2336800" y="140063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118850</xdr:rowOff>
    </xdr:from>
    <xdr:to>
      <xdr:col>11</xdr:col>
      <xdr:colOff>31750</xdr:colOff>
      <xdr:row>81</xdr:row>
      <xdr:rowOff>150926</xdr:rowOff>
    </xdr:to>
    <xdr:cxnSp macro="">
      <xdr:nvCxnSpPr>
        <xdr:cNvPr id="206" name="直線コネクタ 205"/>
        <xdr:cNvCxnSpPr/>
      </xdr:nvCxnSpPr>
      <xdr:spPr>
        <a:xfrm flipV="1">
          <a:off x="1447800" y="14006300"/>
          <a:ext cx="889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127772</xdr:rowOff>
    </xdr:from>
    <xdr:to>
      <xdr:col>23</xdr:col>
      <xdr:colOff>184150</xdr:colOff>
      <xdr:row>82</xdr:row>
      <xdr:rowOff>57922</xdr:rowOff>
    </xdr:to>
    <xdr:sp macro="" textlink="">
      <xdr:nvSpPr>
        <xdr:cNvPr id="216" name="楕円 215"/>
        <xdr:cNvSpPr/>
      </xdr:nvSpPr>
      <xdr:spPr>
        <a:xfrm>
          <a:off x="4902200" y="140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144299</xdr:rowOff>
    </xdr:from>
    <xdr:ext cx="762000" cy="259045"/>
    <xdr:sp macro="" textlink="">
      <xdr:nvSpPr>
        <xdr:cNvPr id="217" name="人件費・物件費等の状況該当値テキスト"/>
        <xdr:cNvSpPr txBox="1"/>
      </xdr:nvSpPr>
      <xdr:spPr>
        <a:xfrm>
          <a:off x="5041900" y="1386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60863</xdr:rowOff>
    </xdr:from>
    <xdr:to>
      <xdr:col>19</xdr:col>
      <xdr:colOff>184150</xdr:colOff>
      <xdr:row>81</xdr:row>
      <xdr:rowOff>162463</xdr:rowOff>
    </xdr:to>
    <xdr:sp macro="" textlink="">
      <xdr:nvSpPr>
        <xdr:cNvPr id="218" name="楕円 217"/>
        <xdr:cNvSpPr/>
      </xdr:nvSpPr>
      <xdr:spPr>
        <a:xfrm>
          <a:off x="4064000" y="139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1190</xdr:rowOff>
    </xdr:from>
    <xdr:ext cx="736600" cy="259045"/>
    <xdr:sp macro="" textlink="">
      <xdr:nvSpPr>
        <xdr:cNvPr id="219" name="テキスト ボックス 218"/>
        <xdr:cNvSpPr txBox="1"/>
      </xdr:nvSpPr>
      <xdr:spPr>
        <a:xfrm>
          <a:off x="3733800" y="13717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74082</xdr:rowOff>
    </xdr:from>
    <xdr:to>
      <xdr:col>15</xdr:col>
      <xdr:colOff>133350</xdr:colOff>
      <xdr:row>82</xdr:row>
      <xdr:rowOff>4232</xdr:rowOff>
    </xdr:to>
    <xdr:sp macro="" textlink="">
      <xdr:nvSpPr>
        <xdr:cNvPr id="220" name="楕円 219"/>
        <xdr:cNvSpPr/>
      </xdr:nvSpPr>
      <xdr:spPr>
        <a:xfrm>
          <a:off x="3175000" y="139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14409</xdr:rowOff>
    </xdr:from>
    <xdr:ext cx="762000" cy="259045"/>
    <xdr:sp macro="" textlink="">
      <xdr:nvSpPr>
        <xdr:cNvPr id="221" name="テキスト ボックス 220"/>
        <xdr:cNvSpPr txBox="1"/>
      </xdr:nvSpPr>
      <xdr:spPr>
        <a:xfrm>
          <a:off x="2844800" y="137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68050</xdr:rowOff>
    </xdr:from>
    <xdr:to>
      <xdr:col>11</xdr:col>
      <xdr:colOff>82550</xdr:colOff>
      <xdr:row>81</xdr:row>
      <xdr:rowOff>169650</xdr:rowOff>
    </xdr:to>
    <xdr:sp macro="" textlink="">
      <xdr:nvSpPr>
        <xdr:cNvPr id="222" name="楕円 221"/>
        <xdr:cNvSpPr/>
      </xdr:nvSpPr>
      <xdr:spPr>
        <a:xfrm>
          <a:off x="2286000" y="139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8377</xdr:rowOff>
    </xdr:from>
    <xdr:ext cx="762000" cy="259045"/>
    <xdr:sp macro="" textlink="">
      <xdr:nvSpPr>
        <xdr:cNvPr id="223" name="テキスト ボックス 222"/>
        <xdr:cNvSpPr txBox="1"/>
      </xdr:nvSpPr>
      <xdr:spPr>
        <a:xfrm>
          <a:off x="1955800" y="1372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100126</xdr:rowOff>
    </xdr:from>
    <xdr:to>
      <xdr:col>7</xdr:col>
      <xdr:colOff>31750</xdr:colOff>
      <xdr:row>82</xdr:row>
      <xdr:rowOff>30276</xdr:rowOff>
    </xdr:to>
    <xdr:sp macro="" textlink="">
      <xdr:nvSpPr>
        <xdr:cNvPr id="224" name="楕円 223"/>
        <xdr:cNvSpPr/>
      </xdr:nvSpPr>
      <xdr:spPr>
        <a:xfrm>
          <a:off x="1397000" y="139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40453</xdr:rowOff>
    </xdr:from>
    <xdr:ext cx="762000" cy="259045"/>
    <xdr:sp macro="" textlink="">
      <xdr:nvSpPr>
        <xdr:cNvPr id="225" name="テキスト ボックス 224"/>
        <xdr:cNvSpPr txBox="1"/>
      </xdr:nvSpPr>
      <xdr:spPr>
        <a:xfrm>
          <a:off x="1066800" y="1375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４月に給与制度の総合的見直しを行い、給料表の水準平均を引き下げるとともに、地域手当を６％に引き上げた。指数は類似団体平均より若干上回っているが、今後においても、人事院勧告、埼玉県人事委員会勧告を踏まえ、給与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61" name="直線コネクタ 260"/>
        <xdr:cNvCxnSpPr/>
      </xdr:nvCxnSpPr>
      <xdr:spPr>
        <a:xfrm>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64" name="直線コネクタ 263"/>
        <xdr:cNvCxnSpPr/>
      </xdr:nvCxnSpPr>
      <xdr:spPr>
        <a:xfrm>
          <a:off x="15290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7" name="直線コネクタ 266"/>
        <xdr:cNvCxnSpPr/>
      </xdr:nvCxnSpPr>
      <xdr:spPr>
        <a:xfrm flipV="1">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170543</xdr:rowOff>
    </xdr:to>
    <xdr:cxnSp macro="">
      <xdr:nvCxnSpPr>
        <xdr:cNvPr id="270" name="直線コネクタ 269"/>
        <xdr:cNvCxnSpPr/>
      </xdr:nvCxnSpPr>
      <xdr:spPr>
        <a:xfrm>
          <a:off x="13512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4" name="楕円 283"/>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5" name="テキスト ボックス 284"/>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類似団体内平均値に比べ低くなっており、職員数は少ない状態である。引き続き、職員数７００人体制を維持し、適正な定員管理を徹底する。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62</xdr:row>
      <xdr:rowOff>12277</xdr:rowOff>
    </xdr:to>
    <xdr:cxnSp macro="">
      <xdr:nvCxnSpPr>
        <xdr:cNvPr id="324" name="直線コネクタ 323"/>
        <xdr:cNvCxnSpPr/>
      </xdr:nvCxnSpPr>
      <xdr:spPr>
        <a:xfrm>
          <a:off x="16179800" y="1062810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6244</xdr:rowOff>
    </xdr:to>
    <xdr:cxnSp macro="">
      <xdr:nvCxnSpPr>
        <xdr:cNvPr id="327" name="直線コネクタ 326"/>
        <xdr:cNvCxnSpPr/>
      </xdr:nvCxnSpPr>
      <xdr:spPr>
        <a:xfrm flipV="1">
          <a:off x="15290800" y="106281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169651</xdr:rowOff>
    </xdr:from>
    <xdr:to>
      <xdr:col>72</xdr:col>
      <xdr:colOff>203200</xdr:colOff>
      <xdr:row>62</xdr:row>
      <xdr:rowOff>6244</xdr:rowOff>
    </xdr:to>
    <xdr:cxnSp macro="">
      <xdr:nvCxnSpPr>
        <xdr:cNvPr id="330" name="直線コネクタ 329"/>
        <xdr:cNvCxnSpPr/>
      </xdr:nvCxnSpPr>
      <xdr:spPr>
        <a:xfrm>
          <a:off x="14401800" y="106281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169651</xdr:rowOff>
    </xdr:from>
    <xdr:to>
      <xdr:col>68</xdr:col>
      <xdr:colOff>152400</xdr:colOff>
      <xdr:row>62</xdr:row>
      <xdr:rowOff>12277</xdr:rowOff>
    </xdr:to>
    <xdr:cxnSp macro="">
      <xdr:nvCxnSpPr>
        <xdr:cNvPr id="333" name="直線コネクタ 332"/>
        <xdr:cNvCxnSpPr/>
      </xdr:nvCxnSpPr>
      <xdr:spPr>
        <a:xfrm flipV="1">
          <a:off x="13512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3" name="楕円 342"/>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4" name="定員管理の状況該当値テキスト"/>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45" name="楕円 344"/>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59178</xdr:rowOff>
    </xdr:from>
    <xdr:ext cx="736600" cy="259045"/>
    <xdr:sp macro="" textlink="">
      <xdr:nvSpPr>
        <xdr:cNvPr id="346" name="テキスト ボックス 345"/>
        <xdr:cNvSpPr txBox="1"/>
      </xdr:nvSpPr>
      <xdr:spPr>
        <a:xfrm>
          <a:off x="15798800" y="1034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7" name="楕円 346"/>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67221</xdr:rowOff>
    </xdr:from>
    <xdr:ext cx="762000" cy="259045"/>
    <xdr:sp macro="" textlink="">
      <xdr:nvSpPr>
        <xdr:cNvPr id="348" name="テキスト ボックス 347"/>
        <xdr:cNvSpPr txBox="1"/>
      </xdr:nvSpPr>
      <xdr:spPr>
        <a:xfrm>
          <a:off x="14909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118851</xdr:rowOff>
    </xdr:from>
    <xdr:to>
      <xdr:col>68</xdr:col>
      <xdr:colOff>203200</xdr:colOff>
      <xdr:row>62</xdr:row>
      <xdr:rowOff>49001</xdr:rowOff>
    </xdr:to>
    <xdr:sp macro="" textlink="">
      <xdr:nvSpPr>
        <xdr:cNvPr id="349" name="楕円 348"/>
        <xdr:cNvSpPr/>
      </xdr:nvSpPr>
      <xdr:spPr>
        <a:xfrm>
          <a:off x="14351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59178</xdr:rowOff>
    </xdr:from>
    <xdr:ext cx="762000" cy="259045"/>
    <xdr:sp macro="" textlink="">
      <xdr:nvSpPr>
        <xdr:cNvPr id="350" name="テキスト ボックス 349"/>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51" name="楕円 350"/>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2" name="テキスト ボックス 351"/>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類似団体平均、全国市町村平均及び早期健全化基準を下回る状態を維持していたが、今回は０．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を０．２ポイント上回る状況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標準税収入額や普通交付税が増加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る。昨年度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から令和４年度にかけて地方債の元利償還金がピークを迎えるため、実質公債費比率については増加していく見込みである。今後も、事業の精査により公債費負担の適正化に努める。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86783</xdr:rowOff>
    </xdr:to>
    <xdr:cxnSp macro="">
      <xdr:nvCxnSpPr>
        <xdr:cNvPr id="385" name="直線コネクタ 384"/>
        <xdr:cNvCxnSpPr/>
      </xdr:nvCxnSpPr>
      <xdr:spPr>
        <a:xfrm flipV="1">
          <a:off x="16179800" y="693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86783</xdr:rowOff>
    </xdr:to>
    <xdr:cxnSp macro="">
      <xdr:nvCxnSpPr>
        <xdr:cNvPr id="388" name="直線コネクタ 387"/>
        <xdr:cNvCxnSpPr/>
      </xdr:nvCxnSpPr>
      <xdr:spPr>
        <a:xfrm>
          <a:off x="15290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54610</xdr:rowOff>
    </xdr:to>
    <xdr:cxnSp macro="">
      <xdr:nvCxnSpPr>
        <xdr:cNvPr id="391" name="直線コネクタ 390"/>
        <xdr:cNvCxnSpPr/>
      </xdr:nvCxnSpPr>
      <xdr:spPr>
        <a:xfrm>
          <a:off x="14401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22437</xdr:rowOff>
    </xdr:to>
    <xdr:cxnSp macro="">
      <xdr:nvCxnSpPr>
        <xdr:cNvPr id="394" name="直線コネクタ 393"/>
        <xdr:cNvCxnSpPr/>
      </xdr:nvCxnSpPr>
      <xdr:spPr>
        <a:xfrm>
          <a:off x="13512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6" name="楕円 405"/>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407" name="テキスト ボックス 40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8" name="楕円 407"/>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9" name="テキスト ボックス 408"/>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10" name="楕円 409"/>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11" name="テキスト ボックス 410"/>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2" name="楕円 411"/>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3" name="テキスト ボックス 41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全国市町村平均、及び県市町村平均を下回る状況となった。今後も地方債現在高は減少していくので、将来負担比率についても減少していく見込みだが、後世への負担を少しでも軽減するよう、事業実施等について総点検を実施し、財政の健全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68036</xdr:rowOff>
    </xdr:from>
    <xdr:to>
      <xdr:col>81</xdr:col>
      <xdr:colOff>44450</xdr:colOff>
      <xdr:row>14</xdr:row>
      <xdr:rowOff>116296</xdr:rowOff>
    </xdr:to>
    <xdr:cxnSp macro="">
      <xdr:nvCxnSpPr>
        <xdr:cNvPr id="449" name="直線コネクタ 448"/>
        <xdr:cNvCxnSpPr/>
      </xdr:nvCxnSpPr>
      <xdr:spPr>
        <a:xfrm flipV="1">
          <a:off x="16179800" y="24683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116296</xdr:rowOff>
    </xdr:from>
    <xdr:to>
      <xdr:col>77</xdr:col>
      <xdr:colOff>44450</xdr:colOff>
      <xdr:row>15</xdr:row>
      <xdr:rowOff>15512</xdr:rowOff>
    </xdr:to>
    <xdr:cxnSp macro="">
      <xdr:nvCxnSpPr>
        <xdr:cNvPr id="452" name="直線コネクタ 451"/>
        <xdr:cNvCxnSpPr/>
      </xdr:nvCxnSpPr>
      <xdr:spPr>
        <a:xfrm flipV="1">
          <a:off x="15290800" y="2516596"/>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15512</xdr:rowOff>
    </xdr:from>
    <xdr:to>
      <xdr:col>72</xdr:col>
      <xdr:colOff>203200</xdr:colOff>
      <xdr:row>15</xdr:row>
      <xdr:rowOff>93073</xdr:rowOff>
    </xdr:to>
    <xdr:cxnSp macro="">
      <xdr:nvCxnSpPr>
        <xdr:cNvPr id="455" name="直線コネクタ 454"/>
        <xdr:cNvCxnSpPr/>
      </xdr:nvCxnSpPr>
      <xdr:spPr>
        <a:xfrm flipV="1">
          <a:off x="14401800" y="258726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93073</xdr:rowOff>
    </xdr:from>
    <xdr:to>
      <xdr:col>68</xdr:col>
      <xdr:colOff>152400</xdr:colOff>
      <xdr:row>16</xdr:row>
      <xdr:rowOff>26761</xdr:rowOff>
    </xdr:to>
    <xdr:cxnSp macro="">
      <xdr:nvCxnSpPr>
        <xdr:cNvPr id="458" name="直線コネクタ 457"/>
        <xdr:cNvCxnSpPr/>
      </xdr:nvCxnSpPr>
      <xdr:spPr>
        <a:xfrm flipV="1">
          <a:off x="13512800" y="2664823"/>
          <a:ext cx="889000" cy="10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17236</xdr:rowOff>
    </xdr:from>
    <xdr:to>
      <xdr:col>81</xdr:col>
      <xdr:colOff>95250</xdr:colOff>
      <xdr:row>14</xdr:row>
      <xdr:rowOff>118836</xdr:rowOff>
    </xdr:to>
    <xdr:sp macro="" textlink="">
      <xdr:nvSpPr>
        <xdr:cNvPr id="468" name="楕円 467"/>
        <xdr:cNvSpPr/>
      </xdr:nvSpPr>
      <xdr:spPr>
        <a:xfrm>
          <a:off x="169672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160763</xdr:rowOff>
    </xdr:from>
    <xdr:ext cx="762000" cy="259045"/>
    <xdr:sp macro="" textlink="">
      <xdr:nvSpPr>
        <xdr:cNvPr id="469" name="将来負担の状況該当値テキスト"/>
        <xdr:cNvSpPr txBox="1"/>
      </xdr:nvSpPr>
      <xdr:spPr>
        <a:xfrm>
          <a:off x="17106900" y="238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65496</xdr:rowOff>
    </xdr:from>
    <xdr:to>
      <xdr:col>77</xdr:col>
      <xdr:colOff>95250</xdr:colOff>
      <xdr:row>14</xdr:row>
      <xdr:rowOff>167096</xdr:rowOff>
    </xdr:to>
    <xdr:sp macro="" textlink="">
      <xdr:nvSpPr>
        <xdr:cNvPr id="470" name="楕円 469"/>
        <xdr:cNvSpPr/>
      </xdr:nvSpPr>
      <xdr:spPr>
        <a:xfrm>
          <a:off x="16129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151873</xdr:rowOff>
    </xdr:from>
    <xdr:ext cx="736600" cy="259045"/>
    <xdr:sp macro="" textlink="">
      <xdr:nvSpPr>
        <xdr:cNvPr id="471" name="テキスト ボックス 470"/>
        <xdr:cNvSpPr txBox="1"/>
      </xdr:nvSpPr>
      <xdr:spPr>
        <a:xfrm>
          <a:off x="15798800" y="255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136162</xdr:rowOff>
    </xdr:from>
    <xdr:to>
      <xdr:col>73</xdr:col>
      <xdr:colOff>44450</xdr:colOff>
      <xdr:row>15</xdr:row>
      <xdr:rowOff>66312</xdr:rowOff>
    </xdr:to>
    <xdr:sp macro="" textlink="">
      <xdr:nvSpPr>
        <xdr:cNvPr id="472" name="楕円 471"/>
        <xdr:cNvSpPr/>
      </xdr:nvSpPr>
      <xdr:spPr>
        <a:xfrm>
          <a:off x="15240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51089</xdr:rowOff>
    </xdr:from>
    <xdr:ext cx="762000" cy="259045"/>
    <xdr:sp macro="" textlink="">
      <xdr:nvSpPr>
        <xdr:cNvPr id="473" name="テキスト ボックス 472"/>
        <xdr:cNvSpPr txBox="1"/>
      </xdr:nvSpPr>
      <xdr:spPr>
        <a:xfrm>
          <a:off x="14909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42273</xdr:rowOff>
    </xdr:from>
    <xdr:to>
      <xdr:col>68</xdr:col>
      <xdr:colOff>203200</xdr:colOff>
      <xdr:row>15</xdr:row>
      <xdr:rowOff>143873</xdr:rowOff>
    </xdr:to>
    <xdr:sp macro="" textlink="">
      <xdr:nvSpPr>
        <xdr:cNvPr id="474" name="楕円 473"/>
        <xdr:cNvSpPr/>
      </xdr:nvSpPr>
      <xdr:spPr>
        <a:xfrm>
          <a:off x="14351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128650</xdr:rowOff>
    </xdr:from>
    <xdr:ext cx="762000" cy="259045"/>
    <xdr:sp macro="" textlink="">
      <xdr:nvSpPr>
        <xdr:cNvPr id="475" name="テキスト ボックス 474"/>
        <xdr:cNvSpPr txBox="1"/>
      </xdr:nvSpPr>
      <xdr:spPr>
        <a:xfrm>
          <a:off x="14020800" y="27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147411</xdr:rowOff>
    </xdr:from>
    <xdr:to>
      <xdr:col>64</xdr:col>
      <xdr:colOff>152400</xdr:colOff>
      <xdr:row>16</xdr:row>
      <xdr:rowOff>77561</xdr:rowOff>
    </xdr:to>
    <xdr:sp macro="" textlink="">
      <xdr:nvSpPr>
        <xdr:cNvPr id="476" name="楕円 475"/>
        <xdr:cNvSpPr/>
      </xdr:nvSpPr>
      <xdr:spPr>
        <a:xfrm>
          <a:off x="134620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62338</xdr:rowOff>
    </xdr:from>
    <xdr:ext cx="762000" cy="259045"/>
    <xdr:sp macro="" textlink="">
      <xdr:nvSpPr>
        <xdr:cNvPr id="477" name="テキスト ボックス 476"/>
        <xdr:cNvSpPr txBox="1"/>
      </xdr:nvSpPr>
      <xdr:spPr>
        <a:xfrm>
          <a:off x="13131800" y="280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118,395
116,628
67.44
39,878,257
37,960,776
1,811,894
24,302,786
45,744,842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７００人体制を維持するとともに、指定管理者制度の推進など行財政改革への取組みにより、類似団体平均、埼玉県平均を下回る傾向にある。今後も引き続き人件費の削減に努める。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115570</xdr:rowOff>
    </xdr:to>
    <xdr:cxnSp macro="">
      <xdr:nvCxnSpPr>
        <xdr:cNvPr id="66" name="直線コネクタ 65"/>
        <xdr:cNvCxnSpPr/>
      </xdr:nvCxnSpPr>
      <xdr:spPr>
        <a:xfrm flipV="1">
          <a:off x="3987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153670</xdr:rowOff>
    </xdr:to>
    <xdr:cxnSp macro="">
      <xdr:nvCxnSpPr>
        <xdr:cNvPr id="69" name="直線コネクタ 68"/>
        <xdr:cNvCxnSpPr/>
      </xdr:nvCxnSpPr>
      <xdr:spPr>
        <a:xfrm flipV="1">
          <a:off x="3098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43180</xdr:rowOff>
    </xdr:to>
    <xdr:cxnSp macro="">
      <xdr:nvCxnSpPr>
        <xdr:cNvPr id="72" name="直線コネクタ 71"/>
        <xdr:cNvCxnSpPr/>
      </xdr:nvCxnSpPr>
      <xdr:spPr>
        <a:xfrm flipV="1">
          <a:off x="2209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xdr:cNvCxnSpPr/>
      </xdr:nvCxnSpPr>
      <xdr:spPr>
        <a:xfrm flipV="1">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システム改修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委託料など主に委託料の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により、昨年度と比較すると、０．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、類似団体内平均値を上回っている傾向が続いている。引き続き、経常的な委託業務の見直しを徹底し、財政負担を減らすよう努める。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50800</xdr:rowOff>
    </xdr:to>
    <xdr:cxnSp macro="">
      <xdr:nvCxnSpPr>
        <xdr:cNvPr id="127" name="直線コネクタ 126"/>
        <xdr:cNvCxnSpPr/>
      </xdr:nvCxnSpPr>
      <xdr:spPr>
        <a:xfrm>
          <a:off x="15671800" y="2786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58420</xdr:rowOff>
    </xdr:to>
    <xdr:cxnSp macro="">
      <xdr:nvCxnSpPr>
        <xdr:cNvPr id="130" name="直線コネクタ 129"/>
        <xdr:cNvCxnSpPr/>
      </xdr:nvCxnSpPr>
      <xdr:spPr>
        <a:xfrm flipV="1">
          <a:off x="14782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66040</xdr:rowOff>
    </xdr:to>
    <xdr:cxnSp macro="">
      <xdr:nvCxnSpPr>
        <xdr:cNvPr id="133" name="直線コネクタ 132"/>
        <xdr:cNvCxnSpPr/>
      </xdr:nvCxnSpPr>
      <xdr:spPr>
        <a:xfrm flipV="1">
          <a:off x="13893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66040</xdr:rowOff>
    </xdr:to>
    <xdr:cxnSp macro="">
      <xdr:nvCxnSpPr>
        <xdr:cNvPr id="136" name="直線コネクタ 135"/>
        <xdr:cNvCxnSpPr/>
      </xdr:nvCxnSpPr>
      <xdr:spPr>
        <a:xfrm>
          <a:off x="13004800" y="277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8" name="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9" name="テキスト ボックス 148"/>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1" name="テキスト ボックス 15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53" name="テキスト ボックス 152"/>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63517</xdr:rowOff>
    </xdr:from>
    <xdr:ext cx="762000" cy="259045"/>
    <xdr:sp macro="" textlink="">
      <xdr:nvSpPr>
        <xdr:cNvPr id="155" name="テキスト ボックス 154"/>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扶助費に係る経常収支比率は類似団体内平均値を下回っているが、年々増加傾向にある。前年度と比較すると、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７１７，１９３千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地域型保育給付費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負担金や民間保育所運営費負担金などの増によるものである。引き続き給付等に係る資格審査等の適正化や各種手当への上乗せの見直しを進めていくことで、財政を圧迫する要因を取り除いていく。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94343</xdr:rowOff>
    </xdr:to>
    <xdr:cxnSp macro="">
      <xdr:nvCxnSpPr>
        <xdr:cNvPr id="190" name="直線コネクタ 189"/>
        <xdr:cNvCxnSpPr/>
      </xdr:nvCxnSpPr>
      <xdr:spPr>
        <a:xfrm>
          <a:off x="3987800" y="92437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53</xdr:row>
      <xdr:rowOff>156935</xdr:rowOff>
    </xdr:to>
    <xdr:cxnSp macro="">
      <xdr:nvCxnSpPr>
        <xdr:cNvPr id="193" name="直線コネクタ 192"/>
        <xdr:cNvCxnSpPr/>
      </xdr:nvCxnSpPr>
      <xdr:spPr>
        <a:xfrm>
          <a:off x="3098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80735</xdr:rowOff>
    </xdr:from>
    <xdr:to>
      <xdr:col>15</xdr:col>
      <xdr:colOff>98425</xdr:colOff>
      <xdr:row>53</xdr:row>
      <xdr:rowOff>156935</xdr:rowOff>
    </xdr:to>
    <xdr:cxnSp macro="">
      <xdr:nvCxnSpPr>
        <xdr:cNvPr id="196" name="直線コネクタ 195"/>
        <xdr:cNvCxnSpPr/>
      </xdr:nvCxnSpPr>
      <xdr:spPr>
        <a:xfrm>
          <a:off x="2209800" y="9167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26307</xdr:rowOff>
    </xdr:from>
    <xdr:to>
      <xdr:col>11</xdr:col>
      <xdr:colOff>9525</xdr:colOff>
      <xdr:row>53</xdr:row>
      <xdr:rowOff>80735</xdr:rowOff>
    </xdr:to>
    <xdr:cxnSp macro="">
      <xdr:nvCxnSpPr>
        <xdr:cNvPr id="199" name="直線コネクタ 198"/>
        <xdr:cNvCxnSpPr/>
      </xdr:nvCxnSpPr>
      <xdr:spPr>
        <a:xfrm>
          <a:off x="1320800" y="9113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9" name="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11" name="楕円 210"/>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2" name="テキスト ボックス 211"/>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3" name="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29935</xdr:rowOff>
    </xdr:from>
    <xdr:to>
      <xdr:col>11</xdr:col>
      <xdr:colOff>60325</xdr:colOff>
      <xdr:row>53</xdr:row>
      <xdr:rowOff>131535</xdr:rowOff>
    </xdr:to>
    <xdr:sp macro="" textlink="">
      <xdr:nvSpPr>
        <xdr:cNvPr id="215" name="楕円 214"/>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141712</xdr:rowOff>
    </xdr:from>
    <xdr:ext cx="762000" cy="259045"/>
    <xdr:sp macro="" textlink="">
      <xdr:nvSpPr>
        <xdr:cNvPr id="216" name="テキスト ボックス 215"/>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146957</xdr:rowOff>
    </xdr:from>
    <xdr:to>
      <xdr:col>6</xdr:col>
      <xdr:colOff>171450</xdr:colOff>
      <xdr:row>53</xdr:row>
      <xdr:rowOff>77107</xdr:rowOff>
    </xdr:to>
    <xdr:sp macro="" textlink="">
      <xdr:nvSpPr>
        <xdr:cNvPr id="217" name="楕円 216"/>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87284</xdr:rowOff>
    </xdr:from>
    <xdr:ext cx="762000" cy="259045"/>
    <xdr:sp macro="" textlink="">
      <xdr:nvSpPr>
        <xdr:cNvPr id="218" name="テキスト ボックス 217"/>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88900</xdr:rowOff>
    </xdr:to>
    <xdr:cxnSp macro="">
      <xdr:nvCxnSpPr>
        <xdr:cNvPr id="253" name="直線コネクタ 252"/>
        <xdr:cNvCxnSpPr/>
      </xdr:nvCxnSpPr>
      <xdr:spPr>
        <a:xfrm>
          <a:off x="15671800" y="9624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23585</xdr:rowOff>
    </xdr:to>
    <xdr:cxnSp macro="">
      <xdr:nvCxnSpPr>
        <xdr:cNvPr id="256" name="直線コネクタ 255"/>
        <xdr:cNvCxnSpPr/>
      </xdr:nvCxnSpPr>
      <xdr:spPr>
        <a:xfrm>
          <a:off x="14782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162378</xdr:rowOff>
    </xdr:to>
    <xdr:cxnSp macro="">
      <xdr:nvCxnSpPr>
        <xdr:cNvPr id="259" name="直線コネクタ 258"/>
        <xdr:cNvCxnSpPr/>
      </xdr:nvCxnSpPr>
      <xdr:spPr>
        <a:xfrm>
          <a:off x="13893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118835</xdr:rowOff>
    </xdr:to>
    <xdr:cxnSp macro="">
      <xdr:nvCxnSpPr>
        <xdr:cNvPr id="262" name="直線コネクタ 261"/>
        <xdr:cNvCxnSpPr/>
      </xdr:nvCxnSpPr>
      <xdr:spPr>
        <a:xfrm>
          <a:off x="13004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4" name="楕円 273"/>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5" name="テキスト ボックス 274"/>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6" name="楕円 275"/>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7" name="テキスト ボックス 276"/>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8" name="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80" name="楕円 279"/>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81" name="テキスト ボックス 280"/>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ポイント低下したが、補助費等に係る経常収支比率は類似団体平均を上回っている。類似団体の人口１人当たりの決算額と比較すると、一部事務組合への負担金が多い。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また、各種団体への補助金についても、引き続き交付団体の活動状況や収支決算状況、事業効果の検証等を行いながら、補助金等の適正化を図る。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94343</xdr:rowOff>
    </xdr:to>
    <xdr:cxnSp macro="">
      <xdr:nvCxnSpPr>
        <xdr:cNvPr id="316" name="直線コネクタ 315"/>
        <xdr:cNvCxnSpPr/>
      </xdr:nvCxnSpPr>
      <xdr:spPr>
        <a:xfrm flipV="1">
          <a:off x="15671800" y="6533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38</xdr:row>
      <xdr:rowOff>127000</xdr:rowOff>
    </xdr:to>
    <xdr:cxnSp macro="">
      <xdr:nvCxnSpPr>
        <xdr:cNvPr id="319" name="直線コネクタ 318"/>
        <xdr:cNvCxnSpPr/>
      </xdr:nvCxnSpPr>
      <xdr:spPr>
        <a:xfrm flipV="1">
          <a:off x="14782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31750</xdr:rowOff>
    </xdr:to>
    <xdr:cxnSp macro="">
      <xdr:nvCxnSpPr>
        <xdr:cNvPr id="322" name="直線コネクタ 321"/>
        <xdr:cNvCxnSpPr/>
      </xdr:nvCxnSpPr>
      <xdr:spPr>
        <a:xfrm flipV="1">
          <a:off x="13893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9978</xdr:rowOff>
    </xdr:from>
    <xdr:to>
      <xdr:col>69</xdr:col>
      <xdr:colOff>92075</xdr:colOff>
      <xdr:row>39</xdr:row>
      <xdr:rowOff>31750</xdr:rowOff>
    </xdr:to>
    <xdr:cxnSp macro="">
      <xdr:nvCxnSpPr>
        <xdr:cNvPr id="325" name="直線コネクタ 324"/>
        <xdr:cNvCxnSpPr/>
      </xdr:nvCxnSpPr>
      <xdr:spPr>
        <a:xfrm>
          <a:off x="13004800" y="6696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5" name="楕円 334"/>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6"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7" name="楕円 336"/>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8" name="テキスト ボックス 337"/>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9" name="楕円 338"/>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40" name="テキスト ボックス 339"/>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41" name="楕円 340"/>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42" name="テキスト ボックス 341"/>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130628</xdr:rowOff>
    </xdr:from>
    <xdr:to>
      <xdr:col>65</xdr:col>
      <xdr:colOff>53975</xdr:colOff>
      <xdr:row>39</xdr:row>
      <xdr:rowOff>60778</xdr:rowOff>
    </xdr:to>
    <xdr:sp macro="" textlink="">
      <xdr:nvSpPr>
        <xdr:cNvPr id="343" name="楕円 342"/>
        <xdr:cNvSpPr/>
      </xdr:nvSpPr>
      <xdr:spPr>
        <a:xfrm>
          <a:off x="12954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45555</xdr:rowOff>
    </xdr:from>
    <xdr:ext cx="762000" cy="259045"/>
    <xdr:sp macro="" textlink="">
      <xdr:nvSpPr>
        <xdr:cNvPr id="344" name="テキスト ボックス 343"/>
        <xdr:cNvSpPr txBox="1"/>
      </xdr:nvSpPr>
      <xdr:spPr>
        <a:xfrm>
          <a:off x="12623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合併後積極的に取り組んだ大型建設事業は一段落したが、それに伴う地方債の元利償還金は年々増加しており、公債費に係る経常収支比率は類似団体平均を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ポイント上回っている。償還のピークは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４年度になると見込まれ、非常に厳しい財政運営となることが予想される。地方債充当事業の厳選を進めるとともに、過去に借入を行った高利の地方債について利率見直しに取り組み、公債費縮減に努めなければなら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79</xdr:row>
      <xdr:rowOff>62230</xdr:rowOff>
    </xdr:to>
    <xdr:cxnSp macro="">
      <xdr:nvCxnSpPr>
        <xdr:cNvPr id="377" name="直線コネクタ 376"/>
        <xdr:cNvCxnSpPr/>
      </xdr:nvCxnSpPr>
      <xdr:spPr>
        <a:xfrm>
          <a:off x="3987800" y="1360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62230</xdr:rowOff>
    </xdr:to>
    <xdr:cxnSp macro="">
      <xdr:nvCxnSpPr>
        <xdr:cNvPr id="380" name="直線コネクタ 379"/>
        <xdr:cNvCxnSpPr/>
      </xdr:nvCxnSpPr>
      <xdr:spPr>
        <a:xfrm>
          <a:off x="3098800" y="1354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1270</xdr:rowOff>
    </xdr:to>
    <xdr:cxnSp macro="">
      <xdr:nvCxnSpPr>
        <xdr:cNvPr id="383" name="直線コネクタ 382"/>
        <xdr:cNvCxnSpPr/>
      </xdr:nvCxnSpPr>
      <xdr:spPr>
        <a:xfrm>
          <a:off x="2209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111761</xdr:rowOff>
    </xdr:to>
    <xdr:cxnSp macro="">
      <xdr:nvCxnSpPr>
        <xdr:cNvPr id="386" name="直線コネクタ 385"/>
        <xdr:cNvCxnSpPr/>
      </xdr:nvCxnSpPr>
      <xdr:spPr>
        <a:xfrm>
          <a:off x="1320800" y="13362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6" name="楕円 395"/>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7"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8" name="楕円 397"/>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9" name="テキスト ボックス 398"/>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400" name="楕円 399"/>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401" name="テキスト ボックス 400"/>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2" name="楕円 401"/>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3" name="テキスト ボックス 402"/>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4" name="楕円 403"/>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5" name="テキスト ボックス 404"/>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類似団体内平均値を６．１ポイント下回っている。健全財政維持のため、特に、扶助費、補助費等に注視し、これらの経費の適正化に努める。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74</xdr:row>
      <xdr:rowOff>127000</xdr:rowOff>
    </xdr:to>
    <xdr:cxnSp macro="">
      <xdr:nvCxnSpPr>
        <xdr:cNvPr id="438" name="直線コネクタ 437"/>
        <xdr:cNvCxnSpPr/>
      </xdr:nvCxnSpPr>
      <xdr:spPr>
        <a:xfrm>
          <a:off x="15671800" y="12760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74</xdr:row>
      <xdr:rowOff>127000</xdr:rowOff>
    </xdr:to>
    <xdr:cxnSp macro="">
      <xdr:nvCxnSpPr>
        <xdr:cNvPr id="441" name="直線コネクタ 440"/>
        <xdr:cNvCxnSpPr/>
      </xdr:nvCxnSpPr>
      <xdr:spPr>
        <a:xfrm flipV="1">
          <a:off x="14782800" y="12760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165100</xdr:rowOff>
    </xdr:to>
    <xdr:cxnSp macro="">
      <xdr:nvCxnSpPr>
        <xdr:cNvPr id="444" name="直線コネクタ 443"/>
        <xdr:cNvCxnSpPr/>
      </xdr:nvCxnSpPr>
      <xdr:spPr>
        <a:xfrm flipV="1">
          <a:off x="13893800" y="1281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74</xdr:row>
      <xdr:rowOff>165100</xdr:rowOff>
    </xdr:to>
    <xdr:cxnSp macro="">
      <xdr:nvCxnSpPr>
        <xdr:cNvPr id="447" name="直線コネクタ 446"/>
        <xdr:cNvCxnSpPr/>
      </xdr:nvCxnSpPr>
      <xdr:spPr>
        <a:xfrm>
          <a:off x="13004800" y="12760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7" name="楕円 456"/>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8"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22860</xdr:rowOff>
    </xdr:from>
    <xdr:to>
      <xdr:col>78</xdr:col>
      <xdr:colOff>120650</xdr:colOff>
      <xdr:row>74</xdr:row>
      <xdr:rowOff>124460</xdr:rowOff>
    </xdr:to>
    <xdr:sp macro="" textlink="">
      <xdr:nvSpPr>
        <xdr:cNvPr id="459" name="楕円 458"/>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60" name="テキスト ボックス 459"/>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61" name="楕円 46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62" name="テキスト ボックス 46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63" name="楕円 462"/>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54627</xdr:rowOff>
    </xdr:from>
    <xdr:ext cx="762000" cy="259045"/>
    <xdr:sp macro="" textlink="">
      <xdr:nvSpPr>
        <xdr:cNvPr id="464" name="テキスト ボックス 463"/>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65" name="楕円 464"/>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6" name="テキスト ボックス 465"/>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169302</xdr:rowOff>
    </xdr:from>
    <xdr:to>
      <xdr:col>29</xdr:col>
      <xdr:colOff>127000</xdr:colOff>
      <xdr:row>17</xdr:row>
      <xdr:rowOff>7518</xdr:rowOff>
    </xdr:to>
    <xdr:cxnSp macro="">
      <xdr:nvCxnSpPr>
        <xdr:cNvPr id="52" name="直線コネクタ 51"/>
        <xdr:cNvCxnSpPr/>
      </xdr:nvCxnSpPr>
      <xdr:spPr bwMode="auto">
        <a:xfrm>
          <a:off x="5003800" y="2960127"/>
          <a:ext cx="6477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169302</xdr:rowOff>
    </xdr:from>
    <xdr:to>
      <xdr:col>26</xdr:col>
      <xdr:colOff>50800</xdr:colOff>
      <xdr:row>17</xdr:row>
      <xdr:rowOff>7780</xdr:rowOff>
    </xdr:to>
    <xdr:cxnSp macro="">
      <xdr:nvCxnSpPr>
        <xdr:cNvPr id="55" name="直線コネクタ 54"/>
        <xdr:cNvCxnSpPr/>
      </xdr:nvCxnSpPr>
      <xdr:spPr bwMode="auto">
        <a:xfrm flipV="1">
          <a:off x="4305300" y="2960127"/>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167049</xdr:rowOff>
    </xdr:from>
    <xdr:to>
      <xdr:col>22</xdr:col>
      <xdr:colOff>114300</xdr:colOff>
      <xdr:row>17</xdr:row>
      <xdr:rowOff>7780</xdr:rowOff>
    </xdr:to>
    <xdr:cxnSp macro="">
      <xdr:nvCxnSpPr>
        <xdr:cNvPr id="58" name="直線コネクタ 57"/>
        <xdr:cNvCxnSpPr/>
      </xdr:nvCxnSpPr>
      <xdr:spPr bwMode="auto">
        <a:xfrm>
          <a:off x="3606800" y="2957874"/>
          <a:ext cx="6985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151667</xdr:rowOff>
    </xdr:from>
    <xdr:to>
      <xdr:col>18</xdr:col>
      <xdr:colOff>177800</xdr:colOff>
      <xdr:row>16</xdr:row>
      <xdr:rowOff>167049</xdr:rowOff>
    </xdr:to>
    <xdr:cxnSp macro="">
      <xdr:nvCxnSpPr>
        <xdr:cNvPr id="61" name="直線コネクタ 60"/>
        <xdr:cNvCxnSpPr/>
      </xdr:nvCxnSpPr>
      <xdr:spPr bwMode="auto">
        <a:xfrm>
          <a:off x="2908300" y="2942492"/>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128168</xdr:rowOff>
    </xdr:from>
    <xdr:to>
      <xdr:col>29</xdr:col>
      <xdr:colOff>177800</xdr:colOff>
      <xdr:row>17</xdr:row>
      <xdr:rowOff>58318</xdr:rowOff>
    </xdr:to>
    <xdr:sp macro="" textlink="">
      <xdr:nvSpPr>
        <xdr:cNvPr id="71" name="楕円 70"/>
        <xdr:cNvSpPr/>
      </xdr:nvSpPr>
      <xdr:spPr bwMode="auto">
        <a:xfrm>
          <a:off x="5600700" y="291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100245</xdr:rowOff>
    </xdr:from>
    <xdr:ext cx="762000" cy="259045"/>
    <xdr:sp macro="" textlink="">
      <xdr:nvSpPr>
        <xdr:cNvPr id="72" name="人口1人当たり決算額の推移該当値テキスト130"/>
        <xdr:cNvSpPr txBox="1"/>
      </xdr:nvSpPr>
      <xdr:spPr>
        <a:xfrm>
          <a:off x="5740400" y="289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118502</xdr:rowOff>
    </xdr:from>
    <xdr:to>
      <xdr:col>26</xdr:col>
      <xdr:colOff>101600</xdr:colOff>
      <xdr:row>17</xdr:row>
      <xdr:rowOff>48652</xdr:rowOff>
    </xdr:to>
    <xdr:sp macro="" textlink="">
      <xdr:nvSpPr>
        <xdr:cNvPr id="73" name="楕円 72"/>
        <xdr:cNvSpPr/>
      </xdr:nvSpPr>
      <xdr:spPr bwMode="auto">
        <a:xfrm>
          <a:off x="4953000" y="290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33429</xdr:rowOff>
    </xdr:from>
    <xdr:ext cx="736600" cy="259045"/>
    <xdr:sp macro="" textlink="">
      <xdr:nvSpPr>
        <xdr:cNvPr id="74" name="テキスト ボックス 73"/>
        <xdr:cNvSpPr txBox="1"/>
      </xdr:nvSpPr>
      <xdr:spPr>
        <a:xfrm>
          <a:off x="4622800" y="2995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128430</xdr:rowOff>
    </xdr:from>
    <xdr:to>
      <xdr:col>22</xdr:col>
      <xdr:colOff>165100</xdr:colOff>
      <xdr:row>17</xdr:row>
      <xdr:rowOff>58580</xdr:rowOff>
    </xdr:to>
    <xdr:sp macro="" textlink="">
      <xdr:nvSpPr>
        <xdr:cNvPr id="75" name="楕円 74"/>
        <xdr:cNvSpPr/>
      </xdr:nvSpPr>
      <xdr:spPr bwMode="auto">
        <a:xfrm>
          <a:off x="4254500" y="291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43357</xdr:rowOff>
    </xdr:from>
    <xdr:ext cx="762000" cy="259045"/>
    <xdr:sp macro="" textlink="">
      <xdr:nvSpPr>
        <xdr:cNvPr id="76" name="テキスト ボックス 75"/>
        <xdr:cNvSpPr txBox="1"/>
      </xdr:nvSpPr>
      <xdr:spPr>
        <a:xfrm>
          <a:off x="3924300" y="300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116249</xdr:rowOff>
    </xdr:from>
    <xdr:to>
      <xdr:col>19</xdr:col>
      <xdr:colOff>38100</xdr:colOff>
      <xdr:row>17</xdr:row>
      <xdr:rowOff>46399</xdr:rowOff>
    </xdr:to>
    <xdr:sp macro="" textlink="">
      <xdr:nvSpPr>
        <xdr:cNvPr id="77" name="楕円 76"/>
        <xdr:cNvSpPr/>
      </xdr:nvSpPr>
      <xdr:spPr bwMode="auto">
        <a:xfrm>
          <a:off x="3556000" y="29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31176</xdr:rowOff>
    </xdr:from>
    <xdr:ext cx="762000" cy="259045"/>
    <xdr:sp macro="" textlink="">
      <xdr:nvSpPr>
        <xdr:cNvPr id="78" name="テキスト ボックス 77"/>
        <xdr:cNvSpPr txBox="1"/>
      </xdr:nvSpPr>
      <xdr:spPr>
        <a:xfrm>
          <a:off x="3225800" y="29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100867</xdr:rowOff>
    </xdr:from>
    <xdr:to>
      <xdr:col>15</xdr:col>
      <xdr:colOff>101600</xdr:colOff>
      <xdr:row>17</xdr:row>
      <xdr:rowOff>31017</xdr:rowOff>
    </xdr:to>
    <xdr:sp macro="" textlink="">
      <xdr:nvSpPr>
        <xdr:cNvPr id="79" name="楕円 78"/>
        <xdr:cNvSpPr/>
      </xdr:nvSpPr>
      <xdr:spPr bwMode="auto">
        <a:xfrm>
          <a:off x="28575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15794</xdr:rowOff>
    </xdr:from>
    <xdr:ext cx="762000" cy="259045"/>
    <xdr:sp macro="" textlink="">
      <xdr:nvSpPr>
        <xdr:cNvPr id="80" name="テキスト ボックス 79"/>
        <xdr:cNvSpPr txBox="1"/>
      </xdr:nvSpPr>
      <xdr:spPr>
        <a:xfrm>
          <a:off x="2527300" y="29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42281</xdr:rowOff>
    </xdr:from>
    <xdr:to>
      <xdr:col>29</xdr:col>
      <xdr:colOff>127000</xdr:colOff>
      <xdr:row>35</xdr:row>
      <xdr:rowOff>93167</xdr:rowOff>
    </xdr:to>
    <xdr:cxnSp macro="">
      <xdr:nvCxnSpPr>
        <xdr:cNvPr id="111" name="直線コネクタ 110"/>
        <xdr:cNvCxnSpPr/>
      </xdr:nvCxnSpPr>
      <xdr:spPr bwMode="auto">
        <a:xfrm>
          <a:off x="5003800" y="6652631"/>
          <a:ext cx="647700" cy="5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42281</xdr:rowOff>
    </xdr:from>
    <xdr:to>
      <xdr:col>26</xdr:col>
      <xdr:colOff>50800</xdr:colOff>
      <xdr:row>35</xdr:row>
      <xdr:rowOff>76708</xdr:rowOff>
    </xdr:to>
    <xdr:cxnSp macro="">
      <xdr:nvCxnSpPr>
        <xdr:cNvPr id="114" name="直線コネクタ 113"/>
        <xdr:cNvCxnSpPr/>
      </xdr:nvCxnSpPr>
      <xdr:spPr bwMode="auto">
        <a:xfrm flipV="1">
          <a:off x="4305300" y="6652631"/>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75794</xdr:rowOff>
    </xdr:from>
    <xdr:to>
      <xdr:col>22</xdr:col>
      <xdr:colOff>114300</xdr:colOff>
      <xdr:row>35</xdr:row>
      <xdr:rowOff>76708</xdr:rowOff>
    </xdr:to>
    <xdr:cxnSp macro="">
      <xdr:nvCxnSpPr>
        <xdr:cNvPr id="117" name="直線コネクタ 116"/>
        <xdr:cNvCxnSpPr/>
      </xdr:nvCxnSpPr>
      <xdr:spPr bwMode="auto">
        <a:xfrm>
          <a:off x="3606800" y="6686144"/>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75794</xdr:rowOff>
    </xdr:from>
    <xdr:to>
      <xdr:col>18</xdr:col>
      <xdr:colOff>177800</xdr:colOff>
      <xdr:row>35</xdr:row>
      <xdr:rowOff>127091</xdr:rowOff>
    </xdr:to>
    <xdr:cxnSp macro="">
      <xdr:nvCxnSpPr>
        <xdr:cNvPr id="120" name="直線コネクタ 119"/>
        <xdr:cNvCxnSpPr/>
      </xdr:nvCxnSpPr>
      <xdr:spPr bwMode="auto">
        <a:xfrm flipV="1">
          <a:off x="2908300" y="6686144"/>
          <a:ext cx="698500" cy="5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42367</xdr:rowOff>
    </xdr:from>
    <xdr:to>
      <xdr:col>29</xdr:col>
      <xdr:colOff>177800</xdr:colOff>
      <xdr:row>35</xdr:row>
      <xdr:rowOff>143967</xdr:rowOff>
    </xdr:to>
    <xdr:sp macro="" textlink="">
      <xdr:nvSpPr>
        <xdr:cNvPr id="130" name="楕円 129"/>
        <xdr:cNvSpPr/>
      </xdr:nvSpPr>
      <xdr:spPr bwMode="auto">
        <a:xfrm>
          <a:off x="5600700" y="665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14444</xdr:rowOff>
    </xdr:from>
    <xdr:ext cx="762000" cy="259045"/>
    <xdr:sp macro="" textlink="">
      <xdr:nvSpPr>
        <xdr:cNvPr id="131" name="人口1人当たり決算額の推移該当値テキスト445"/>
        <xdr:cNvSpPr txBox="1"/>
      </xdr:nvSpPr>
      <xdr:spPr>
        <a:xfrm>
          <a:off x="5740400" y="662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334381</xdr:rowOff>
    </xdr:from>
    <xdr:to>
      <xdr:col>26</xdr:col>
      <xdr:colOff>101600</xdr:colOff>
      <xdr:row>35</xdr:row>
      <xdr:rowOff>93081</xdr:rowOff>
    </xdr:to>
    <xdr:sp macro="" textlink="">
      <xdr:nvSpPr>
        <xdr:cNvPr id="132" name="楕円 131"/>
        <xdr:cNvSpPr/>
      </xdr:nvSpPr>
      <xdr:spPr bwMode="auto">
        <a:xfrm>
          <a:off x="4953000" y="660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103258</xdr:rowOff>
    </xdr:from>
    <xdr:ext cx="736600" cy="259045"/>
    <xdr:sp macro="" textlink="">
      <xdr:nvSpPr>
        <xdr:cNvPr id="133" name="テキスト ボックス 132"/>
        <xdr:cNvSpPr txBox="1"/>
      </xdr:nvSpPr>
      <xdr:spPr>
        <a:xfrm>
          <a:off x="4622800" y="637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25908</xdr:rowOff>
    </xdr:from>
    <xdr:to>
      <xdr:col>22</xdr:col>
      <xdr:colOff>165100</xdr:colOff>
      <xdr:row>35</xdr:row>
      <xdr:rowOff>127508</xdr:rowOff>
    </xdr:to>
    <xdr:sp macro="" textlink="">
      <xdr:nvSpPr>
        <xdr:cNvPr id="134" name="楕円 133"/>
        <xdr:cNvSpPr/>
      </xdr:nvSpPr>
      <xdr:spPr bwMode="auto">
        <a:xfrm>
          <a:off x="4254500" y="66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112285</xdr:rowOff>
    </xdr:from>
    <xdr:ext cx="762000" cy="259045"/>
    <xdr:sp macro="" textlink="">
      <xdr:nvSpPr>
        <xdr:cNvPr id="135" name="テキスト ボックス 134"/>
        <xdr:cNvSpPr txBox="1"/>
      </xdr:nvSpPr>
      <xdr:spPr>
        <a:xfrm>
          <a:off x="3924300" y="672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24994</xdr:rowOff>
    </xdr:from>
    <xdr:to>
      <xdr:col>19</xdr:col>
      <xdr:colOff>38100</xdr:colOff>
      <xdr:row>35</xdr:row>
      <xdr:rowOff>126594</xdr:rowOff>
    </xdr:to>
    <xdr:sp macro="" textlink="">
      <xdr:nvSpPr>
        <xdr:cNvPr id="136" name="楕円 135"/>
        <xdr:cNvSpPr/>
      </xdr:nvSpPr>
      <xdr:spPr bwMode="auto">
        <a:xfrm>
          <a:off x="3556000" y="663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111371</xdr:rowOff>
    </xdr:from>
    <xdr:ext cx="762000" cy="259045"/>
    <xdr:sp macro="" textlink="">
      <xdr:nvSpPr>
        <xdr:cNvPr id="137" name="テキスト ボックス 136"/>
        <xdr:cNvSpPr txBox="1"/>
      </xdr:nvSpPr>
      <xdr:spPr>
        <a:xfrm>
          <a:off x="3225800" y="672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76291</xdr:rowOff>
    </xdr:from>
    <xdr:to>
      <xdr:col>15</xdr:col>
      <xdr:colOff>101600</xdr:colOff>
      <xdr:row>35</xdr:row>
      <xdr:rowOff>177891</xdr:rowOff>
    </xdr:to>
    <xdr:sp macro="" textlink="">
      <xdr:nvSpPr>
        <xdr:cNvPr id="138" name="楕円 137"/>
        <xdr:cNvSpPr/>
      </xdr:nvSpPr>
      <xdr:spPr bwMode="auto">
        <a:xfrm>
          <a:off x="2857500" y="668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162668</xdr:rowOff>
    </xdr:from>
    <xdr:ext cx="762000" cy="259045"/>
    <xdr:sp macro="" textlink="">
      <xdr:nvSpPr>
        <xdr:cNvPr id="139" name="テキスト ボックス 138"/>
        <xdr:cNvSpPr txBox="1"/>
      </xdr:nvSpPr>
      <xdr:spPr>
        <a:xfrm>
          <a:off x="2527300" y="677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118,395
116,628
67.44
39,878,257
37,960,776
1,811,894
24,302,786
45,744,842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51428</xdr:rowOff>
    </xdr:from>
    <xdr:to>
      <xdr:col>24</xdr:col>
      <xdr:colOff>63500</xdr:colOff>
      <xdr:row>36</xdr:row>
      <xdr:rowOff>55183</xdr:rowOff>
    </xdr:to>
    <xdr:cxnSp macro="">
      <xdr:nvCxnSpPr>
        <xdr:cNvPr id="63" name="直線コネクタ 62"/>
        <xdr:cNvCxnSpPr/>
      </xdr:nvCxnSpPr>
      <xdr:spPr>
        <a:xfrm>
          <a:off x="3797300" y="6223628"/>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33499</xdr:rowOff>
    </xdr:from>
    <xdr:to>
      <xdr:col>19</xdr:col>
      <xdr:colOff>177800</xdr:colOff>
      <xdr:row>36</xdr:row>
      <xdr:rowOff>51428</xdr:rowOff>
    </xdr:to>
    <xdr:cxnSp macro="">
      <xdr:nvCxnSpPr>
        <xdr:cNvPr id="66" name="直線コネクタ 65"/>
        <xdr:cNvCxnSpPr/>
      </xdr:nvCxnSpPr>
      <xdr:spPr>
        <a:xfrm>
          <a:off x="2908300" y="6205699"/>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17660</xdr:rowOff>
    </xdr:from>
    <xdr:to>
      <xdr:col>15</xdr:col>
      <xdr:colOff>50800</xdr:colOff>
      <xdr:row>36</xdr:row>
      <xdr:rowOff>33499</xdr:rowOff>
    </xdr:to>
    <xdr:cxnSp macro="">
      <xdr:nvCxnSpPr>
        <xdr:cNvPr id="69" name="直線コネクタ 68"/>
        <xdr:cNvCxnSpPr/>
      </xdr:nvCxnSpPr>
      <xdr:spPr>
        <a:xfrm>
          <a:off x="2019300" y="6189860"/>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136499</xdr:rowOff>
    </xdr:from>
    <xdr:to>
      <xdr:col>10</xdr:col>
      <xdr:colOff>114300</xdr:colOff>
      <xdr:row>36</xdr:row>
      <xdr:rowOff>17660</xdr:rowOff>
    </xdr:to>
    <xdr:cxnSp macro="">
      <xdr:nvCxnSpPr>
        <xdr:cNvPr id="72" name="直線コネクタ 71"/>
        <xdr:cNvCxnSpPr/>
      </xdr:nvCxnSpPr>
      <xdr:spPr>
        <a:xfrm>
          <a:off x="1130300" y="6137249"/>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4383</xdr:rowOff>
    </xdr:from>
    <xdr:to>
      <xdr:col>24</xdr:col>
      <xdr:colOff>114300</xdr:colOff>
      <xdr:row>36</xdr:row>
      <xdr:rowOff>105983</xdr:rowOff>
    </xdr:to>
    <xdr:sp macro="" textlink="">
      <xdr:nvSpPr>
        <xdr:cNvPr id="82" name="楕円 81"/>
        <xdr:cNvSpPr/>
      </xdr:nvSpPr>
      <xdr:spPr>
        <a:xfrm>
          <a:off x="4584700" y="61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154260</xdr:rowOff>
    </xdr:from>
    <xdr:ext cx="534377" cy="259045"/>
    <xdr:sp macro="" textlink="">
      <xdr:nvSpPr>
        <xdr:cNvPr id="83" name="人件費該当値テキスト"/>
        <xdr:cNvSpPr txBox="1"/>
      </xdr:nvSpPr>
      <xdr:spPr>
        <a:xfrm>
          <a:off x="4686300" y="615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628</xdr:rowOff>
    </xdr:from>
    <xdr:to>
      <xdr:col>20</xdr:col>
      <xdr:colOff>38100</xdr:colOff>
      <xdr:row>36</xdr:row>
      <xdr:rowOff>102228</xdr:rowOff>
    </xdr:to>
    <xdr:sp macro="" textlink="">
      <xdr:nvSpPr>
        <xdr:cNvPr id="84" name="楕円 83"/>
        <xdr:cNvSpPr/>
      </xdr:nvSpPr>
      <xdr:spPr>
        <a:xfrm>
          <a:off x="3746500" y="61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93355</xdr:rowOff>
    </xdr:from>
    <xdr:ext cx="534377" cy="259045"/>
    <xdr:sp macro="" textlink="">
      <xdr:nvSpPr>
        <xdr:cNvPr id="85" name="テキスト ボックス 84"/>
        <xdr:cNvSpPr txBox="1"/>
      </xdr:nvSpPr>
      <xdr:spPr>
        <a:xfrm>
          <a:off x="3530111" y="62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154149</xdr:rowOff>
    </xdr:from>
    <xdr:to>
      <xdr:col>15</xdr:col>
      <xdr:colOff>101600</xdr:colOff>
      <xdr:row>36</xdr:row>
      <xdr:rowOff>84299</xdr:rowOff>
    </xdr:to>
    <xdr:sp macro="" textlink="">
      <xdr:nvSpPr>
        <xdr:cNvPr id="86" name="楕円 85"/>
        <xdr:cNvSpPr/>
      </xdr:nvSpPr>
      <xdr:spPr>
        <a:xfrm>
          <a:off x="2857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75426</xdr:rowOff>
    </xdr:from>
    <xdr:ext cx="534377" cy="259045"/>
    <xdr:sp macro="" textlink="">
      <xdr:nvSpPr>
        <xdr:cNvPr id="87" name="テキスト ボックス 86"/>
        <xdr:cNvSpPr txBox="1"/>
      </xdr:nvSpPr>
      <xdr:spPr>
        <a:xfrm>
          <a:off x="2641111" y="624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138310</xdr:rowOff>
    </xdr:from>
    <xdr:to>
      <xdr:col>10</xdr:col>
      <xdr:colOff>165100</xdr:colOff>
      <xdr:row>36</xdr:row>
      <xdr:rowOff>68460</xdr:rowOff>
    </xdr:to>
    <xdr:sp macro="" textlink="">
      <xdr:nvSpPr>
        <xdr:cNvPr id="88" name="楕円 87"/>
        <xdr:cNvSpPr/>
      </xdr:nvSpPr>
      <xdr:spPr>
        <a:xfrm>
          <a:off x="19685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59587</xdr:rowOff>
    </xdr:from>
    <xdr:ext cx="534377" cy="259045"/>
    <xdr:sp macro="" textlink="">
      <xdr:nvSpPr>
        <xdr:cNvPr id="89" name="テキスト ボックス 88"/>
        <xdr:cNvSpPr txBox="1"/>
      </xdr:nvSpPr>
      <xdr:spPr>
        <a:xfrm>
          <a:off x="1752111" y="623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85699</xdr:rowOff>
    </xdr:from>
    <xdr:to>
      <xdr:col>6</xdr:col>
      <xdr:colOff>38100</xdr:colOff>
      <xdr:row>36</xdr:row>
      <xdr:rowOff>15849</xdr:rowOff>
    </xdr:to>
    <xdr:sp macro="" textlink="">
      <xdr:nvSpPr>
        <xdr:cNvPr id="90" name="楕円 89"/>
        <xdr:cNvSpPr/>
      </xdr:nvSpPr>
      <xdr:spPr>
        <a:xfrm>
          <a:off x="1079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6976</xdr:rowOff>
    </xdr:from>
    <xdr:ext cx="534377" cy="259045"/>
    <xdr:sp macro="" textlink="">
      <xdr:nvSpPr>
        <xdr:cNvPr id="91" name="テキスト ボックス 90"/>
        <xdr:cNvSpPr txBox="1"/>
      </xdr:nvSpPr>
      <xdr:spPr>
        <a:xfrm>
          <a:off x="863111" y="61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22447</xdr:rowOff>
    </xdr:from>
    <xdr:to>
      <xdr:col>24</xdr:col>
      <xdr:colOff>63500</xdr:colOff>
      <xdr:row>58</xdr:row>
      <xdr:rowOff>82150</xdr:rowOff>
    </xdr:to>
    <xdr:cxnSp macro="">
      <xdr:nvCxnSpPr>
        <xdr:cNvPr id="121" name="直線コネクタ 120"/>
        <xdr:cNvCxnSpPr/>
      </xdr:nvCxnSpPr>
      <xdr:spPr>
        <a:xfrm flipV="1">
          <a:off x="3797300" y="9966547"/>
          <a:ext cx="8382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59290</xdr:rowOff>
    </xdr:from>
    <xdr:to>
      <xdr:col>19</xdr:col>
      <xdr:colOff>177800</xdr:colOff>
      <xdr:row>58</xdr:row>
      <xdr:rowOff>82150</xdr:rowOff>
    </xdr:to>
    <xdr:cxnSp macro="">
      <xdr:nvCxnSpPr>
        <xdr:cNvPr id="124" name="直線コネクタ 123"/>
        <xdr:cNvCxnSpPr/>
      </xdr:nvCxnSpPr>
      <xdr:spPr>
        <a:xfrm>
          <a:off x="2908300" y="10003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59290</xdr:rowOff>
    </xdr:from>
    <xdr:to>
      <xdr:col>15</xdr:col>
      <xdr:colOff>50800</xdr:colOff>
      <xdr:row>58</xdr:row>
      <xdr:rowOff>71482</xdr:rowOff>
    </xdr:to>
    <xdr:cxnSp macro="">
      <xdr:nvCxnSpPr>
        <xdr:cNvPr id="127" name="直線コネクタ 126"/>
        <xdr:cNvCxnSpPr/>
      </xdr:nvCxnSpPr>
      <xdr:spPr>
        <a:xfrm flipV="1">
          <a:off x="2019300" y="1000339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45745</xdr:rowOff>
    </xdr:from>
    <xdr:to>
      <xdr:col>10</xdr:col>
      <xdr:colOff>114300</xdr:colOff>
      <xdr:row>58</xdr:row>
      <xdr:rowOff>71482</xdr:rowOff>
    </xdr:to>
    <xdr:cxnSp macro="">
      <xdr:nvCxnSpPr>
        <xdr:cNvPr id="130" name="直線コネクタ 129"/>
        <xdr:cNvCxnSpPr/>
      </xdr:nvCxnSpPr>
      <xdr:spPr>
        <a:xfrm>
          <a:off x="1130300" y="9989845"/>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143097</xdr:rowOff>
    </xdr:from>
    <xdr:to>
      <xdr:col>24</xdr:col>
      <xdr:colOff>114300</xdr:colOff>
      <xdr:row>58</xdr:row>
      <xdr:rowOff>73247</xdr:rowOff>
    </xdr:to>
    <xdr:sp macro="" textlink="">
      <xdr:nvSpPr>
        <xdr:cNvPr id="140" name="楕円 139"/>
        <xdr:cNvSpPr/>
      </xdr:nvSpPr>
      <xdr:spPr>
        <a:xfrm>
          <a:off x="4584700" y="99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121524</xdr:rowOff>
    </xdr:from>
    <xdr:ext cx="534377" cy="259045"/>
    <xdr:sp macro="" textlink="">
      <xdr:nvSpPr>
        <xdr:cNvPr id="141" name="物件費該当値テキスト"/>
        <xdr:cNvSpPr txBox="1"/>
      </xdr:nvSpPr>
      <xdr:spPr>
        <a:xfrm>
          <a:off x="4686300" y="98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31350</xdr:rowOff>
    </xdr:from>
    <xdr:to>
      <xdr:col>20</xdr:col>
      <xdr:colOff>38100</xdr:colOff>
      <xdr:row>58</xdr:row>
      <xdr:rowOff>132950</xdr:rowOff>
    </xdr:to>
    <xdr:sp macro="" textlink="">
      <xdr:nvSpPr>
        <xdr:cNvPr id="142" name="楕円 141"/>
        <xdr:cNvSpPr/>
      </xdr:nvSpPr>
      <xdr:spPr>
        <a:xfrm>
          <a:off x="3746500" y="99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124077</xdr:rowOff>
    </xdr:from>
    <xdr:ext cx="534377" cy="259045"/>
    <xdr:sp macro="" textlink="">
      <xdr:nvSpPr>
        <xdr:cNvPr id="143" name="テキスト ボックス 142"/>
        <xdr:cNvSpPr txBox="1"/>
      </xdr:nvSpPr>
      <xdr:spPr>
        <a:xfrm>
          <a:off x="3530111" y="100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8490</xdr:rowOff>
    </xdr:from>
    <xdr:to>
      <xdr:col>15</xdr:col>
      <xdr:colOff>101600</xdr:colOff>
      <xdr:row>58</xdr:row>
      <xdr:rowOff>110090</xdr:rowOff>
    </xdr:to>
    <xdr:sp macro="" textlink="">
      <xdr:nvSpPr>
        <xdr:cNvPr id="144" name="楕円 143"/>
        <xdr:cNvSpPr/>
      </xdr:nvSpPr>
      <xdr:spPr>
        <a:xfrm>
          <a:off x="2857500" y="9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101217</xdr:rowOff>
    </xdr:from>
    <xdr:ext cx="534377" cy="259045"/>
    <xdr:sp macro="" textlink="">
      <xdr:nvSpPr>
        <xdr:cNvPr id="145" name="テキスト ボックス 144"/>
        <xdr:cNvSpPr txBox="1"/>
      </xdr:nvSpPr>
      <xdr:spPr>
        <a:xfrm>
          <a:off x="2641111" y="100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20682</xdr:rowOff>
    </xdr:from>
    <xdr:to>
      <xdr:col>10</xdr:col>
      <xdr:colOff>165100</xdr:colOff>
      <xdr:row>58</xdr:row>
      <xdr:rowOff>122282</xdr:rowOff>
    </xdr:to>
    <xdr:sp macro="" textlink="">
      <xdr:nvSpPr>
        <xdr:cNvPr id="146" name="楕円 145"/>
        <xdr:cNvSpPr/>
      </xdr:nvSpPr>
      <xdr:spPr>
        <a:xfrm>
          <a:off x="1968500" y="9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113409</xdr:rowOff>
    </xdr:from>
    <xdr:ext cx="534377" cy="259045"/>
    <xdr:sp macro="" textlink="">
      <xdr:nvSpPr>
        <xdr:cNvPr id="147" name="テキスト ボックス 146"/>
        <xdr:cNvSpPr txBox="1"/>
      </xdr:nvSpPr>
      <xdr:spPr>
        <a:xfrm>
          <a:off x="1752111" y="100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166395</xdr:rowOff>
    </xdr:from>
    <xdr:to>
      <xdr:col>6</xdr:col>
      <xdr:colOff>38100</xdr:colOff>
      <xdr:row>58</xdr:row>
      <xdr:rowOff>96545</xdr:rowOff>
    </xdr:to>
    <xdr:sp macro="" textlink="">
      <xdr:nvSpPr>
        <xdr:cNvPr id="148" name="楕円 147"/>
        <xdr:cNvSpPr/>
      </xdr:nvSpPr>
      <xdr:spPr>
        <a:xfrm>
          <a:off x="10795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87672</xdr:rowOff>
    </xdr:from>
    <xdr:ext cx="534377" cy="259045"/>
    <xdr:sp macro="" textlink="">
      <xdr:nvSpPr>
        <xdr:cNvPr id="149" name="テキスト ボックス 148"/>
        <xdr:cNvSpPr txBox="1"/>
      </xdr:nvSpPr>
      <xdr:spPr>
        <a:xfrm>
          <a:off x="863111" y="100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167568</xdr:rowOff>
    </xdr:from>
    <xdr:to>
      <xdr:col>24</xdr:col>
      <xdr:colOff>63500</xdr:colOff>
      <xdr:row>77</xdr:row>
      <xdr:rowOff>81570</xdr:rowOff>
    </xdr:to>
    <xdr:cxnSp macro="">
      <xdr:nvCxnSpPr>
        <xdr:cNvPr id="180" name="直線コネクタ 179"/>
        <xdr:cNvCxnSpPr/>
      </xdr:nvCxnSpPr>
      <xdr:spPr>
        <a:xfrm flipV="1">
          <a:off x="3797300" y="13197768"/>
          <a:ext cx="8382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81570</xdr:rowOff>
    </xdr:from>
    <xdr:to>
      <xdr:col>19</xdr:col>
      <xdr:colOff>177800</xdr:colOff>
      <xdr:row>77</xdr:row>
      <xdr:rowOff>95504</xdr:rowOff>
    </xdr:to>
    <xdr:cxnSp macro="">
      <xdr:nvCxnSpPr>
        <xdr:cNvPr id="183" name="直線コネクタ 182"/>
        <xdr:cNvCxnSpPr/>
      </xdr:nvCxnSpPr>
      <xdr:spPr>
        <a:xfrm flipV="1">
          <a:off x="2908300" y="13283220"/>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95504</xdr:rowOff>
    </xdr:from>
    <xdr:to>
      <xdr:col>15</xdr:col>
      <xdr:colOff>50800</xdr:colOff>
      <xdr:row>77</xdr:row>
      <xdr:rowOff>112376</xdr:rowOff>
    </xdr:to>
    <xdr:cxnSp macro="">
      <xdr:nvCxnSpPr>
        <xdr:cNvPr id="186" name="直線コネクタ 185"/>
        <xdr:cNvCxnSpPr/>
      </xdr:nvCxnSpPr>
      <xdr:spPr>
        <a:xfrm flipV="1">
          <a:off x="2019300" y="13297154"/>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112376</xdr:rowOff>
    </xdr:from>
    <xdr:to>
      <xdr:col>10</xdr:col>
      <xdr:colOff>114300</xdr:colOff>
      <xdr:row>77</xdr:row>
      <xdr:rowOff>124351</xdr:rowOff>
    </xdr:to>
    <xdr:cxnSp macro="">
      <xdr:nvCxnSpPr>
        <xdr:cNvPr id="189" name="直線コネクタ 188"/>
        <xdr:cNvCxnSpPr/>
      </xdr:nvCxnSpPr>
      <xdr:spPr>
        <a:xfrm flipV="1">
          <a:off x="1130300" y="13314026"/>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116768</xdr:rowOff>
    </xdr:from>
    <xdr:to>
      <xdr:col>24</xdr:col>
      <xdr:colOff>114300</xdr:colOff>
      <xdr:row>77</xdr:row>
      <xdr:rowOff>46918</xdr:rowOff>
    </xdr:to>
    <xdr:sp macro="" textlink="">
      <xdr:nvSpPr>
        <xdr:cNvPr id="199" name="楕円 198"/>
        <xdr:cNvSpPr/>
      </xdr:nvSpPr>
      <xdr:spPr>
        <a:xfrm>
          <a:off x="4584700" y="131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139645</xdr:rowOff>
    </xdr:from>
    <xdr:ext cx="469744" cy="259045"/>
    <xdr:sp macro="" textlink="">
      <xdr:nvSpPr>
        <xdr:cNvPr id="200" name="維持補修費該当値テキスト"/>
        <xdr:cNvSpPr txBox="1"/>
      </xdr:nvSpPr>
      <xdr:spPr>
        <a:xfrm>
          <a:off x="4686300" y="1299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30770</xdr:rowOff>
    </xdr:from>
    <xdr:to>
      <xdr:col>20</xdr:col>
      <xdr:colOff>38100</xdr:colOff>
      <xdr:row>77</xdr:row>
      <xdr:rowOff>132370</xdr:rowOff>
    </xdr:to>
    <xdr:sp macro="" textlink="">
      <xdr:nvSpPr>
        <xdr:cNvPr id="201" name="楕円 200"/>
        <xdr:cNvSpPr/>
      </xdr:nvSpPr>
      <xdr:spPr>
        <a:xfrm>
          <a:off x="3746500" y="132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123497</xdr:rowOff>
    </xdr:from>
    <xdr:ext cx="469744" cy="259045"/>
    <xdr:sp macro="" textlink="">
      <xdr:nvSpPr>
        <xdr:cNvPr id="202" name="テキスト ボックス 201"/>
        <xdr:cNvSpPr txBox="1"/>
      </xdr:nvSpPr>
      <xdr:spPr>
        <a:xfrm>
          <a:off x="3562428" y="1332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44704</xdr:rowOff>
    </xdr:from>
    <xdr:to>
      <xdr:col>15</xdr:col>
      <xdr:colOff>101600</xdr:colOff>
      <xdr:row>77</xdr:row>
      <xdr:rowOff>146304</xdr:rowOff>
    </xdr:to>
    <xdr:sp macro="" textlink="">
      <xdr:nvSpPr>
        <xdr:cNvPr id="203" name="楕円 202"/>
        <xdr:cNvSpPr/>
      </xdr:nvSpPr>
      <xdr:spPr>
        <a:xfrm>
          <a:off x="2857500" y="132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137431</xdr:rowOff>
    </xdr:from>
    <xdr:ext cx="469744" cy="259045"/>
    <xdr:sp macro="" textlink="">
      <xdr:nvSpPr>
        <xdr:cNvPr id="204" name="テキスト ボックス 203"/>
        <xdr:cNvSpPr txBox="1"/>
      </xdr:nvSpPr>
      <xdr:spPr>
        <a:xfrm>
          <a:off x="2673428"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61576</xdr:rowOff>
    </xdr:from>
    <xdr:to>
      <xdr:col>10</xdr:col>
      <xdr:colOff>165100</xdr:colOff>
      <xdr:row>77</xdr:row>
      <xdr:rowOff>163176</xdr:rowOff>
    </xdr:to>
    <xdr:sp macro="" textlink="">
      <xdr:nvSpPr>
        <xdr:cNvPr id="205" name="楕円 204"/>
        <xdr:cNvSpPr/>
      </xdr:nvSpPr>
      <xdr:spPr>
        <a:xfrm>
          <a:off x="1968500" y="132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154303</xdr:rowOff>
    </xdr:from>
    <xdr:ext cx="469744" cy="259045"/>
    <xdr:sp macro="" textlink="">
      <xdr:nvSpPr>
        <xdr:cNvPr id="206" name="テキスト ボックス 205"/>
        <xdr:cNvSpPr txBox="1"/>
      </xdr:nvSpPr>
      <xdr:spPr>
        <a:xfrm>
          <a:off x="1784428" y="1335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73551</xdr:rowOff>
    </xdr:from>
    <xdr:to>
      <xdr:col>6</xdr:col>
      <xdr:colOff>38100</xdr:colOff>
      <xdr:row>78</xdr:row>
      <xdr:rowOff>3701</xdr:rowOff>
    </xdr:to>
    <xdr:sp macro="" textlink="">
      <xdr:nvSpPr>
        <xdr:cNvPr id="207" name="楕円 206"/>
        <xdr:cNvSpPr/>
      </xdr:nvSpPr>
      <xdr:spPr>
        <a:xfrm>
          <a:off x="1079500" y="132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166278</xdr:rowOff>
    </xdr:from>
    <xdr:ext cx="469744" cy="259045"/>
    <xdr:sp macro="" textlink="">
      <xdr:nvSpPr>
        <xdr:cNvPr id="208" name="テキスト ボックス 207"/>
        <xdr:cNvSpPr txBox="1"/>
      </xdr:nvSpPr>
      <xdr:spPr>
        <a:xfrm>
          <a:off x="895428" y="133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9258</xdr:rowOff>
    </xdr:from>
    <xdr:to>
      <xdr:col>24</xdr:col>
      <xdr:colOff>63500</xdr:colOff>
      <xdr:row>98</xdr:row>
      <xdr:rowOff>88812</xdr:rowOff>
    </xdr:to>
    <xdr:cxnSp macro="">
      <xdr:nvCxnSpPr>
        <xdr:cNvPr id="238" name="直線コネクタ 237"/>
        <xdr:cNvCxnSpPr/>
      </xdr:nvCxnSpPr>
      <xdr:spPr>
        <a:xfrm flipV="1">
          <a:off x="3797300" y="16811358"/>
          <a:ext cx="8382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88812</xdr:rowOff>
    </xdr:from>
    <xdr:to>
      <xdr:col>19</xdr:col>
      <xdr:colOff>177800</xdr:colOff>
      <xdr:row>98</xdr:row>
      <xdr:rowOff>99250</xdr:rowOff>
    </xdr:to>
    <xdr:cxnSp macro="">
      <xdr:nvCxnSpPr>
        <xdr:cNvPr id="241" name="直線コネクタ 240"/>
        <xdr:cNvCxnSpPr/>
      </xdr:nvCxnSpPr>
      <xdr:spPr>
        <a:xfrm flipV="1">
          <a:off x="2908300" y="16890912"/>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99250</xdr:rowOff>
    </xdr:from>
    <xdr:to>
      <xdr:col>15</xdr:col>
      <xdr:colOff>50800</xdr:colOff>
      <xdr:row>98</xdr:row>
      <xdr:rowOff>126212</xdr:rowOff>
    </xdr:to>
    <xdr:cxnSp macro="">
      <xdr:nvCxnSpPr>
        <xdr:cNvPr id="244" name="直線コネクタ 243"/>
        <xdr:cNvCxnSpPr/>
      </xdr:nvCxnSpPr>
      <xdr:spPr>
        <a:xfrm flipV="1">
          <a:off x="2019300" y="16901350"/>
          <a:ext cx="8890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126212</xdr:rowOff>
    </xdr:from>
    <xdr:to>
      <xdr:col>10</xdr:col>
      <xdr:colOff>114300</xdr:colOff>
      <xdr:row>99</xdr:row>
      <xdr:rowOff>25603</xdr:rowOff>
    </xdr:to>
    <xdr:cxnSp macro="">
      <xdr:nvCxnSpPr>
        <xdr:cNvPr id="247" name="直線コネクタ 246"/>
        <xdr:cNvCxnSpPr/>
      </xdr:nvCxnSpPr>
      <xdr:spPr>
        <a:xfrm flipV="1">
          <a:off x="1130300" y="16928312"/>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129908</xdr:rowOff>
    </xdr:from>
    <xdr:to>
      <xdr:col>24</xdr:col>
      <xdr:colOff>114300</xdr:colOff>
      <xdr:row>98</xdr:row>
      <xdr:rowOff>60058</xdr:rowOff>
    </xdr:to>
    <xdr:sp macro="" textlink="">
      <xdr:nvSpPr>
        <xdr:cNvPr id="257" name="楕円 256"/>
        <xdr:cNvSpPr/>
      </xdr:nvSpPr>
      <xdr:spPr>
        <a:xfrm>
          <a:off x="4584700" y="167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108335</xdr:rowOff>
    </xdr:from>
    <xdr:ext cx="534377" cy="259045"/>
    <xdr:sp macro="" textlink="">
      <xdr:nvSpPr>
        <xdr:cNvPr id="258" name="扶助費該当値テキスト"/>
        <xdr:cNvSpPr txBox="1"/>
      </xdr:nvSpPr>
      <xdr:spPr>
        <a:xfrm>
          <a:off x="4686300" y="167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38012</xdr:rowOff>
    </xdr:from>
    <xdr:to>
      <xdr:col>20</xdr:col>
      <xdr:colOff>38100</xdr:colOff>
      <xdr:row>98</xdr:row>
      <xdr:rowOff>139612</xdr:rowOff>
    </xdr:to>
    <xdr:sp macro="" textlink="">
      <xdr:nvSpPr>
        <xdr:cNvPr id="259" name="楕円 258"/>
        <xdr:cNvSpPr/>
      </xdr:nvSpPr>
      <xdr:spPr>
        <a:xfrm>
          <a:off x="3746500" y="168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130739</xdr:rowOff>
    </xdr:from>
    <xdr:ext cx="534377" cy="259045"/>
    <xdr:sp macro="" textlink="">
      <xdr:nvSpPr>
        <xdr:cNvPr id="260" name="テキスト ボックス 259"/>
        <xdr:cNvSpPr txBox="1"/>
      </xdr:nvSpPr>
      <xdr:spPr>
        <a:xfrm>
          <a:off x="3530111" y="169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48450</xdr:rowOff>
    </xdr:from>
    <xdr:to>
      <xdr:col>15</xdr:col>
      <xdr:colOff>101600</xdr:colOff>
      <xdr:row>98</xdr:row>
      <xdr:rowOff>150050</xdr:rowOff>
    </xdr:to>
    <xdr:sp macro="" textlink="">
      <xdr:nvSpPr>
        <xdr:cNvPr id="261" name="楕円 260"/>
        <xdr:cNvSpPr/>
      </xdr:nvSpPr>
      <xdr:spPr>
        <a:xfrm>
          <a:off x="2857500" y="168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141177</xdr:rowOff>
    </xdr:from>
    <xdr:ext cx="534377" cy="259045"/>
    <xdr:sp macro="" textlink="">
      <xdr:nvSpPr>
        <xdr:cNvPr id="262" name="テキスト ボックス 261"/>
        <xdr:cNvSpPr txBox="1"/>
      </xdr:nvSpPr>
      <xdr:spPr>
        <a:xfrm>
          <a:off x="2641111" y="169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75412</xdr:rowOff>
    </xdr:from>
    <xdr:to>
      <xdr:col>10</xdr:col>
      <xdr:colOff>165100</xdr:colOff>
      <xdr:row>99</xdr:row>
      <xdr:rowOff>5562</xdr:rowOff>
    </xdr:to>
    <xdr:sp macro="" textlink="">
      <xdr:nvSpPr>
        <xdr:cNvPr id="263" name="楕円 262"/>
        <xdr:cNvSpPr/>
      </xdr:nvSpPr>
      <xdr:spPr>
        <a:xfrm>
          <a:off x="1968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168139</xdr:rowOff>
    </xdr:from>
    <xdr:ext cx="534377" cy="259045"/>
    <xdr:sp macro="" textlink="">
      <xdr:nvSpPr>
        <xdr:cNvPr id="264" name="テキスト ボックス 263"/>
        <xdr:cNvSpPr txBox="1"/>
      </xdr:nvSpPr>
      <xdr:spPr>
        <a:xfrm>
          <a:off x="1752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146253</xdr:rowOff>
    </xdr:from>
    <xdr:to>
      <xdr:col>6</xdr:col>
      <xdr:colOff>38100</xdr:colOff>
      <xdr:row>99</xdr:row>
      <xdr:rowOff>76403</xdr:rowOff>
    </xdr:to>
    <xdr:sp macro="" textlink="">
      <xdr:nvSpPr>
        <xdr:cNvPr id="265" name="楕円 264"/>
        <xdr:cNvSpPr/>
      </xdr:nvSpPr>
      <xdr:spPr>
        <a:xfrm>
          <a:off x="1079500" y="16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67530</xdr:rowOff>
    </xdr:from>
    <xdr:ext cx="534377" cy="259045"/>
    <xdr:sp macro="" textlink="">
      <xdr:nvSpPr>
        <xdr:cNvPr id="266" name="テキスト ボックス 265"/>
        <xdr:cNvSpPr txBox="1"/>
      </xdr:nvSpPr>
      <xdr:spPr>
        <a:xfrm>
          <a:off x="863111" y="170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130149</xdr:rowOff>
    </xdr:from>
    <xdr:to>
      <xdr:col>55</xdr:col>
      <xdr:colOff>0</xdr:colOff>
      <xdr:row>37</xdr:row>
      <xdr:rowOff>131580</xdr:rowOff>
    </xdr:to>
    <xdr:cxnSp macro="">
      <xdr:nvCxnSpPr>
        <xdr:cNvPr id="293" name="直線コネクタ 292"/>
        <xdr:cNvCxnSpPr/>
      </xdr:nvCxnSpPr>
      <xdr:spPr>
        <a:xfrm flipV="1">
          <a:off x="9639300" y="6473799"/>
          <a:ext cx="8382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130693</xdr:rowOff>
    </xdr:from>
    <xdr:to>
      <xdr:col>50</xdr:col>
      <xdr:colOff>114300</xdr:colOff>
      <xdr:row>37</xdr:row>
      <xdr:rowOff>131580</xdr:rowOff>
    </xdr:to>
    <xdr:cxnSp macro="">
      <xdr:nvCxnSpPr>
        <xdr:cNvPr id="296" name="直線コネクタ 295"/>
        <xdr:cNvCxnSpPr/>
      </xdr:nvCxnSpPr>
      <xdr:spPr>
        <a:xfrm>
          <a:off x="8750300" y="6474343"/>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124114</xdr:rowOff>
    </xdr:from>
    <xdr:to>
      <xdr:col>45</xdr:col>
      <xdr:colOff>177800</xdr:colOff>
      <xdr:row>37</xdr:row>
      <xdr:rowOff>130693</xdr:rowOff>
    </xdr:to>
    <xdr:cxnSp macro="">
      <xdr:nvCxnSpPr>
        <xdr:cNvPr id="299" name="直線コネクタ 298"/>
        <xdr:cNvCxnSpPr/>
      </xdr:nvCxnSpPr>
      <xdr:spPr>
        <a:xfrm>
          <a:off x="7861300" y="6467764"/>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115633</xdr:rowOff>
    </xdr:from>
    <xdr:to>
      <xdr:col>41</xdr:col>
      <xdr:colOff>50800</xdr:colOff>
      <xdr:row>37</xdr:row>
      <xdr:rowOff>124114</xdr:rowOff>
    </xdr:to>
    <xdr:cxnSp macro="">
      <xdr:nvCxnSpPr>
        <xdr:cNvPr id="302" name="直線コネクタ 301"/>
        <xdr:cNvCxnSpPr/>
      </xdr:nvCxnSpPr>
      <xdr:spPr>
        <a:xfrm>
          <a:off x="6972300" y="6459283"/>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79349</xdr:rowOff>
    </xdr:from>
    <xdr:to>
      <xdr:col>55</xdr:col>
      <xdr:colOff>50800</xdr:colOff>
      <xdr:row>38</xdr:row>
      <xdr:rowOff>9499</xdr:rowOff>
    </xdr:to>
    <xdr:sp macro="" textlink="">
      <xdr:nvSpPr>
        <xdr:cNvPr id="312" name="楕円 311"/>
        <xdr:cNvSpPr/>
      </xdr:nvSpPr>
      <xdr:spPr>
        <a:xfrm>
          <a:off x="10426700" y="64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38726</xdr:rowOff>
    </xdr:from>
    <xdr:ext cx="534377" cy="259045"/>
    <xdr:sp macro="" textlink="">
      <xdr:nvSpPr>
        <xdr:cNvPr id="313" name="補助費等該当値テキスト"/>
        <xdr:cNvSpPr txBox="1"/>
      </xdr:nvSpPr>
      <xdr:spPr>
        <a:xfrm>
          <a:off x="10528300" y="62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80780</xdr:rowOff>
    </xdr:from>
    <xdr:to>
      <xdr:col>50</xdr:col>
      <xdr:colOff>165100</xdr:colOff>
      <xdr:row>38</xdr:row>
      <xdr:rowOff>10930</xdr:rowOff>
    </xdr:to>
    <xdr:sp macro="" textlink="">
      <xdr:nvSpPr>
        <xdr:cNvPr id="314" name="楕円 313"/>
        <xdr:cNvSpPr/>
      </xdr:nvSpPr>
      <xdr:spPr>
        <a:xfrm>
          <a:off x="9588500" y="6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27457</xdr:rowOff>
    </xdr:from>
    <xdr:ext cx="534377" cy="259045"/>
    <xdr:sp macro="" textlink="">
      <xdr:nvSpPr>
        <xdr:cNvPr id="315" name="テキスト ボックス 314"/>
        <xdr:cNvSpPr txBox="1"/>
      </xdr:nvSpPr>
      <xdr:spPr>
        <a:xfrm>
          <a:off x="9372111" y="619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79893</xdr:rowOff>
    </xdr:from>
    <xdr:to>
      <xdr:col>46</xdr:col>
      <xdr:colOff>38100</xdr:colOff>
      <xdr:row>38</xdr:row>
      <xdr:rowOff>10043</xdr:rowOff>
    </xdr:to>
    <xdr:sp macro="" textlink="">
      <xdr:nvSpPr>
        <xdr:cNvPr id="316" name="楕円 315"/>
        <xdr:cNvSpPr/>
      </xdr:nvSpPr>
      <xdr:spPr>
        <a:xfrm>
          <a:off x="8699500" y="64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26570</xdr:rowOff>
    </xdr:from>
    <xdr:ext cx="534377" cy="259045"/>
    <xdr:sp macro="" textlink="">
      <xdr:nvSpPr>
        <xdr:cNvPr id="317" name="テキスト ボックス 316"/>
        <xdr:cNvSpPr txBox="1"/>
      </xdr:nvSpPr>
      <xdr:spPr>
        <a:xfrm>
          <a:off x="8483111" y="61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73314</xdr:rowOff>
    </xdr:from>
    <xdr:to>
      <xdr:col>41</xdr:col>
      <xdr:colOff>101600</xdr:colOff>
      <xdr:row>38</xdr:row>
      <xdr:rowOff>3464</xdr:rowOff>
    </xdr:to>
    <xdr:sp macro="" textlink="">
      <xdr:nvSpPr>
        <xdr:cNvPr id="318" name="楕円 317"/>
        <xdr:cNvSpPr/>
      </xdr:nvSpPr>
      <xdr:spPr>
        <a:xfrm>
          <a:off x="7810500" y="64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19991</xdr:rowOff>
    </xdr:from>
    <xdr:ext cx="534377" cy="259045"/>
    <xdr:sp macro="" textlink="">
      <xdr:nvSpPr>
        <xdr:cNvPr id="319" name="テキスト ボックス 318"/>
        <xdr:cNvSpPr txBox="1"/>
      </xdr:nvSpPr>
      <xdr:spPr>
        <a:xfrm>
          <a:off x="7594111" y="61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64833</xdr:rowOff>
    </xdr:from>
    <xdr:to>
      <xdr:col>36</xdr:col>
      <xdr:colOff>165100</xdr:colOff>
      <xdr:row>37</xdr:row>
      <xdr:rowOff>166433</xdr:rowOff>
    </xdr:to>
    <xdr:sp macro="" textlink="">
      <xdr:nvSpPr>
        <xdr:cNvPr id="320" name="楕円 319"/>
        <xdr:cNvSpPr/>
      </xdr:nvSpPr>
      <xdr:spPr>
        <a:xfrm>
          <a:off x="6921500" y="64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11510</xdr:rowOff>
    </xdr:from>
    <xdr:ext cx="534377" cy="259045"/>
    <xdr:sp macro="" textlink="">
      <xdr:nvSpPr>
        <xdr:cNvPr id="321" name="テキスト ボックス 320"/>
        <xdr:cNvSpPr txBox="1"/>
      </xdr:nvSpPr>
      <xdr:spPr>
        <a:xfrm>
          <a:off x="6705111" y="61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134703</xdr:rowOff>
    </xdr:from>
    <xdr:to>
      <xdr:col>55</xdr:col>
      <xdr:colOff>0</xdr:colOff>
      <xdr:row>57</xdr:row>
      <xdr:rowOff>137175</xdr:rowOff>
    </xdr:to>
    <xdr:cxnSp macro="">
      <xdr:nvCxnSpPr>
        <xdr:cNvPr id="352" name="直線コネクタ 351"/>
        <xdr:cNvCxnSpPr/>
      </xdr:nvCxnSpPr>
      <xdr:spPr>
        <a:xfrm>
          <a:off x="9639300" y="9907353"/>
          <a:ext cx="8382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134703</xdr:rowOff>
    </xdr:from>
    <xdr:to>
      <xdr:col>50</xdr:col>
      <xdr:colOff>114300</xdr:colOff>
      <xdr:row>58</xdr:row>
      <xdr:rowOff>61279</xdr:rowOff>
    </xdr:to>
    <xdr:cxnSp macro="">
      <xdr:nvCxnSpPr>
        <xdr:cNvPr id="355" name="直線コネクタ 354"/>
        <xdr:cNvCxnSpPr/>
      </xdr:nvCxnSpPr>
      <xdr:spPr>
        <a:xfrm flipV="1">
          <a:off x="8750300" y="9907353"/>
          <a:ext cx="889000" cy="9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167099</xdr:rowOff>
    </xdr:from>
    <xdr:to>
      <xdr:col>45</xdr:col>
      <xdr:colOff>177800</xdr:colOff>
      <xdr:row>58</xdr:row>
      <xdr:rowOff>61279</xdr:rowOff>
    </xdr:to>
    <xdr:cxnSp macro="">
      <xdr:nvCxnSpPr>
        <xdr:cNvPr id="358" name="直線コネクタ 357"/>
        <xdr:cNvCxnSpPr/>
      </xdr:nvCxnSpPr>
      <xdr:spPr>
        <a:xfrm>
          <a:off x="7861300" y="9939749"/>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167099</xdr:rowOff>
    </xdr:from>
    <xdr:to>
      <xdr:col>41</xdr:col>
      <xdr:colOff>50800</xdr:colOff>
      <xdr:row>58</xdr:row>
      <xdr:rowOff>5621</xdr:rowOff>
    </xdr:to>
    <xdr:cxnSp macro="">
      <xdr:nvCxnSpPr>
        <xdr:cNvPr id="361" name="直線コネクタ 360"/>
        <xdr:cNvCxnSpPr/>
      </xdr:nvCxnSpPr>
      <xdr:spPr>
        <a:xfrm flipV="1">
          <a:off x="6972300" y="9939749"/>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86375</xdr:rowOff>
    </xdr:from>
    <xdr:to>
      <xdr:col>55</xdr:col>
      <xdr:colOff>50800</xdr:colOff>
      <xdr:row>58</xdr:row>
      <xdr:rowOff>16525</xdr:rowOff>
    </xdr:to>
    <xdr:sp macro="" textlink="">
      <xdr:nvSpPr>
        <xdr:cNvPr id="371" name="楕円 370"/>
        <xdr:cNvSpPr/>
      </xdr:nvSpPr>
      <xdr:spPr>
        <a:xfrm>
          <a:off x="10426700" y="98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64802</xdr:rowOff>
    </xdr:from>
    <xdr:ext cx="534377" cy="259045"/>
    <xdr:sp macro="" textlink="">
      <xdr:nvSpPr>
        <xdr:cNvPr id="372" name="普通建設事業費該当値テキスト"/>
        <xdr:cNvSpPr txBox="1"/>
      </xdr:nvSpPr>
      <xdr:spPr>
        <a:xfrm>
          <a:off x="10528300" y="98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83903</xdr:rowOff>
    </xdr:from>
    <xdr:to>
      <xdr:col>50</xdr:col>
      <xdr:colOff>165100</xdr:colOff>
      <xdr:row>58</xdr:row>
      <xdr:rowOff>14053</xdr:rowOff>
    </xdr:to>
    <xdr:sp macro="" textlink="">
      <xdr:nvSpPr>
        <xdr:cNvPr id="373" name="楕円 372"/>
        <xdr:cNvSpPr/>
      </xdr:nvSpPr>
      <xdr:spPr>
        <a:xfrm>
          <a:off x="9588500" y="98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5180</xdr:rowOff>
    </xdr:from>
    <xdr:ext cx="534377" cy="259045"/>
    <xdr:sp macro="" textlink="">
      <xdr:nvSpPr>
        <xdr:cNvPr id="374" name="テキスト ボックス 373"/>
        <xdr:cNvSpPr txBox="1"/>
      </xdr:nvSpPr>
      <xdr:spPr>
        <a:xfrm>
          <a:off x="9372111" y="99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10479</xdr:rowOff>
    </xdr:from>
    <xdr:to>
      <xdr:col>46</xdr:col>
      <xdr:colOff>38100</xdr:colOff>
      <xdr:row>58</xdr:row>
      <xdr:rowOff>112079</xdr:rowOff>
    </xdr:to>
    <xdr:sp macro="" textlink="">
      <xdr:nvSpPr>
        <xdr:cNvPr id="375" name="楕円 374"/>
        <xdr:cNvSpPr/>
      </xdr:nvSpPr>
      <xdr:spPr>
        <a:xfrm>
          <a:off x="8699500" y="99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103206</xdr:rowOff>
    </xdr:from>
    <xdr:ext cx="534377" cy="259045"/>
    <xdr:sp macro="" textlink="">
      <xdr:nvSpPr>
        <xdr:cNvPr id="376" name="テキスト ボックス 375"/>
        <xdr:cNvSpPr txBox="1"/>
      </xdr:nvSpPr>
      <xdr:spPr>
        <a:xfrm>
          <a:off x="8483111" y="100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116299</xdr:rowOff>
    </xdr:from>
    <xdr:to>
      <xdr:col>41</xdr:col>
      <xdr:colOff>101600</xdr:colOff>
      <xdr:row>58</xdr:row>
      <xdr:rowOff>46449</xdr:rowOff>
    </xdr:to>
    <xdr:sp macro="" textlink="">
      <xdr:nvSpPr>
        <xdr:cNvPr id="377" name="楕円 376"/>
        <xdr:cNvSpPr/>
      </xdr:nvSpPr>
      <xdr:spPr>
        <a:xfrm>
          <a:off x="7810500" y="98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37576</xdr:rowOff>
    </xdr:from>
    <xdr:ext cx="534377" cy="259045"/>
    <xdr:sp macro="" textlink="">
      <xdr:nvSpPr>
        <xdr:cNvPr id="378" name="テキスト ボックス 377"/>
        <xdr:cNvSpPr txBox="1"/>
      </xdr:nvSpPr>
      <xdr:spPr>
        <a:xfrm>
          <a:off x="7594111" y="99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126271</xdr:rowOff>
    </xdr:from>
    <xdr:to>
      <xdr:col>36</xdr:col>
      <xdr:colOff>165100</xdr:colOff>
      <xdr:row>58</xdr:row>
      <xdr:rowOff>56421</xdr:rowOff>
    </xdr:to>
    <xdr:sp macro="" textlink="">
      <xdr:nvSpPr>
        <xdr:cNvPr id="379" name="楕円 378"/>
        <xdr:cNvSpPr/>
      </xdr:nvSpPr>
      <xdr:spPr>
        <a:xfrm>
          <a:off x="6921500" y="98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47548</xdr:rowOff>
    </xdr:from>
    <xdr:ext cx="534377" cy="259045"/>
    <xdr:sp macro="" textlink="">
      <xdr:nvSpPr>
        <xdr:cNvPr id="380" name="テキスト ボックス 379"/>
        <xdr:cNvSpPr txBox="1"/>
      </xdr:nvSpPr>
      <xdr:spPr>
        <a:xfrm>
          <a:off x="6705111" y="9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155987</xdr:rowOff>
    </xdr:from>
    <xdr:to>
      <xdr:col>55</xdr:col>
      <xdr:colOff>0</xdr:colOff>
      <xdr:row>78</xdr:row>
      <xdr:rowOff>95675</xdr:rowOff>
    </xdr:to>
    <xdr:cxnSp macro="">
      <xdr:nvCxnSpPr>
        <xdr:cNvPr id="409" name="直線コネクタ 408"/>
        <xdr:cNvCxnSpPr/>
      </xdr:nvCxnSpPr>
      <xdr:spPr>
        <a:xfrm flipV="1">
          <a:off x="9639300" y="13357637"/>
          <a:ext cx="838200" cy="1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95675</xdr:rowOff>
    </xdr:from>
    <xdr:to>
      <xdr:col>50</xdr:col>
      <xdr:colOff>114300</xdr:colOff>
      <xdr:row>79</xdr:row>
      <xdr:rowOff>2960</xdr:rowOff>
    </xdr:to>
    <xdr:cxnSp macro="">
      <xdr:nvCxnSpPr>
        <xdr:cNvPr id="412" name="直線コネクタ 411"/>
        <xdr:cNvCxnSpPr/>
      </xdr:nvCxnSpPr>
      <xdr:spPr>
        <a:xfrm flipV="1">
          <a:off x="8750300" y="13468775"/>
          <a:ext cx="889000" cy="7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169094</xdr:rowOff>
    </xdr:from>
    <xdr:to>
      <xdr:col>45</xdr:col>
      <xdr:colOff>177800</xdr:colOff>
      <xdr:row>79</xdr:row>
      <xdr:rowOff>2960</xdr:rowOff>
    </xdr:to>
    <xdr:cxnSp macro="">
      <xdr:nvCxnSpPr>
        <xdr:cNvPr id="415" name="直線コネクタ 414"/>
        <xdr:cNvCxnSpPr/>
      </xdr:nvCxnSpPr>
      <xdr:spPr>
        <a:xfrm>
          <a:off x="7861300" y="13542194"/>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4141</xdr:rowOff>
    </xdr:from>
    <xdr:to>
      <xdr:col>41</xdr:col>
      <xdr:colOff>50800</xdr:colOff>
      <xdr:row>78</xdr:row>
      <xdr:rowOff>169094</xdr:rowOff>
    </xdr:to>
    <xdr:cxnSp macro="">
      <xdr:nvCxnSpPr>
        <xdr:cNvPr id="418" name="直線コネクタ 417"/>
        <xdr:cNvCxnSpPr/>
      </xdr:nvCxnSpPr>
      <xdr:spPr>
        <a:xfrm>
          <a:off x="6972300" y="13377241"/>
          <a:ext cx="889000" cy="1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105187</xdr:rowOff>
    </xdr:from>
    <xdr:to>
      <xdr:col>55</xdr:col>
      <xdr:colOff>50800</xdr:colOff>
      <xdr:row>78</xdr:row>
      <xdr:rowOff>35337</xdr:rowOff>
    </xdr:to>
    <xdr:sp macro="" textlink="">
      <xdr:nvSpPr>
        <xdr:cNvPr id="428" name="楕円 427"/>
        <xdr:cNvSpPr/>
      </xdr:nvSpPr>
      <xdr:spPr>
        <a:xfrm>
          <a:off x="10426700" y="133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128064</xdr:rowOff>
    </xdr:from>
    <xdr:ext cx="534377" cy="259045"/>
    <xdr:sp macro="" textlink="">
      <xdr:nvSpPr>
        <xdr:cNvPr id="429" name="普通建設事業費 （ うち新規整備　）該当値テキスト"/>
        <xdr:cNvSpPr txBox="1"/>
      </xdr:nvSpPr>
      <xdr:spPr>
        <a:xfrm>
          <a:off x="10528300" y="1315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44875</xdr:rowOff>
    </xdr:from>
    <xdr:to>
      <xdr:col>50</xdr:col>
      <xdr:colOff>165100</xdr:colOff>
      <xdr:row>78</xdr:row>
      <xdr:rowOff>146475</xdr:rowOff>
    </xdr:to>
    <xdr:sp macro="" textlink="">
      <xdr:nvSpPr>
        <xdr:cNvPr id="430" name="楕円 429"/>
        <xdr:cNvSpPr/>
      </xdr:nvSpPr>
      <xdr:spPr>
        <a:xfrm>
          <a:off x="9588500" y="134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137602</xdr:rowOff>
    </xdr:from>
    <xdr:ext cx="469744" cy="259045"/>
    <xdr:sp macro="" textlink="">
      <xdr:nvSpPr>
        <xdr:cNvPr id="431" name="テキスト ボックス 430"/>
        <xdr:cNvSpPr txBox="1"/>
      </xdr:nvSpPr>
      <xdr:spPr>
        <a:xfrm>
          <a:off x="9404428" y="135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123610</xdr:rowOff>
    </xdr:from>
    <xdr:to>
      <xdr:col>46</xdr:col>
      <xdr:colOff>38100</xdr:colOff>
      <xdr:row>79</xdr:row>
      <xdr:rowOff>53760</xdr:rowOff>
    </xdr:to>
    <xdr:sp macro="" textlink="">
      <xdr:nvSpPr>
        <xdr:cNvPr id="432" name="楕円 431"/>
        <xdr:cNvSpPr/>
      </xdr:nvSpPr>
      <xdr:spPr>
        <a:xfrm>
          <a:off x="8699500" y="13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44887</xdr:rowOff>
    </xdr:from>
    <xdr:ext cx="469744" cy="259045"/>
    <xdr:sp macro="" textlink="">
      <xdr:nvSpPr>
        <xdr:cNvPr id="433" name="テキスト ボックス 432"/>
        <xdr:cNvSpPr txBox="1"/>
      </xdr:nvSpPr>
      <xdr:spPr>
        <a:xfrm>
          <a:off x="8515428" y="13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118294</xdr:rowOff>
    </xdr:from>
    <xdr:to>
      <xdr:col>41</xdr:col>
      <xdr:colOff>101600</xdr:colOff>
      <xdr:row>79</xdr:row>
      <xdr:rowOff>48444</xdr:rowOff>
    </xdr:to>
    <xdr:sp macro="" textlink="">
      <xdr:nvSpPr>
        <xdr:cNvPr id="434" name="楕円 433"/>
        <xdr:cNvSpPr/>
      </xdr:nvSpPr>
      <xdr:spPr>
        <a:xfrm>
          <a:off x="7810500" y="134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39571</xdr:rowOff>
    </xdr:from>
    <xdr:ext cx="469744" cy="259045"/>
    <xdr:sp macro="" textlink="">
      <xdr:nvSpPr>
        <xdr:cNvPr id="435" name="テキスト ボックス 434"/>
        <xdr:cNvSpPr txBox="1"/>
      </xdr:nvSpPr>
      <xdr:spPr>
        <a:xfrm>
          <a:off x="7626428" y="1358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124791</xdr:rowOff>
    </xdr:from>
    <xdr:to>
      <xdr:col>36</xdr:col>
      <xdr:colOff>165100</xdr:colOff>
      <xdr:row>78</xdr:row>
      <xdr:rowOff>54941</xdr:rowOff>
    </xdr:to>
    <xdr:sp macro="" textlink="">
      <xdr:nvSpPr>
        <xdr:cNvPr id="436" name="楕円 435"/>
        <xdr:cNvSpPr/>
      </xdr:nvSpPr>
      <xdr:spPr>
        <a:xfrm>
          <a:off x="6921500" y="13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46068</xdr:rowOff>
    </xdr:from>
    <xdr:ext cx="534377" cy="259045"/>
    <xdr:sp macro="" textlink="">
      <xdr:nvSpPr>
        <xdr:cNvPr id="437" name="テキスト ボックス 436"/>
        <xdr:cNvSpPr txBox="1"/>
      </xdr:nvSpPr>
      <xdr:spPr>
        <a:xfrm>
          <a:off x="6705111" y="134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119159</xdr:rowOff>
    </xdr:from>
    <xdr:to>
      <xdr:col>55</xdr:col>
      <xdr:colOff>0</xdr:colOff>
      <xdr:row>97</xdr:row>
      <xdr:rowOff>153710</xdr:rowOff>
    </xdr:to>
    <xdr:cxnSp macro="">
      <xdr:nvCxnSpPr>
        <xdr:cNvPr id="468" name="直線コネクタ 467"/>
        <xdr:cNvCxnSpPr/>
      </xdr:nvCxnSpPr>
      <xdr:spPr>
        <a:xfrm>
          <a:off x="9639300" y="16749809"/>
          <a:ext cx="8382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119159</xdr:rowOff>
    </xdr:from>
    <xdr:to>
      <xdr:col>50</xdr:col>
      <xdr:colOff>114300</xdr:colOff>
      <xdr:row>98</xdr:row>
      <xdr:rowOff>39280</xdr:rowOff>
    </xdr:to>
    <xdr:cxnSp macro="">
      <xdr:nvCxnSpPr>
        <xdr:cNvPr id="471" name="直線コネクタ 470"/>
        <xdr:cNvCxnSpPr/>
      </xdr:nvCxnSpPr>
      <xdr:spPr>
        <a:xfrm flipV="1">
          <a:off x="8750300" y="16749809"/>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95940</xdr:rowOff>
    </xdr:from>
    <xdr:to>
      <xdr:col>45</xdr:col>
      <xdr:colOff>177800</xdr:colOff>
      <xdr:row>98</xdr:row>
      <xdr:rowOff>39280</xdr:rowOff>
    </xdr:to>
    <xdr:cxnSp macro="">
      <xdr:nvCxnSpPr>
        <xdr:cNvPr id="474" name="直線コネクタ 473"/>
        <xdr:cNvCxnSpPr/>
      </xdr:nvCxnSpPr>
      <xdr:spPr>
        <a:xfrm>
          <a:off x="7861300" y="16555140"/>
          <a:ext cx="889000" cy="2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95940</xdr:rowOff>
    </xdr:from>
    <xdr:to>
      <xdr:col>41</xdr:col>
      <xdr:colOff>50800</xdr:colOff>
      <xdr:row>97</xdr:row>
      <xdr:rowOff>143979</xdr:rowOff>
    </xdr:to>
    <xdr:cxnSp macro="">
      <xdr:nvCxnSpPr>
        <xdr:cNvPr id="477" name="直線コネクタ 476"/>
        <xdr:cNvCxnSpPr/>
      </xdr:nvCxnSpPr>
      <xdr:spPr>
        <a:xfrm flipV="1">
          <a:off x="6972300" y="16555140"/>
          <a:ext cx="8890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102910</xdr:rowOff>
    </xdr:from>
    <xdr:to>
      <xdr:col>55</xdr:col>
      <xdr:colOff>50800</xdr:colOff>
      <xdr:row>98</xdr:row>
      <xdr:rowOff>33060</xdr:rowOff>
    </xdr:to>
    <xdr:sp macro="" textlink="">
      <xdr:nvSpPr>
        <xdr:cNvPr id="487" name="楕円 486"/>
        <xdr:cNvSpPr/>
      </xdr:nvSpPr>
      <xdr:spPr>
        <a:xfrm>
          <a:off x="10426700" y="167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17837</xdr:rowOff>
    </xdr:from>
    <xdr:ext cx="469744" cy="259045"/>
    <xdr:sp macro="" textlink="">
      <xdr:nvSpPr>
        <xdr:cNvPr id="488" name="普通建設事業費 （ うち更新整備　）該当値テキスト"/>
        <xdr:cNvSpPr txBox="1"/>
      </xdr:nvSpPr>
      <xdr:spPr>
        <a:xfrm>
          <a:off x="10528300" y="166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68359</xdr:rowOff>
    </xdr:from>
    <xdr:to>
      <xdr:col>50</xdr:col>
      <xdr:colOff>165100</xdr:colOff>
      <xdr:row>97</xdr:row>
      <xdr:rowOff>169959</xdr:rowOff>
    </xdr:to>
    <xdr:sp macro="" textlink="">
      <xdr:nvSpPr>
        <xdr:cNvPr id="489" name="楕円 488"/>
        <xdr:cNvSpPr/>
      </xdr:nvSpPr>
      <xdr:spPr>
        <a:xfrm>
          <a:off x="9588500" y="166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161086</xdr:rowOff>
    </xdr:from>
    <xdr:ext cx="469744" cy="259045"/>
    <xdr:sp macro="" textlink="">
      <xdr:nvSpPr>
        <xdr:cNvPr id="490" name="テキスト ボックス 489"/>
        <xdr:cNvSpPr txBox="1"/>
      </xdr:nvSpPr>
      <xdr:spPr>
        <a:xfrm>
          <a:off x="9404428" y="1679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159930</xdr:rowOff>
    </xdr:from>
    <xdr:to>
      <xdr:col>46</xdr:col>
      <xdr:colOff>38100</xdr:colOff>
      <xdr:row>98</xdr:row>
      <xdr:rowOff>90080</xdr:rowOff>
    </xdr:to>
    <xdr:sp macro="" textlink="">
      <xdr:nvSpPr>
        <xdr:cNvPr id="491" name="楕円 490"/>
        <xdr:cNvSpPr/>
      </xdr:nvSpPr>
      <xdr:spPr>
        <a:xfrm>
          <a:off x="8699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81207</xdr:rowOff>
    </xdr:from>
    <xdr:ext cx="469744" cy="259045"/>
    <xdr:sp macro="" textlink="">
      <xdr:nvSpPr>
        <xdr:cNvPr id="492" name="テキスト ボックス 491"/>
        <xdr:cNvSpPr txBox="1"/>
      </xdr:nvSpPr>
      <xdr:spPr>
        <a:xfrm>
          <a:off x="8515428" y="168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45140</xdr:rowOff>
    </xdr:from>
    <xdr:to>
      <xdr:col>41</xdr:col>
      <xdr:colOff>101600</xdr:colOff>
      <xdr:row>96</xdr:row>
      <xdr:rowOff>146740</xdr:rowOff>
    </xdr:to>
    <xdr:sp macro="" textlink="">
      <xdr:nvSpPr>
        <xdr:cNvPr id="493" name="楕円 492"/>
        <xdr:cNvSpPr/>
      </xdr:nvSpPr>
      <xdr:spPr>
        <a:xfrm>
          <a:off x="7810500" y="165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137867</xdr:rowOff>
    </xdr:from>
    <xdr:ext cx="534377" cy="259045"/>
    <xdr:sp macro="" textlink="">
      <xdr:nvSpPr>
        <xdr:cNvPr id="494" name="テキスト ボックス 493"/>
        <xdr:cNvSpPr txBox="1"/>
      </xdr:nvSpPr>
      <xdr:spPr>
        <a:xfrm>
          <a:off x="7594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93179</xdr:rowOff>
    </xdr:from>
    <xdr:to>
      <xdr:col>36</xdr:col>
      <xdr:colOff>165100</xdr:colOff>
      <xdr:row>98</xdr:row>
      <xdr:rowOff>23329</xdr:rowOff>
    </xdr:to>
    <xdr:sp macro="" textlink="">
      <xdr:nvSpPr>
        <xdr:cNvPr id="495" name="楕円 494"/>
        <xdr:cNvSpPr/>
      </xdr:nvSpPr>
      <xdr:spPr>
        <a:xfrm>
          <a:off x="6921500" y="167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14456</xdr:rowOff>
    </xdr:from>
    <xdr:ext cx="469744" cy="259045"/>
    <xdr:sp macro="" textlink="">
      <xdr:nvSpPr>
        <xdr:cNvPr id="496" name="テキスト ボックス 495"/>
        <xdr:cNvSpPr txBox="1"/>
      </xdr:nvSpPr>
      <xdr:spPr>
        <a:xfrm>
          <a:off x="6737428" y="1681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152273</xdr:rowOff>
    </xdr:from>
    <xdr:to>
      <xdr:col>85</xdr:col>
      <xdr:colOff>127000</xdr:colOff>
      <xdr:row>38</xdr:row>
      <xdr:rowOff>25400</xdr:rowOff>
    </xdr:to>
    <xdr:cxnSp macro="">
      <xdr:nvCxnSpPr>
        <xdr:cNvPr id="521" name="直線コネクタ 520"/>
        <xdr:cNvCxnSpPr/>
      </xdr:nvCxnSpPr>
      <xdr:spPr>
        <a:xfrm flipV="1">
          <a:off x="15481300" y="6495923"/>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4" name="直線コネクタ 52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40" name="楕円 539"/>
        <xdr:cNvSpPr/>
      </xdr:nvSpPr>
      <xdr:spPr>
        <a:xfrm>
          <a:off x="162687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113085</xdr:rowOff>
    </xdr:from>
    <xdr:to>
      <xdr:col>85</xdr:col>
      <xdr:colOff>127000</xdr:colOff>
      <xdr:row>73</xdr:row>
      <xdr:rowOff>117820</xdr:rowOff>
    </xdr:to>
    <xdr:cxnSp macro="">
      <xdr:nvCxnSpPr>
        <xdr:cNvPr id="630" name="直線コネクタ 629"/>
        <xdr:cNvCxnSpPr/>
      </xdr:nvCxnSpPr>
      <xdr:spPr>
        <a:xfrm flipV="1">
          <a:off x="15481300" y="12628935"/>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117820</xdr:rowOff>
    </xdr:from>
    <xdr:to>
      <xdr:col>81</xdr:col>
      <xdr:colOff>50800</xdr:colOff>
      <xdr:row>74</xdr:row>
      <xdr:rowOff>12598</xdr:rowOff>
    </xdr:to>
    <xdr:cxnSp macro="">
      <xdr:nvCxnSpPr>
        <xdr:cNvPr id="633" name="直線コネクタ 632"/>
        <xdr:cNvCxnSpPr/>
      </xdr:nvCxnSpPr>
      <xdr:spPr>
        <a:xfrm flipV="1">
          <a:off x="14592300" y="12633670"/>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12598</xdr:rowOff>
    </xdr:from>
    <xdr:to>
      <xdr:col>76</xdr:col>
      <xdr:colOff>114300</xdr:colOff>
      <xdr:row>74</xdr:row>
      <xdr:rowOff>85293</xdr:rowOff>
    </xdr:to>
    <xdr:cxnSp macro="">
      <xdr:nvCxnSpPr>
        <xdr:cNvPr id="636" name="直線コネクタ 635"/>
        <xdr:cNvCxnSpPr/>
      </xdr:nvCxnSpPr>
      <xdr:spPr>
        <a:xfrm flipV="1">
          <a:off x="13703300" y="1269989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8" name="テキスト ボックス 637"/>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85293</xdr:rowOff>
    </xdr:from>
    <xdr:to>
      <xdr:col>71</xdr:col>
      <xdr:colOff>177800</xdr:colOff>
      <xdr:row>75</xdr:row>
      <xdr:rowOff>16518</xdr:rowOff>
    </xdr:to>
    <xdr:cxnSp macro="">
      <xdr:nvCxnSpPr>
        <xdr:cNvPr id="639" name="直線コネクタ 638"/>
        <xdr:cNvCxnSpPr/>
      </xdr:nvCxnSpPr>
      <xdr:spPr>
        <a:xfrm flipV="1">
          <a:off x="12814300" y="12772593"/>
          <a:ext cx="889000" cy="10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41" name="テキスト ボックス 640"/>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62285</xdr:rowOff>
    </xdr:from>
    <xdr:to>
      <xdr:col>85</xdr:col>
      <xdr:colOff>177800</xdr:colOff>
      <xdr:row>73</xdr:row>
      <xdr:rowOff>163885</xdr:rowOff>
    </xdr:to>
    <xdr:sp macro="" textlink="">
      <xdr:nvSpPr>
        <xdr:cNvPr id="649" name="楕円 648"/>
        <xdr:cNvSpPr/>
      </xdr:nvSpPr>
      <xdr:spPr>
        <a:xfrm>
          <a:off x="16268700" y="125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85162</xdr:rowOff>
    </xdr:from>
    <xdr:ext cx="534377" cy="259045"/>
    <xdr:sp macro="" textlink="">
      <xdr:nvSpPr>
        <xdr:cNvPr id="650" name="公債費該当値テキスト"/>
        <xdr:cNvSpPr txBox="1"/>
      </xdr:nvSpPr>
      <xdr:spPr>
        <a:xfrm>
          <a:off x="16370300" y="124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67020</xdr:rowOff>
    </xdr:from>
    <xdr:to>
      <xdr:col>81</xdr:col>
      <xdr:colOff>101600</xdr:colOff>
      <xdr:row>73</xdr:row>
      <xdr:rowOff>168620</xdr:rowOff>
    </xdr:to>
    <xdr:sp macro="" textlink="">
      <xdr:nvSpPr>
        <xdr:cNvPr id="651" name="楕円 650"/>
        <xdr:cNvSpPr/>
      </xdr:nvSpPr>
      <xdr:spPr>
        <a:xfrm>
          <a:off x="15430500" y="125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13697</xdr:rowOff>
    </xdr:from>
    <xdr:ext cx="534377" cy="259045"/>
    <xdr:sp macro="" textlink="">
      <xdr:nvSpPr>
        <xdr:cNvPr id="652" name="テキスト ボックス 651"/>
        <xdr:cNvSpPr txBox="1"/>
      </xdr:nvSpPr>
      <xdr:spPr>
        <a:xfrm>
          <a:off x="15214111" y="123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133248</xdr:rowOff>
    </xdr:from>
    <xdr:to>
      <xdr:col>76</xdr:col>
      <xdr:colOff>165100</xdr:colOff>
      <xdr:row>74</xdr:row>
      <xdr:rowOff>63398</xdr:rowOff>
    </xdr:to>
    <xdr:sp macro="" textlink="">
      <xdr:nvSpPr>
        <xdr:cNvPr id="653" name="楕円 652"/>
        <xdr:cNvSpPr/>
      </xdr:nvSpPr>
      <xdr:spPr>
        <a:xfrm>
          <a:off x="14541500" y="126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79925</xdr:rowOff>
    </xdr:from>
    <xdr:ext cx="534377" cy="259045"/>
    <xdr:sp macro="" textlink="">
      <xdr:nvSpPr>
        <xdr:cNvPr id="654" name="テキスト ボックス 653"/>
        <xdr:cNvSpPr txBox="1"/>
      </xdr:nvSpPr>
      <xdr:spPr>
        <a:xfrm>
          <a:off x="14325111" y="124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34493</xdr:rowOff>
    </xdr:from>
    <xdr:to>
      <xdr:col>72</xdr:col>
      <xdr:colOff>38100</xdr:colOff>
      <xdr:row>74</xdr:row>
      <xdr:rowOff>136093</xdr:rowOff>
    </xdr:to>
    <xdr:sp macro="" textlink="">
      <xdr:nvSpPr>
        <xdr:cNvPr id="655" name="楕円 654"/>
        <xdr:cNvSpPr/>
      </xdr:nvSpPr>
      <xdr:spPr>
        <a:xfrm>
          <a:off x="136525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152620</xdr:rowOff>
    </xdr:from>
    <xdr:ext cx="534377" cy="259045"/>
    <xdr:sp macro="" textlink="">
      <xdr:nvSpPr>
        <xdr:cNvPr id="656" name="テキスト ボックス 655"/>
        <xdr:cNvSpPr txBox="1"/>
      </xdr:nvSpPr>
      <xdr:spPr>
        <a:xfrm>
          <a:off x="13436111" y="12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137168</xdr:rowOff>
    </xdr:from>
    <xdr:to>
      <xdr:col>67</xdr:col>
      <xdr:colOff>101600</xdr:colOff>
      <xdr:row>75</xdr:row>
      <xdr:rowOff>67318</xdr:rowOff>
    </xdr:to>
    <xdr:sp macro="" textlink="">
      <xdr:nvSpPr>
        <xdr:cNvPr id="657" name="楕円 656"/>
        <xdr:cNvSpPr/>
      </xdr:nvSpPr>
      <xdr:spPr>
        <a:xfrm>
          <a:off x="12763500" y="12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83845</xdr:rowOff>
    </xdr:from>
    <xdr:ext cx="534377" cy="259045"/>
    <xdr:sp macro="" textlink="">
      <xdr:nvSpPr>
        <xdr:cNvPr id="658" name="テキスト ボックス 657"/>
        <xdr:cNvSpPr txBox="1"/>
      </xdr:nvSpPr>
      <xdr:spPr>
        <a:xfrm>
          <a:off x="12547111" y="125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6297</xdr:rowOff>
    </xdr:from>
    <xdr:to>
      <xdr:col>85</xdr:col>
      <xdr:colOff>127000</xdr:colOff>
      <xdr:row>99</xdr:row>
      <xdr:rowOff>18413</xdr:rowOff>
    </xdr:to>
    <xdr:cxnSp macro="">
      <xdr:nvCxnSpPr>
        <xdr:cNvPr id="687" name="直線コネクタ 686"/>
        <xdr:cNvCxnSpPr/>
      </xdr:nvCxnSpPr>
      <xdr:spPr>
        <a:xfrm flipV="1">
          <a:off x="15481300" y="1697984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171292</xdr:rowOff>
    </xdr:from>
    <xdr:to>
      <xdr:col>81</xdr:col>
      <xdr:colOff>50800</xdr:colOff>
      <xdr:row>99</xdr:row>
      <xdr:rowOff>18413</xdr:rowOff>
    </xdr:to>
    <xdr:cxnSp macro="">
      <xdr:nvCxnSpPr>
        <xdr:cNvPr id="690" name="直線コネクタ 689"/>
        <xdr:cNvCxnSpPr/>
      </xdr:nvCxnSpPr>
      <xdr:spPr>
        <a:xfrm>
          <a:off x="14592300" y="16973392"/>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144356</xdr:rowOff>
    </xdr:from>
    <xdr:to>
      <xdr:col>76</xdr:col>
      <xdr:colOff>114300</xdr:colOff>
      <xdr:row>98</xdr:row>
      <xdr:rowOff>171292</xdr:rowOff>
    </xdr:to>
    <xdr:cxnSp macro="">
      <xdr:nvCxnSpPr>
        <xdr:cNvPr id="693" name="直線コネクタ 692"/>
        <xdr:cNvCxnSpPr/>
      </xdr:nvCxnSpPr>
      <xdr:spPr>
        <a:xfrm>
          <a:off x="13703300" y="16946456"/>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126136</xdr:rowOff>
    </xdr:from>
    <xdr:to>
      <xdr:col>71</xdr:col>
      <xdr:colOff>177800</xdr:colOff>
      <xdr:row>98</xdr:row>
      <xdr:rowOff>144356</xdr:rowOff>
    </xdr:to>
    <xdr:cxnSp macro="">
      <xdr:nvCxnSpPr>
        <xdr:cNvPr id="696" name="直線コネクタ 695"/>
        <xdr:cNvCxnSpPr/>
      </xdr:nvCxnSpPr>
      <xdr:spPr>
        <a:xfrm>
          <a:off x="12814300" y="16928236"/>
          <a:ext cx="8890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126947</xdr:rowOff>
    </xdr:from>
    <xdr:to>
      <xdr:col>85</xdr:col>
      <xdr:colOff>177800</xdr:colOff>
      <xdr:row>99</xdr:row>
      <xdr:rowOff>57097</xdr:rowOff>
    </xdr:to>
    <xdr:sp macro="" textlink="">
      <xdr:nvSpPr>
        <xdr:cNvPr id="706" name="楕円 705"/>
        <xdr:cNvSpPr/>
      </xdr:nvSpPr>
      <xdr:spPr>
        <a:xfrm>
          <a:off x="16268700" y="169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41874</xdr:rowOff>
    </xdr:from>
    <xdr:ext cx="469744" cy="259045"/>
    <xdr:sp macro="" textlink="">
      <xdr:nvSpPr>
        <xdr:cNvPr id="707" name="積立金該当値テキスト"/>
        <xdr:cNvSpPr txBox="1"/>
      </xdr:nvSpPr>
      <xdr:spPr>
        <a:xfrm>
          <a:off x="16370300" y="1684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139063</xdr:rowOff>
    </xdr:from>
    <xdr:to>
      <xdr:col>81</xdr:col>
      <xdr:colOff>101600</xdr:colOff>
      <xdr:row>99</xdr:row>
      <xdr:rowOff>69213</xdr:rowOff>
    </xdr:to>
    <xdr:sp macro="" textlink="">
      <xdr:nvSpPr>
        <xdr:cNvPr id="708" name="楕円 707"/>
        <xdr:cNvSpPr/>
      </xdr:nvSpPr>
      <xdr:spPr>
        <a:xfrm>
          <a:off x="15430500" y="169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60340</xdr:rowOff>
    </xdr:from>
    <xdr:ext cx="469744" cy="259045"/>
    <xdr:sp macro="" textlink="">
      <xdr:nvSpPr>
        <xdr:cNvPr id="709" name="テキスト ボックス 708"/>
        <xdr:cNvSpPr txBox="1"/>
      </xdr:nvSpPr>
      <xdr:spPr>
        <a:xfrm>
          <a:off x="15246428" y="170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120492</xdr:rowOff>
    </xdr:from>
    <xdr:to>
      <xdr:col>76</xdr:col>
      <xdr:colOff>165100</xdr:colOff>
      <xdr:row>99</xdr:row>
      <xdr:rowOff>50642</xdr:rowOff>
    </xdr:to>
    <xdr:sp macro="" textlink="">
      <xdr:nvSpPr>
        <xdr:cNvPr id="710" name="楕円 709"/>
        <xdr:cNvSpPr/>
      </xdr:nvSpPr>
      <xdr:spPr>
        <a:xfrm>
          <a:off x="14541500" y="169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41769</xdr:rowOff>
    </xdr:from>
    <xdr:ext cx="469744" cy="259045"/>
    <xdr:sp macro="" textlink="">
      <xdr:nvSpPr>
        <xdr:cNvPr id="711" name="テキスト ボックス 710"/>
        <xdr:cNvSpPr txBox="1"/>
      </xdr:nvSpPr>
      <xdr:spPr>
        <a:xfrm>
          <a:off x="14357428" y="1701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93556</xdr:rowOff>
    </xdr:from>
    <xdr:to>
      <xdr:col>72</xdr:col>
      <xdr:colOff>38100</xdr:colOff>
      <xdr:row>99</xdr:row>
      <xdr:rowOff>23706</xdr:rowOff>
    </xdr:to>
    <xdr:sp macro="" textlink="">
      <xdr:nvSpPr>
        <xdr:cNvPr id="712" name="楕円 711"/>
        <xdr:cNvSpPr/>
      </xdr:nvSpPr>
      <xdr:spPr>
        <a:xfrm>
          <a:off x="13652500" y="168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14833</xdr:rowOff>
    </xdr:from>
    <xdr:ext cx="469744" cy="259045"/>
    <xdr:sp macro="" textlink="">
      <xdr:nvSpPr>
        <xdr:cNvPr id="713" name="テキスト ボックス 712"/>
        <xdr:cNvSpPr txBox="1"/>
      </xdr:nvSpPr>
      <xdr:spPr>
        <a:xfrm>
          <a:off x="13468428" y="169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75336</xdr:rowOff>
    </xdr:from>
    <xdr:to>
      <xdr:col>67</xdr:col>
      <xdr:colOff>101600</xdr:colOff>
      <xdr:row>99</xdr:row>
      <xdr:rowOff>5486</xdr:rowOff>
    </xdr:to>
    <xdr:sp macro="" textlink="">
      <xdr:nvSpPr>
        <xdr:cNvPr id="714" name="楕円 713"/>
        <xdr:cNvSpPr/>
      </xdr:nvSpPr>
      <xdr:spPr>
        <a:xfrm>
          <a:off x="12763500" y="168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22013</xdr:rowOff>
    </xdr:from>
    <xdr:ext cx="534377" cy="259045"/>
    <xdr:sp macro="" textlink="">
      <xdr:nvSpPr>
        <xdr:cNvPr id="715" name="テキスト ボックス 714"/>
        <xdr:cNvSpPr txBox="1"/>
      </xdr:nvSpPr>
      <xdr:spPr>
        <a:xfrm>
          <a:off x="12547111" y="166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80232</xdr:rowOff>
    </xdr:from>
    <xdr:to>
      <xdr:col>116</xdr:col>
      <xdr:colOff>63500</xdr:colOff>
      <xdr:row>59</xdr:row>
      <xdr:rowOff>80329</xdr:rowOff>
    </xdr:to>
    <xdr:cxnSp macro="">
      <xdr:nvCxnSpPr>
        <xdr:cNvPr id="803" name="直線コネクタ 802"/>
        <xdr:cNvCxnSpPr/>
      </xdr:nvCxnSpPr>
      <xdr:spPr>
        <a:xfrm>
          <a:off x="21323300" y="10195782"/>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80035</xdr:rowOff>
    </xdr:from>
    <xdr:to>
      <xdr:col>111</xdr:col>
      <xdr:colOff>177800</xdr:colOff>
      <xdr:row>59</xdr:row>
      <xdr:rowOff>80232</xdr:rowOff>
    </xdr:to>
    <xdr:cxnSp macro="">
      <xdr:nvCxnSpPr>
        <xdr:cNvPr id="806" name="直線コネクタ 805"/>
        <xdr:cNvCxnSpPr/>
      </xdr:nvCxnSpPr>
      <xdr:spPr>
        <a:xfrm>
          <a:off x="20434300" y="10195585"/>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79904</xdr:rowOff>
    </xdr:from>
    <xdr:to>
      <xdr:col>107</xdr:col>
      <xdr:colOff>50800</xdr:colOff>
      <xdr:row>59</xdr:row>
      <xdr:rowOff>80035</xdr:rowOff>
    </xdr:to>
    <xdr:cxnSp macro="">
      <xdr:nvCxnSpPr>
        <xdr:cNvPr id="809" name="直線コネクタ 808"/>
        <xdr:cNvCxnSpPr/>
      </xdr:nvCxnSpPr>
      <xdr:spPr>
        <a:xfrm>
          <a:off x="19545300" y="1019545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79904</xdr:rowOff>
    </xdr:from>
    <xdr:to>
      <xdr:col>102</xdr:col>
      <xdr:colOff>114300</xdr:colOff>
      <xdr:row>59</xdr:row>
      <xdr:rowOff>80460</xdr:rowOff>
    </xdr:to>
    <xdr:cxnSp macro="">
      <xdr:nvCxnSpPr>
        <xdr:cNvPr id="812" name="直線コネクタ 811"/>
        <xdr:cNvCxnSpPr/>
      </xdr:nvCxnSpPr>
      <xdr:spPr>
        <a:xfrm flipV="1">
          <a:off x="18656300" y="1019545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29529</xdr:rowOff>
    </xdr:from>
    <xdr:to>
      <xdr:col>116</xdr:col>
      <xdr:colOff>114300</xdr:colOff>
      <xdr:row>59</xdr:row>
      <xdr:rowOff>131129</xdr:rowOff>
    </xdr:to>
    <xdr:sp macro="" textlink="">
      <xdr:nvSpPr>
        <xdr:cNvPr id="822" name="楕円 821"/>
        <xdr:cNvSpPr/>
      </xdr:nvSpPr>
      <xdr:spPr>
        <a:xfrm>
          <a:off x="22110700" y="101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115906</xdr:rowOff>
    </xdr:from>
    <xdr:ext cx="378565" cy="259045"/>
    <xdr:sp macro="" textlink="">
      <xdr:nvSpPr>
        <xdr:cNvPr id="823" name="貸付金該当値テキスト"/>
        <xdr:cNvSpPr txBox="1"/>
      </xdr:nvSpPr>
      <xdr:spPr>
        <a:xfrm>
          <a:off x="22212300" y="1006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29432</xdr:rowOff>
    </xdr:from>
    <xdr:to>
      <xdr:col>112</xdr:col>
      <xdr:colOff>38100</xdr:colOff>
      <xdr:row>59</xdr:row>
      <xdr:rowOff>131032</xdr:rowOff>
    </xdr:to>
    <xdr:sp macro="" textlink="">
      <xdr:nvSpPr>
        <xdr:cNvPr id="824" name="楕円 823"/>
        <xdr:cNvSpPr/>
      </xdr:nvSpPr>
      <xdr:spPr>
        <a:xfrm>
          <a:off x="21272500" y="10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122159</xdr:rowOff>
    </xdr:from>
    <xdr:ext cx="378565" cy="259045"/>
    <xdr:sp macro="" textlink="">
      <xdr:nvSpPr>
        <xdr:cNvPr id="825" name="テキスト ボックス 824"/>
        <xdr:cNvSpPr txBox="1"/>
      </xdr:nvSpPr>
      <xdr:spPr>
        <a:xfrm>
          <a:off x="21134017" y="10237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29235</xdr:rowOff>
    </xdr:from>
    <xdr:to>
      <xdr:col>107</xdr:col>
      <xdr:colOff>101600</xdr:colOff>
      <xdr:row>59</xdr:row>
      <xdr:rowOff>130835</xdr:rowOff>
    </xdr:to>
    <xdr:sp macro="" textlink="">
      <xdr:nvSpPr>
        <xdr:cNvPr id="826" name="楕円 825"/>
        <xdr:cNvSpPr/>
      </xdr:nvSpPr>
      <xdr:spPr>
        <a:xfrm>
          <a:off x="20383500" y="10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121962</xdr:rowOff>
    </xdr:from>
    <xdr:ext cx="378565" cy="259045"/>
    <xdr:sp macro="" textlink="">
      <xdr:nvSpPr>
        <xdr:cNvPr id="827" name="テキスト ボックス 826"/>
        <xdr:cNvSpPr txBox="1"/>
      </xdr:nvSpPr>
      <xdr:spPr>
        <a:xfrm>
          <a:off x="20245017" y="1023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29104</xdr:rowOff>
    </xdr:from>
    <xdr:to>
      <xdr:col>102</xdr:col>
      <xdr:colOff>165100</xdr:colOff>
      <xdr:row>59</xdr:row>
      <xdr:rowOff>130704</xdr:rowOff>
    </xdr:to>
    <xdr:sp macro="" textlink="">
      <xdr:nvSpPr>
        <xdr:cNvPr id="828" name="楕円 827"/>
        <xdr:cNvSpPr/>
      </xdr:nvSpPr>
      <xdr:spPr>
        <a:xfrm>
          <a:off x="19494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121831</xdr:rowOff>
    </xdr:from>
    <xdr:ext cx="378565" cy="259045"/>
    <xdr:sp macro="" textlink="">
      <xdr:nvSpPr>
        <xdr:cNvPr id="829" name="テキスト ボックス 828"/>
        <xdr:cNvSpPr txBox="1"/>
      </xdr:nvSpPr>
      <xdr:spPr>
        <a:xfrm>
          <a:off x="19356017" y="1023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29660</xdr:rowOff>
    </xdr:from>
    <xdr:to>
      <xdr:col>98</xdr:col>
      <xdr:colOff>38100</xdr:colOff>
      <xdr:row>59</xdr:row>
      <xdr:rowOff>131260</xdr:rowOff>
    </xdr:to>
    <xdr:sp macro="" textlink="">
      <xdr:nvSpPr>
        <xdr:cNvPr id="830" name="楕円 829"/>
        <xdr:cNvSpPr/>
      </xdr:nvSpPr>
      <xdr:spPr>
        <a:xfrm>
          <a:off x="18605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122387</xdr:rowOff>
    </xdr:from>
    <xdr:ext cx="378565" cy="259045"/>
    <xdr:sp macro="" textlink="">
      <xdr:nvSpPr>
        <xdr:cNvPr id="831" name="テキスト ボックス 830"/>
        <xdr:cNvSpPr txBox="1"/>
      </xdr:nvSpPr>
      <xdr:spPr>
        <a:xfrm>
          <a:off x="18467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81445</xdr:rowOff>
    </xdr:from>
    <xdr:to>
      <xdr:col>116</xdr:col>
      <xdr:colOff>63500</xdr:colOff>
      <xdr:row>77</xdr:row>
      <xdr:rowOff>119735</xdr:rowOff>
    </xdr:to>
    <xdr:cxnSp macro="">
      <xdr:nvCxnSpPr>
        <xdr:cNvPr id="861" name="直線コネクタ 860"/>
        <xdr:cNvCxnSpPr/>
      </xdr:nvCxnSpPr>
      <xdr:spPr>
        <a:xfrm flipV="1">
          <a:off x="21323300" y="13283095"/>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119735</xdr:rowOff>
    </xdr:from>
    <xdr:to>
      <xdr:col>111</xdr:col>
      <xdr:colOff>177800</xdr:colOff>
      <xdr:row>78</xdr:row>
      <xdr:rowOff>15608</xdr:rowOff>
    </xdr:to>
    <xdr:cxnSp macro="">
      <xdr:nvCxnSpPr>
        <xdr:cNvPr id="864" name="直線コネクタ 863"/>
        <xdr:cNvCxnSpPr/>
      </xdr:nvCxnSpPr>
      <xdr:spPr>
        <a:xfrm flipV="1">
          <a:off x="20434300" y="1332138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15608</xdr:rowOff>
    </xdr:from>
    <xdr:to>
      <xdr:col>107</xdr:col>
      <xdr:colOff>50800</xdr:colOff>
      <xdr:row>78</xdr:row>
      <xdr:rowOff>78130</xdr:rowOff>
    </xdr:to>
    <xdr:cxnSp macro="">
      <xdr:nvCxnSpPr>
        <xdr:cNvPr id="867" name="直線コネクタ 866"/>
        <xdr:cNvCxnSpPr/>
      </xdr:nvCxnSpPr>
      <xdr:spPr>
        <a:xfrm flipV="1">
          <a:off x="19545300" y="13388708"/>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154863</xdr:rowOff>
    </xdr:from>
    <xdr:to>
      <xdr:col>102</xdr:col>
      <xdr:colOff>114300</xdr:colOff>
      <xdr:row>78</xdr:row>
      <xdr:rowOff>78130</xdr:rowOff>
    </xdr:to>
    <xdr:cxnSp macro="">
      <xdr:nvCxnSpPr>
        <xdr:cNvPr id="870" name="直線コネクタ 869"/>
        <xdr:cNvCxnSpPr/>
      </xdr:nvCxnSpPr>
      <xdr:spPr>
        <a:xfrm>
          <a:off x="18656300" y="13356513"/>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30645</xdr:rowOff>
    </xdr:from>
    <xdr:to>
      <xdr:col>116</xdr:col>
      <xdr:colOff>114300</xdr:colOff>
      <xdr:row>77</xdr:row>
      <xdr:rowOff>132245</xdr:rowOff>
    </xdr:to>
    <xdr:sp macro="" textlink="">
      <xdr:nvSpPr>
        <xdr:cNvPr id="880" name="楕円 879"/>
        <xdr:cNvSpPr/>
      </xdr:nvSpPr>
      <xdr:spPr>
        <a:xfrm>
          <a:off x="221107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9072</xdr:rowOff>
    </xdr:from>
    <xdr:ext cx="534377" cy="259045"/>
    <xdr:sp macro="" textlink="">
      <xdr:nvSpPr>
        <xdr:cNvPr id="881" name="繰出金該当値テキスト"/>
        <xdr:cNvSpPr txBox="1"/>
      </xdr:nvSpPr>
      <xdr:spPr>
        <a:xfrm>
          <a:off x="22212300" y="132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68935</xdr:rowOff>
    </xdr:from>
    <xdr:to>
      <xdr:col>112</xdr:col>
      <xdr:colOff>38100</xdr:colOff>
      <xdr:row>77</xdr:row>
      <xdr:rowOff>170535</xdr:rowOff>
    </xdr:to>
    <xdr:sp macro="" textlink="">
      <xdr:nvSpPr>
        <xdr:cNvPr id="882" name="楕円 881"/>
        <xdr:cNvSpPr/>
      </xdr:nvSpPr>
      <xdr:spPr>
        <a:xfrm>
          <a:off x="21272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161662</xdr:rowOff>
    </xdr:from>
    <xdr:ext cx="534377" cy="259045"/>
    <xdr:sp macro="" textlink="">
      <xdr:nvSpPr>
        <xdr:cNvPr id="883" name="テキスト ボックス 882"/>
        <xdr:cNvSpPr txBox="1"/>
      </xdr:nvSpPr>
      <xdr:spPr>
        <a:xfrm>
          <a:off x="21056111" y="133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136258</xdr:rowOff>
    </xdr:from>
    <xdr:to>
      <xdr:col>107</xdr:col>
      <xdr:colOff>101600</xdr:colOff>
      <xdr:row>78</xdr:row>
      <xdr:rowOff>66408</xdr:rowOff>
    </xdr:to>
    <xdr:sp macro="" textlink="">
      <xdr:nvSpPr>
        <xdr:cNvPr id="884" name="楕円 883"/>
        <xdr:cNvSpPr/>
      </xdr:nvSpPr>
      <xdr:spPr>
        <a:xfrm>
          <a:off x="20383500" y="133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57535</xdr:rowOff>
    </xdr:from>
    <xdr:ext cx="534377" cy="259045"/>
    <xdr:sp macro="" textlink="">
      <xdr:nvSpPr>
        <xdr:cNvPr id="885" name="テキスト ボックス 884"/>
        <xdr:cNvSpPr txBox="1"/>
      </xdr:nvSpPr>
      <xdr:spPr>
        <a:xfrm>
          <a:off x="20167111" y="1343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27330</xdr:rowOff>
    </xdr:from>
    <xdr:to>
      <xdr:col>102</xdr:col>
      <xdr:colOff>165100</xdr:colOff>
      <xdr:row>78</xdr:row>
      <xdr:rowOff>128930</xdr:rowOff>
    </xdr:to>
    <xdr:sp macro="" textlink="">
      <xdr:nvSpPr>
        <xdr:cNvPr id="886" name="楕円 885"/>
        <xdr:cNvSpPr/>
      </xdr:nvSpPr>
      <xdr:spPr>
        <a:xfrm>
          <a:off x="19494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120057</xdr:rowOff>
    </xdr:from>
    <xdr:ext cx="534377" cy="259045"/>
    <xdr:sp macro="" textlink="">
      <xdr:nvSpPr>
        <xdr:cNvPr id="887" name="テキスト ボックス 886"/>
        <xdr:cNvSpPr txBox="1"/>
      </xdr:nvSpPr>
      <xdr:spPr>
        <a:xfrm>
          <a:off x="19278111" y="134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104063</xdr:rowOff>
    </xdr:from>
    <xdr:to>
      <xdr:col>98</xdr:col>
      <xdr:colOff>38100</xdr:colOff>
      <xdr:row>78</xdr:row>
      <xdr:rowOff>34213</xdr:rowOff>
    </xdr:to>
    <xdr:sp macro="" textlink="">
      <xdr:nvSpPr>
        <xdr:cNvPr id="888" name="楕円 887"/>
        <xdr:cNvSpPr/>
      </xdr:nvSpPr>
      <xdr:spPr>
        <a:xfrm>
          <a:off x="18605500" y="133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25340</xdr:rowOff>
    </xdr:from>
    <xdr:ext cx="534377" cy="259045"/>
    <xdr:sp macro="" textlink="">
      <xdr:nvSpPr>
        <xdr:cNvPr id="889" name="テキスト ボックス 888"/>
        <xdr:cNvSpPr txBox="1"/>
      </xdr:nvSpPr>
      <xdr:spPr>
        <a:xfrm>
          <a:off x="18389111" y="133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４１，０６５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円となっており、類似団体と比較して一人当たりのコストが高い状況となっている。これは、合併以来の積極的な事業展開を行ったことによる元利償還金の増加によるものであり前年度と比較すると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％の増となっている。扶助費は年々増加しており、今後も施設型給付費負担金の増加などが見込まれる。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は年々増加傾向であったが、前年度と比較すると７８５千円、２３．７％の増となっており類似団体平均を上回る状況となった。これは、経年により劣化した舗装の打ち換え等の改修工事が増え続けていることによるものである。今後は改修の必要性を精査した上での事業の適正な執行が課題となってく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118,395
116,628
67.44
39,878,257
37,960,776
1,811,894
24,302,786
45,744,842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37</xdr:row>
      <xdr:rowOff>7874</xdr:rowOff>
    </xdr:to>
    <xdr:cxnSp macro="">
      <xdr:nvCxnSpPr>
        <xdr:cNvPr id="61" name="直線コネクタ 60"/>
        <xdr:cNvCxnSpPr/>
      </xdr:nvCxnSpPr>
      <xdr:spPr>
        <a:xfrm flipV="1">
          <a:off x="3797300" y="63309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137414</xdr:rowOff>
    </xdr:from>
    <xdr:to>
      <xdr:col>19</xdr:col>
      <xdr:colOff>177800</xdr:colOff>
      <xdr:row>37</xdr:row>
      <xdr:rowOff>7874</xdr:rowOff>
    </xdr:to>
    <xdr:cxnSp macro="">
      <xdr:nvCxnSpPr>
        <xdr:cNvPr id="64" name="直線コネクタ 63"/>
        <xdr:cNvCxnSpPr/>
      </xdr:nvCxnSpPr>
      <xdr:spPr>
        <a:xfrm>
          <a:off x="2908300" y="630961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137414</xdr:rowOff>
    </xdr:from>
    <xdr:to>
      <xdr:col>15</xdr:col>
      <xdr:colOff>50800</xdr:colOff>
      <xdr:row>36</xdr:row>
      <xdr:rowOff>161798</xdr:rowOff>
    </xdr:to>
    <xdr:cxnSp macro="">
      <xdr:nvCxnSpPr>
        <xdr:cNvPr id="67" name="直線コネクタ 66"/>
        <xdr:cNvCxnSpPr/>
      </xdr:nvCxnSpPr>
      <xdr:spPr>
        <a:xfrm flipV="1">
          <a:off x="2019300" y="630961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51308</xdr:rowOff>
    </xdr:from>
    <xdr:to>
      <xdr:col>10</xdr:col>
      <xdr:colOff>114300</xdr:colOff>
      <xdr:row>36</xdr:row>
      <xdr:rowOff>161798</xdr:rowOff>
    </xdr:to>
    <xdr:cxnSp macro="">
      <xdr:nvCxnSpPr>
        <xdr:cNvPr id="70" name="直線コネクタ 69"/>
        <xdr:cNvCxnSpPr/>
      </xdr:nvCxnSpPr>
      <xdr:spPr>
        <a:xfrm>
          <a:off x="1130300" y="6223508"/>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128524</xdr:rowOff>
    </xdr:from>
    <xdr:to>
      <xdr:col>20</xdr:col>
      <xdr:colOff>38100</xdr:colOff>
      <xdr:row>37</xdr:row>
      <xdr:rowOff>58674</xdr:rowOff>
    </xdr:to>
    <xdr:sp macro="" textlink="">
      <xdr:nvSpPr>
        <xdr:cNvPr id="82" name="楕円 81"/>
        <xdr:cNvSpPr/>
      </xdr:nvSpPr>
      <xdr:spPr>
        <a:xfrm>
          <a:off x="3746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49801</xdr:rowOff>
    </xdr:from>
    <xdr:ext cx="469744" cy="259045"/>
    <xdr:sp macro="" textlink="">
      <xdr:nvSpPr>
        <xdr:cNvPr id="83" name="テキスト ボックス 82"/>
        <xdr:cNvSpPr txBox="1"/>
      </xdr:nvSpPr>
      <xdr:spPr>
        <a:xfrm>
          <a:off x="3562428"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86614</xdr:rowOff>
    </xdr:from>
    <xdr:to>
      <xdr:col>15</xdr:col>
      <xdr:colOff>101600</xdr:colOff>
      <xdr:row>37</xdr:row>
      <xdr:rowOff>16764</xdr:rowOff>
    </xdr:to>
    <xdr:sp macro="" textlink="">
      <xdr:nvSpPr>
        <xdr:cNvPr id="84" name="楕円 83"/>
        <xdr:cNvSpPr/>
      </xdr:nvSpPr>
      <xdr:spPr>
        <a:xfrm>
          <a:off x="2857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7891</xdr:rowOff>
    </xdr:from>
    <xdr:ext cx="469744" cy="259045"/>
    <xdr:sp macro="" textlink="">
      <xdr:nvSpPr>
        <xdr:cNvPr id="85" name="テキスト ボックス 84"/>
        <xdr:cNvSpPr txBox="1"/>
      </xdr:nvSpPr>
      <xdr:spPr>
        <a:xfrm>
          <a:off x="2673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110998</xdr:rowOff>
    </xdr:from>
    <xdr:to>
      <xdr:col>10</xdr:col>
      <xdr:colOff>165100</xdr:colOff>
      <xdr:row>37</xdr:row>
      <xdr:rowOff>41148</xdr:rowOff>
    </xdr:to>
    <xdr:sp macro="" textlink="">
      <xdr:nvSpPr>
        <xdr:cNvPr id="86" name="楕円 85"/>
        <xdr:cNvSpPr/>
      </xdr:nvSpPr>
      <xdr:spPr>
        <a:xfrm>
          <a:off x="1968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32275</xdr:rowOff>
    </xdr:from>
    <xdr:ext cx="469744" cy="259045"/>
    <xdr:sp macro="" textlink="">
      <xdr:nvSpPr>
        <xdr:cNvPr id="87" name="テキスト ボックス 86"/>
        <xdr:cNvSpPr txBox="1"/>
      </xdr:nvSpPr>
      <xdr:spPr>
        <a:xfrm>
          <a:off x="1784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xdr:rowOff>
    </xdr:from>
    <xdr:to>
      <xdr:col>6</xdr:col>
      <xdr:colOff>38100</xdr:colOff>
      <xdr:row>36</xdr:row>
      <xdr:rowOff>102108</xdr:rowOff>
    </xdr:to>
    <xdr:sp macro="" textlink="">
      <xdr:nvSpPr>
        <xdr:cNvPr id="88" name="楕円 87"/>
        <xdr:cNvSpPr/>
      </xdr:nvSpPr>
      <xdr:spPr>
        <a:xfrm>
          <a:off x="1079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93235</xdr:rowOff>
    </xdr:from>
    <xdr:ext cx="469744" cy="259045"/>
    <xdr:sp macro="" textlink="">
      <xdr:nvSpPr>
        <xdr:cNvPr id="89" name="テキスト ボックス 88"/>
        <xdr:cNvSpPr txBox="1"/>
      </xdr:nvSpPr>
      <xdr:spPr>
        <a:xfrm>
          <a:off x="895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170528</xdr:rowOff>
    </xdr:from>
    <xdr:to>
      <xdr:col>24</xdr:col>
      <xdr:colOff>63500</xdr:colOff>
      <xdr:row>58</xdr:row>
      <xdr:rowOff>170688</xdr:rowOff>
    </xdr:to>
    <xdr:cxnSp macro="">
      <xdr:nvCxnSpPr>
        <xdr:cNvPr id="120" name="直線コネクタ 119"/>
        <xdr:cNvCxnSpPr/>
      </xdr:nvCxnSpPr>
      <xdr:spPr>
        <a:xfrm flipV="1">
          <a:off x="3797300" y="10114628"/>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170688</xdr:rowOff>
    </xdr:from>
    <xdr:to>
      <xdr:col>19</xdr:col>
      <xdr:colOff>177800</xdr:colOff>
      <xdr:row>58</xdr:row>
      <xdr:rowOff>171116</xdr:rowOff>
    </xdr:to>
    <xdr:cxnSp macro="">
      <xdr:nvCxnSpPr>
        <xdr:cNvPr id="123" name="直線コネクタ 122"/>
        <xdr:cNvCxnSpPr/>
      </xdr:nvCxnSpPr>
      <xdr:spPr>
        <a:xfrm flipV="1">
          <a:off x="2908300" y="10114788"/>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134681</xdr:rowOff>
    </xdr:from>
    <xdr:to>
      <xdr:col>15</xdr:col>
      <xdr:colOff>50800</xdr:colOff>
      <xdr:row>58</xdr:row>
      <xdr:rowOff>171116</xdr:rowOff>
    </xdr:to>
    <xdr:cxnSp macro="">
      <xdr:nvCxnSpPr>
        <xdr:cNvPr id="126" name="直線コネクタ 125"/>
        <xdr:cNvCxnSpPr/>
      </xdr:nvCxnSpPr>
      <xdr:spPr>
        <a:xfrm>
          <a:off x="2019300" y="10078781"/>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133616</xdr:rowOff>
    </xdr:from>
    <xdr:to>
      <xdr:col>10</xdr:col>
      <xdr:colOff>114300</xdr:colOff>
      <xdr:row>58</xdr:row>
      <xdr:rowOff>134681</xdr:rowOff>
    </xdr:to>
    <xdr:cxnSp macro="">
      <xdr:nvCxnSpPr>
        <xdr:cNvPr id="129" name="直線コネクタ 128"/>
        <xdr:cNvCxnSpPr/>
      </xdr:nvCxnSpPr>
      <xdr:spPr>
        <a:xfrm>
          <a:off x="1130300" y="10077716"/>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119728</xdr:rowOff>
    </xdr:from>
    <xdr:to>
      <xdr:col>24</xdr:col>
      <xdr:colOff>114300</xdr:colOff>
      <xdr:row>59</xdr:row>
      <xdr:rowOff>49878</xdr:rowOff>
    </xdr:to>
    <xdr:sp macro="" textlink="">
      <xdr:nvSpPr>
        <xdr:cNvPr id="139" name="楕円 138"/>
        <xdr:cNvSpPr/>
      </xdr:nvSpPr>
      <xdr:spPr>
        <a:xfrm>
          <a:off x="4584700" y="100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34655</xdr:rowOff>
    </xdr:from>
    <xdr:ext cx="534377" cy="259045"/>
    <xdr:sp macro="" textlink="">
      <xdr:nvSpPr>
        <xdr:cNvPr id="140" name="総務費該当値テキスト"/>
        <xdr:cNvSpPr txBox="1"/>
      </xdr:nvSpPr>
      <xdr:spPr>
        <a:xfrm>
          <a:off x="4686300" y="99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119888</xdr:rowOff>
    </xdr:from>
    <xdr:to>
      <xdr:col>20</xdr:col>
      <xdr:colOff>38100</xdr:colOff>
      <xdr:row>59</xdr:row>
      <xdr:rowOff>50038</xdr:rowOff>
    </xdr:to>
    <xdr:sp macro="" textlink="">
      <xdr:nvSpPr>
        <xdr:cNvPr id="141" name="楕円 140"/>
        <xdr:cNvSpPr/>
      </xdr:nvSpPr>
      <xdr:spPr>
        <a:xfrm>
          <a:off x="3746500" y="100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41165</xdr:rowOff>
    </xdr:from>
    <xdr:ext cx="534377" cy="259045"/>
    <xdr:sp macro="" textlink="">
      <xdr:nvSpPr>
        <xdr:cNvPr id="142" name="テキスト ボックス 141"/>
        <xdr:cNvSpPr txBox="1"/>
      </xdr:nvSpPr>
      <xdr:spPr>
        <a:xfrm>
          <a:off x="3530111" y="1015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120316</xdr:rowOff>
    </xdr:from>
    <xdr:to>
      <xdr:col>15</xdr:col>
      <xdr:colOff>101600</xdr:colOff>
      <xdr:row>59</xdr:row>
      <xdr:rowOff>50466</xdr:rowOff>
    </xdr:to>
    <xdr:sp macro="" textlink="">
      <xdr:nvSpPr>
        <xdr:cNvPr id="143" name="楕円 142"/>
        <xdr:cNvSpPr/>
      </xdr:nvSpPr>
      <xdr:spPr>
        <a:xfrm>
          <a:off x="2857500" y="100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41593</xdr:rowOff>
    </xdr:from>
    <xdr:ext cx="534377" cy="259045"/>
    <xdr:sp macro="" textlink="">
      <xdr:nvSpPr>
        <xdr:cNvPr id="144" name="テキスト ボックス 143"/>
        <xdr:cNvSpPr txBox="1"/>
      </xdr:nvSpPr>
      <xdr:spPr>
        <a:xfrm>
          <a:off x="2641111" y="101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83881</xdr:rowOff>
    </xdr:from>
    <xdr:to>
      <xdr:col>10</xdr:col>
      <xdr:colOff>165100</xdr:colOff>
      <xdr:row>59</xdr:row>
      <xdr:rowOff>14031</xdr:rowOff>
    </xdr:to>
    <xdr:sp macro="" textlink="">
      <xdr:nvSpPr>
        <xdr:cNvPr id="145" name="楕円 144"/>
        <xdr:cNvSpPr/>
      </xdr:nvSpPr>
      <xdr:spPr>
        <a:xfrm>
          <a:off x="1968500" y="100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5158</xdr:rowOff>
    </xdr:from>
    <xdr:ext cx="534377" cy="259045"/>
    <xdr:sp macro="" textlink="">
      <xdr:nvSpPr>
        <xdr:cNvPr id="146" name="テキスト ボックス 145"/>
        <xdr:cNvSpPr txBox="1"/>
      </xdr:nvSpPr>
      <xdr:spPr>
        <a:xfrm>
          <a:off x="1752111" y="1012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82816</xdr:rowOff>
    </xdr:from>
    <xdr:to>
      <xdr:col>6</xdr:col>
      <xdr:colOff>38100</xdr:colOff>
      <xdr:row>59</xdr:row>
      <xdr:rowOff>12966</xdr:rowOff>
    </xdr:to>
    <xdr:sp macro="" textlink="">
      <xdr:nvSpPr>
        <xdr:cNvPr id="147" name="楕円 146"/>
        <xdr:cNvSpPr/>
      </xdr:nvSpPr>
      <xdr:spPr>
        <a:xfrm>
          <a:off x="1079500" y="100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4093</xdr:rowOff>
    </xdr:from>
    <xdr:ext cx="534377" cy="259045"/>
    <xdr:sp macro="" textlink="">
      <xdr:nvSpPr>
        <xdr:cNvPr id="148" name="テキスト ボックス 147"/>
        <xdr:cNvSpPr txBox="1"/>
      </xdr:nvSpPr>
      <xdr:spPr>
        <a:xfrm>
          <a:off x="863111" y="101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13611</xdr:rowOff>
    </xdr:from>
    <xdr:to>
      <xdr:col>24</xdr:col>
      <xdr:colOff>62865</xdr:colOff>
      <xdr:row>78</xdr:row>
      <xdr:rowOff>15320</xdr:rowOff>
    </xdr:to>
    <xdr:cxnSp macro="">
      <xdr:nvCxnSpPr>
        <xdr:cNvPr id="175" name="直線コネクタ 174"/>
        <xdr:cNvCxnSpPr/>
      </xdr:nvCxnSpPr>
      <xdr:spPr>
        <a:xfrm flipV="1">
          <a:off x="4633595" y="12015111"/>
          <a:ext cx="1270" cy="137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19147</xdr:rowOff>
    </xdr:from>
    <xdr:ext cx="599010" cy="259045"/>
    <xdr:sp macro="" textlink="">
      <xdr:nvSpPr>
        <xdr:cNvPr id="176" name="民生費最小値テキスト"/>
        <xdr:cNvSpPr txBox="1"/>
      </xdr:nvSpPr>
      <xdr:spPr>
        <a:xfrm>
          <a:off x="4686300" y="1339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15320</xdr:rowOff>
    </xdr:from>
    <xdr:to>
      <xdr:col>24</xdr:col>
      <xdr:colOff>152400</xdr:colOff>
      <xdr:row>78</xdr:row>
      <xdr:rowOff>15320</xdr:rowOff>
    </xdr:to>
    <xdr:cxnSp macro="">
      <xdr:nvCxnSpPr>
        <xdr:cNvPr id="177" name="直線コネクタ 176"/>
        <xdr:cNvCxnSpPr/>
      </xdr:nvCxnSpPr>
      <xdr:spPr>
        <a:xfrm>
          <a:off x="4546600" y="133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131738</xdr:rowOff>
    </xdr:from>
    <xdr:ext cx="599010" cy="259045"/>
    <xdr:sp macro="" textlink="">
      <xdr:nvSpPr>
        <xdr:cNvPr id="178" name="民生費最大値テキスト"/>
        <xdr:cNvSpPr txBox="1"/>
      </xdr:nvSpPr>
      <xdr:spPr>
        <a:xfrm>
          <a:off x="4686300" y="117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13611</xdr:rowOff>
    </xdr:from>
    <xdr:to>
      <xdr:col>24</xdr:col>
      <xdr:colOff>152400</xdr:colOff>
      <xdr:row>70</xdr:row>
      <xdr:rowOff>13611</xdr:rowOff>
    </xdr:to>
    <xdr:cxnSp macro="">
      <xdr:nvCxnSpPr>
        <xdr:cNvPr id="179" name="直線コネクタ 178"/>
        <xdr:cNvCxnSpPr/>
      </xdr:nvCxnSpPr>
      <xdr:spPr>
        <a:xfrm>
          <a:off x="4546600" y="1201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10562</xdr:rowOff>
    </xdr:from>
    <xdr:to>
      <xdr:col>24</xdr:col>
      <xdr:colOff>63500</xdr:colOff>
      <xdr:row>77</xdr:row>
      <xdr:rowOff>156387</xdr:rowOff>
    </xdr:to>
    <xdr:cxnSp macro="">
      <xdr:nvCxnSpPr>
        <xdr:cNvPr id="180" name="直線コネクタ 179"/>
        <xdr:cNvCxnSpPr/>
      </xdr:nvCxnSpPr>
      <xdr:spPr>
        <a:xfrm flipV="1">
          <a:off x="3797300" y="13212212"/>
          <a:ext cx="8382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99400</xdr:rowOff>
    </xdr:from>
    <xdr:ext cx="599010" cy="259045"/>
    <xdr:sp macro="" textlink="">
      <xdr:nvSpPr>
        <xdr:cNvPr id="181" name="民生費平均値テキスト"/>
        <xdr:cNvSpPr txBox="1"/>
      </xdr:nvSpPr>
      <xdr:spPr>
        <a:xfrm>
          <a:off x="4686300" y="12615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76523</xdr:rowOff>
    </xdr:from>
    <xdr:to>
      <xdr:col>24</xdr:col>
      <xdr:colOff>114300</xdr:colOff>
      <xdr:row>75</xdr:row>
      <xdr:rowOff>6673</xdr:rowOff>
    </xdr:to>
    <xdr:sp macro="" textlink="">
      <xdr:nvSpPr>
        <xdr:cNvPr id="182" name="フローチャート: 判断 181"/>
        <xdr:cNvSpPr/>
      </xdr:nvSpPr>
      <xdr:spPr>
        <a:xfrm>
          <a:off x="4584700" y="127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156387</xdr:rowOff>
    </xdr:from>
    <xdr:to>
      <xdr:col>19</xdr:col>
      <xdr:colOff>177800</xdr:colOff>
      <xdr:row>78</xdr:row>
      <xdr:rowOff>22276</xdr:rowOff>
    </xdr:to>
    <xdr:cxnSp macro="">
      <xdr:nvCxnSpPr>
        <xdr:cNvPr id="183" name="直線コネクタ 182"/>
        <xdr:cNvCxnSpPr/>
      </xdr:nvCxnSpPr>
      <xdr:spPr>
        <a:xfrm flipV="1">
          <a:off x="2908300" y="13358037"/>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152560</xdr:rowOff>
    </xdr:from>
    <xdr:to>
      <xdr:col>20</xdr:col>
      <xdr:colOff>38100</xdr:colOff>
      <xdr:row>75</xdr:row>
      <xdr:rowOff>82710</xdr:rowOff>
    </xdr:to>
    <xdr:sp macro="" textlink="">
      <xdr:nvSpPr>
        <xdr:cNvPr id="184" name="フローチャート: 判断 183"/>
        <xdr:cNvSpPr/>
      </xdr:nvSpPr>
      <xdr:spPr>
        <a:xfrm>
          <a:off x="37465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99237</xdr:rowOff>
    </xdr:from>
    <xdr:ext cx="599010" cy="259045"/>
    <xdr:sp macro="" textlink="">
      <xdr:nvSpPr>
        <xdr:cNvPr id="185" name="テキスト ボックス 184"/>
        <xdr:cNvSpPr txBox="1"/>
      </xdr:nvSpPr>
      <xdr:spPr>
        <a:xfrm>
          <a:off x="3497795" y="12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22276</xdr:rowOff>
    </xdr:from>
    <xdr:to>
      <xdr:col>15</xdr:col>
      <xdr:colOff>50800</xdr:colOff>
      <xdr:row>78</xdr:row>
      <xdr:rowOff>37134</xdr:rowOff>
    </xdr:to>
    <xdr:cxnSp macro="">
      <xdr:nvCxnSpPr>
        <xdr:cNvPr id="186" name="直線コネクタ 185"/>
        <xdr:cNvCxnSpPr/>
      </xdr:nvCxnSpPr>
      <xdr:spPr>
        <a:xfrm flipV="1">
          <a:off x="2019300" y="1339537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155401</xdr:rowOff>
    </xdr:from>
    <xdr:to>
      <xdr:col>15</xdr:col>
      <xdr:colOff>101600</xdr:colOff>
      <xdr:row>75</xdr:row>
      <xdr:rowOff>85551</xdr:rowOff>
    </xdr:to>
    <xdr:sp macro="" textlink="">
      <xdr:nvSpPr>
        <xdr:cNvPr id="187" name="フローチャート: 判断 186"/>
        <xdr:cNvSpPr/>
      </xdr:nvSpPr>
      <xdr:spPr>
        <a:xfrm>
          <a:off x="2857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102078</xdr:rowOff>
    </xdr:from>
    <xdr:ext cx="599010" cy="259045"/>
    <xdr:sp macro="" textlink="">
      <xdr:nvSpPr>
        <xdr:cNvPr id="188" name="テキスト ボックス 187"/>
        <xdr:cNvSpPr txBox="1"/>
      </xdr:nvSpPr>
      <xdr:spPr>
        <a:xfrm>
          <a:off x="2608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37134</xdr:rowOff>
    </xdr:from>
    <xdr:to>
      <xdr:col>10</xdr:col>
      <xdr:colOff>114300</xdr:colOff>
      <xdr:row>78</xdr:row>
      <xdr:rowOff>69858</xdr:rowOff>
    </xdr:to>
    <xdr:cxnSp macro="">
      <xdr:nvCxnSpPr>
        <xdr:cNvPr id="189" name="直線コネクタ 188"/>
        <xdr:cNvCxnSpPr/>
      </xdr:nvCxnSpPr>
      <xdr:spPr>
        <a:xfrm flipV="1">
          <a:off x="1130300" y="13410234"/>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23608</xdr:rowOff>
    </xdr:from>
    <xdr:to>
      <xdr:col>10</xdr:col>
      <xdr:colOff>165100</xdr:colOff>
      <xdr:row>75</xdr:row>
      <xdr:rowOff>125208</xdr:rowOff>
    </xdr:to>
    <xdr:sp macro="" textlink="">
      <xdr:nvSpPr>
        <xdr:cNvPr id="190" name="フローチャート: 判断 189"/>
        <xdr:cNvSpPr/>
      </xdr:nvSpPr>
      <xdr:spPr>
        <a:xfrm>
          <a:off x="1968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141735</xdr:rowOff>
    </xdr:from>
    <xdr:ext cx="599010" cy="259045"/>
    <xdr:sp macro="" textlink="">
      <xdr:nvSpPr>
        <xdr:cNvPr id="191" name="テキスト ボックス 190"/>
        <xdr:cNvSpPr txBox="1"/>
      </xdr:nvSpPr>
      <xdr:spPr>
        <a:xfrm>
          <a:off x="1719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151688</xdr:rowOff>
    </xdr:from>
    <xdr:to>
      <xdr:col>6</xdr:col>
      <xdr:colOff>38100</xdr:colOff>
      <xdr:row>76</xdr:row>
      <xdr:rowOff>81838</xdr:rowOff>
    </xdr:to>
    <xdr:sp macro="" textlink="">
      <xdr:nvSpPr>
        <xdr:cNvPr id="192" name="フローチャート: 判断 191"/>
        <xdr:cNvSpPr/>
      </xdr:nvSpPr>
      <xdr:spPr>
        <a:xfrm>
          <a:off x="1079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98365</xdr:rowOff>
    </xdr:from>
    <xdr:ext cx="599010" cy="259045"/>
    <xdr:sp macro="" textlink="">
      <xdr:nvSpPr>
        <xdr:cNvPr id="193" name="テキスト ボックス 192"/>
        <xdr:cNvSpPr txBox="1"/>
      </xdr:nvSpPr>
      <xdr:spPr>
        <a:xfrm>
          <a:off x="830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131212</xdr:rowOff>
    </xdr:from>
    <xdr:to>
      <xdr:col>24</xdr:col>
      <xdr:colOff>114300</xdr:colOff>
      <xdr:row>77</xdr:row>
      <xdr:rowOff>61362</xdr:rowOff>
    </xdr:to>
    <xdr:sp macro="" textlink="">
      <xdr:nvSpPr>
        <xdr:cNvPr id="199" name="楕円 198"/>
        <xdr:cNvSpPr/>
      </xdr:nvSpPr>
      <xdr:spPr>
        <a:xfrm>
          <a:off x="4584700" y="131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109639</xdr:rowOff>
    </xdr:from>
    <xdr:ext cx="599010" cy="259045"/>
    <xdr:sp macro="" textlink="">
      <xdr:nvSpPr>
        <xdr:cNvPr id="200" name="民生費該当値テキスト"/>
        <xdr:cNvSpPr txBox="1"/>
      </xdr:nvSpPr>
      <xdr:spPr>
        <a:xfrm>
          <a:off x="4686300" y="1313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105587</xdr:rowOff>
    </xdr:from>
    <xdr:to>
      <xdr:col>20</xdr:col>
      <xdr:colOff>38100</xdr:colOff>
      <xdr:row>78</xdr:row>
      <xdr:rowOff>35737</xdr:rowOff>
    </xdr:to>
    <xdr:sp macro="" textlink="">
      <xdr:nvSpPr>
        <xdr:cNvPr id="201" name="楕円 200"/>
        <xdr:cNvSpPr/>
      </xdr:nvSpPr>
      <xdr:spPr>
        <a:xfrm>
          <a:off x="3746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26864</xdr:rowOff>
    </xdr:from>
    <xdr:ext cx="599010" cy="259045"/>
    <xdr:sp macro="" textlink="">
      <xdr:nvSpPr>
        <xdr:cNvPr id="202" name="テキスト ボックス 201"/>
        <xdr:cNvSpPr txBox="1"/>
      </xdr:nvSpPr>
      <xdr:spPr>
        <a:xfrm>
          <a:off x="3497795" y="1339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142926</xdr:rowOff>
    </xdr:from>
    <xdr:to>
      <xdr:col>15</xdr:col>
      <xdr:colOff>101600</xdr:colOff>
      <xdr:row>78</xdr:row>
      <xdr:rowOff>73076</xdr:rowOff>
    </xdr:to>
    <xdr:sp macro="" textlink="">
      <xdr:nvSpPr>
        <xdr:cNvPr id="203" name="楕円 202"/>
        <xdr:cNvSpPr/>
      </xdr:nvSpPr>
      <xdr:spPr>
        <a:xfrm>
          <a:off x="2857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64203</xdr:rowOff>
    </xdr:from>
    <xdr:ext cx="599010" cy="259045"/>
    <xdr:sp macro="" textlink="">
      <xdr:nvSpPr>
        <xdr:cNvPr id="204" name="テキスト ボックス 203"/>
        <xdr:cNvSpPr txBox="1"/>
      </xdr:nvSpPr>
      <xdr:spPr>
        <a:xfrm>
          <a:off x="2608795" y="134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157784</xdr:rowOff>
    </xdr:from>
    <xdr:to>
      <xdr:col>10</xdr:col>
      <xdr:colOff>165100</xdr:colOff>
      <xdr:row>78</xdr:row>
      <xdr:rowOff>87934</xdr:rowOff>
    </xdr:to>
    <xdr:sp macro="" textlink="">
      <xdr:nvSpPr>
        <xdr:cNvPr id="205" name="楕円 204"/>
        <xdr:cNvSpPr/>
      </xdr:nvSpPr>
      <xdr:spPr>
        <a:xfrm>
          <a:off x="1968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79061</xdr:rowOff>
    </xdr:from>
    <xdr:ext cx="599010" cy="259045"/>
    <xdr:sp macro="" textlink="">
      <xdr:nvSpPr>
        <xdr:cNvPr id="206" name="テキスト ボックス 205"/>
        <xdr:cNvSpPr txBox="1"/>
      </xdr:nvSpPr>
      <xdr:spPr>
        <a:xfrm>
          <a:off x="1719795" y="13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19058</xdr:rowOff>
    </xdr:from>
    <xdr:to>
      <xdr:col>6</xdr:col>
      <xdr:colOff>38100</xdr:colOff>
      <xdr:row>78</xdr:row>
      <xdr:rowOff>120658</xdr:rowOff>
    </xdr:to>
    <xdr:sp macro="" textlink="">
      <xdr:nvSpPr>
        <xdr:cNvPr id="207" name="楕円 206"/>
        <xdr:cNvSpPr/>
      </xdr:nvSpPr>
      <xdr:spPr>
        <a:xfrm>
          <a:off x="10795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111785</xdr:rowOff>
    </xdr:from>
    <xdr:ext cx="599010" cy="259045"/>
    <xdr:sp macro="" textlink="">
      <xdr:nvSpPr>
        <xdr:cNvPr id="208" name="テキスト ボックス 207"/>
        <xdr:cNvSpPr txBox="1"/>
      </xdr:nvSpPr>
      <xdr:spPr>
        <a:xfrm>
          <a:off x="830795" y="134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5" name="直線コネクタ 234"/>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6"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7" name="直線コネクタ 236"/>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8"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9" name="直線コネクタ 238"/>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27719</xdr:rowOff>
    </xdr:from>
    <xdr:to>
      <xdr:col>24</xdr:col>
      <xdr:colOff>63500</xdr:colOff>
      <xdr:row>97</xdr:row>
      <xdr:rowOff>33564</xdr:rowOff>
    </xdr:to>
    <xdr:cxnSp macro="">
      <xdr:nvCxnSpPr>
        <xdr:cNvPr id="240" name="直線コネクタ 239"/>
        <xdr:cNvCxnSpPr/>
      </xdr:nvCxnSpPr>
      <xdr:spPr>
        <a:xfrm>
          <a:off x="3797300" y="16658369"/>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41"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2" name="フローチャート: 判断 241"/>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130034</xdr:rowOff>
    </xdr:from>
    <xdr:to>
      <xdr:col>19</xdr:col>
      <xdr:colOff>177800</xdr:colOff>
      <xdr:row>97</xdr:row>
      <xdr:rowOff>27719</xdr:rowOff>
    </xdr:to>
    <xdr:cxnSp macro="">
      <xdr:nvCxnSpPr>
        <xdr:cNvPr id="243" name="直線コネクタ 242"/>
        <xdr:cNvCxnSpPr/>
      </xdr:nvCxnSpPr>
      <xdr:spPr>
        <a:xfrm>
          <a:off x="2908300" y="16589234"/>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4" name="フローチャート: 判断 243"/>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5" name="テキスト ボックス 244"/>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130034</xdr:rowOff>
    </xdr:from>
    <xdr:to>
      <xdr:col>15</xdr:col>
      <xdr:colOff>50800</xdr:colOff>
      <xdr:row>97</xdr:row>
      <xdr:rowOff>7438</xdr:rowOff>
    </xdr:to>
    <xdr:cxnSp macro="">
      <xdr:nvCxnSpPr>
        <xdr:cNvPr id="246" name="直線コネクタ 245"/>
        <xdr:cNvCxnSpPr/>
      </xdr:nvCxnSpPr>
      <xdr:spPr>
        <a:xfrm flipV="1">
          <a:off x="2019300" y="16589234"/>
          <a:ext cx="889000" cy="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7" name="フローチャート: 判断 246"/>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8" name="テキスト ボックス 247"/>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123306</xdr:rowOff>
    </xdr:from>
    <xdr:to>
      <xdr:col>10</xdr:col>
      <xdr:colOff>114300</xdr:colOff>
      <xdr:row>97</xdr:row>
      <xdr:rowOff>7438</xdr:rowOff>
    </xdr:to>
    <xdr:cxnSp macro="">
      <xdr:nvCxnSpPr>
        <xdr:cNvPr id="249" name="直線コネクタ 248"/>
        <xdr:cNvCxnSpPr/>
      </xdr:nvCxnSpPr>
      <xdr:spPr>
        <a:xfrm>
          <a:off x="1130300" y="16582506"/>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50" name="フローチャート: 判断 249"/>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51" name="テキスト ボックス 250"/>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2" name="フローチャート: 判断 251"/>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3" name="テキスト ボックス 252"/>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154214</xdr:rowOff>
    </xdr:from>
    <xdr:to>
      <xdr:col>24</xdr:col>
      <xdr:colOff>114300</xdr:colOff>
      <xdr:row>97</xdr:row>
      <xdr:rowOff>84364</xdr:rowOff>
    </xdr:to>
    <xdr:sp macro="" textlink="">
      <xdr:nvSpPr>
        <xdr:cNvPr id="259" name="楕円 258"/>
        <xdr:cNvSpPr/>
      </xdr:nvSpPr>
      <xdr:spPr>
        <a:xfrm>
          <a:off x="4584700" y="166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132641</xdr:rowOff>
    </xdr:from>
    <xdr:ext cx="534377" cy="259045"/>
    <xdr:sp macro="" textlink="">
      <xdr:nvSpPr>
        <xdr:cNvPr id="260" name="衛生費該当値テキスト"/>
        <xdr:cNvSpPr txBox="1"/>
      </xdr:nvSpPr>
      <xdr:spPr>
        <a:xfrm>
          <a:off x="4686300" y="165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148369</xdr:rowOff>
    </xdr:from>
    <xdr:to>
      <xdr:col>20</xdr:col>
      <xdr:colOff>38100</xdr:colOff>
      <xdr:row>97</xdr:row>
      <xdr:rowOff>78519</xdr:rowOff>
    </xdr:to>
    <xdr:sp macro="" textlink="">
      <xdr:nvSpPr>
        <xdr:cNvPr id="261" name="楕円 260"/>
        <xdr:cNvSpPr/>
      </xdr:nvSpPr>
      <xdr:spPr>
        <a:xfrm>
          <a:off x="3746500" y="166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69646</xdr:rowOff>
    </xdr:from>
    <xdr:ext cx="534377" cy="259045"/>
    <xdr:sp macro="" textlink="">
      <xdr:nvSpPr>
        <xdr:cNvPr id="262" name="テキスト ボックス 261"/>
        <xdr:cNvSpPr txBox="1"/>
      </xdr:nvSpPr>
      <xdr:spPr>
        <a:xfrm>
          <a:off x="3530111" y="167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79234</xdr:rowOff>
    </xdr:from>
    <xdr:to>
      <xdr:col>15</xdr:col>
      <xdr:colOff>101600</xdr:colOff>
      <xdr:row>97</xdr:row>
      <xdr:rowOff>9384</xdr:rowOff>
    </xdr:to>
    <xdr:sp macro="" textlink="">
      <xdr:nvSpPr>
        <xdr:cNvPr id="263" name="楕円 262"/>
        <xdr:cNvSpPr/>
      </xdr:nvSpPr>
      <xdr:spPr>
        <a:xfrm>
          <a:off x="2857500" y="165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511</xdr:rowOff>
    </xdr:from>
    <xdr:ext cx="534377" cy="259045"/>
    <xdr:sp macro="" textlink="">
      <xdr:nvSpPr>
        <xdr:cNvPr id="264" name="テキスト ボックス 263"/>
        <xdr:cNvSpPr txBox="1"/>
      </xdr:nvSpPr>
      <xdr:spPr>
        <a:xfrm>
          <a:off x="2641111" y="166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128088</xdr:rowOff>
    </xdr:from>
    <xdr:to>
      <xdr:col>10</xdr:col>
      <xdr:colOff>165100</xdr:colOff>
      <xdr:row>97</xdr:row>
      <xdr:rowOff>58238</xdr:rowOff>
    </xdr:to>
    <xdr:sp macro="" textlink="">
      <xdr:nvSpPr>
        <xdr:cNvPr id="265" name="楕円 264"/>
        <xdr:cNvSpPr/>
      </xdr:nvSpPr>
      <xdr:spPr>
        <a:xfrm>
          <a:off x="1968500" y="165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49365</xdr:rowOff>
    </xdr:from>
    <xdr:ext cx="534377" cy="259045"/>
    <xdr:sp macro="" textlink="">
      <xdr:nvSpPr>
        <xdr:cNvPr id="266" name="テキスト ボックス 265"/>
        <xdr:cNvSpPr txBox="1"/>
      </xdr:nvSpPr>
      <xdr:spPr>
        <a:xfrm>
          <a:off x="1752111"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72506</xdr:rowOff>
    </xdr:from>
    <xdr:to>
      <xdr:col>6</xdr:col>
      <xdr:colOff>38100</xdr:colOff>
      <xdr:row>97</xdr:row>
      <xdr:rowOff>2656</xdr:rowOff>
    </xdr:to>
    <xdr:sp macro="" textlink="">
      <xdr:nvSpPr>
        <xdr:cNvPr id="267" name="楕円 266"/>
        <xdr:cNvSpPr/>
      </xdr:nvSpPr>
      <xdr:spPr>
        <a:xfrm>
          <a:off x="1079500" y="165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165233</xdr:rowOff>
    </xdr:from>
    <xdr:ext cx="534377" cy="259045"/>
    <xdr:sp macro="" textlink="">
      <xdr:nvSpPr>
        <xdr:cNvPr id="268" name="テキスト ボックス 267"/>
        <xdr:cNvSpPr txBox="1"/>
      </xdr:nvSpPr>
      <xdr:spPr>
        <a:xfrm>
          <a:off x="863111" y="166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90" name="直線コネクタ 289"/>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91"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2" name="直線コネクタ 291"/>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3"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4" name="直線コネクタ 293"/>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xdr:rowOff>
    </xdr:from>
    <xdr:to>
      <xdr:col>55</xdr:col>
      <xdr:colOff>0</xdr:colOff>
      <xdr:row>36</xdr:row>
      <xdr:rowOff>116383</xdr:rowOff>
    </xdr:to>
    <xdr:cxnSp macro="">
      <xdr:nvCxnSpPr>
        <xdr:cNvPr id="295" name="直線コネクタ 294"/>
        <xdr:cNvCxnSpPr/>
      </xdr:nvCxnSpPr>
      <xdr:spPr>
        <a:xfrm>
          <a:off x="9639300" y="6184798"/>
          <a:ext cx="8382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6"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7" name="フローチャート: 判断 296"/>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12598</xdr:rowOff>
    </xdr:from>
    <xdr:to>
      <xdr:col>50</xdr:col>
      <xdr:colOff>114300</xdr:colOff>
      <xdr:row>36</xdr:row>
      <xdr:rowOff>21285</xdr:rowOff>
    </xdr:to>
    <xdr:cxnSp macro="">
      <xdr:nvCxnSpPr>
        <xdr:cNvPr id="298" name="直線コネクタ 297"/>
        <xdr:cNvCxnSpPr/>
      </xdr:nvCxnSpPr>
      <xdr:spPr>
        <a:xfrm flipV="1">
          <a:off x="8750300" y="61847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9" name="フローチャート: 判断 298"/>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300" name="テキスト ボックス 299"/>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21285</xdr:rowOff>
    </xdr:from>
    <xdr:to>
      <xdr:col>45</xdr:col>
      <xdr:colOff>177800</xdr:colOff>
      <xdr:row>36</xdr:row>
      <xdr:rowOff>29058</xdr:rowOff>
    </xdr:to>
    <xdr:cxnSp macro="">
      <xdr:nvCxnSpPr>
        <xdr:cNvPr id="301" name="直線コネクタ 300"/>
        <xdr:cNvCxnSpPr/>
      </xdr:nvCxnSpPr>
      <xdr:spPr>
        <a:xfrm flipV="1">
          <a:off x="7861300" y="619348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2" name="フローチャート: 判断 301"/>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3" name="テキスト ボックス 302"/>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168046</xdr:rowOff>
    </xdr:from>
    <xdr:to>
      <xdr:col>41</xdr:col>
      <xdr:colOff>50800</xdr:colOff>
      <xdr:row>36</xdr:row>
      <xdr:rowOff>29058</xdr:rowOff>
    </xdr:to>
    <xdr:cxnSp macro="">
      <xdr:nvCxnSpPr>
        <xdr:cNvPr id="304" name="直線コネクタ 303"/>
        <xdr:cNvCxnSpPr/>
      </xdr:nvCxnSpPr>
      <xdr:spPr>
        <a:xfrm>
          <a:off x="6972300" y="6168796"/>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5" name="フローチャート: 判断 304"/>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6" name="テキスト ボックス 305"/>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7" name="フローチャート: 判断 306"/>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8" name="テキスト ボックス 307"/>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65583</xdr:rowOff>
    </xdr:from>
    <xdr:to>
      <xdr:col>55</xdr:col>
      <xdr:colOff>50800</xdr:colOff>
      <xdr:row>36</xdr:row>
      <xdr:rowOff>167183</xdr:rowOff>
    </xdr:to>
    <xdr:sp macro="" textlink="">
      <xdr:nvSpPr>
        <xdr:cNvPr id="314" name="楕円 313"/>
        <xdr:cNvSpPr/>
      </xdr:nvSpPr>
      <xdr:spPr>
        <a:xfrm>
          <a:off x="104267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44010</xdr:rowOff>
    </xdr:from>
    <xdr:ext cx="378565" cy="259045"/>
    <xdr:sp macro="" textlink="">
      <xdr:nvSpPr>
        <xdr:cNvPr id="315" name="労働費該当値テキスト"/>
        <xdr:cNvSpPr txBox="1"/>
      </xdr:nvSpPr>
      <xdr:spPr>
        <a:xfrm>
          <a:off x="10528300" y="6216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133248</xdr:rowOff>
    </xdr:from>
    <xdr:to>
      <xdr:col>50</xdr:col>
      <xdr:colOff>165100</xdr:colOff>
      <xdr:row>36</xdr:row>
      <xdr:rowOff>63398</xdr:rowOff>
    </xdr:to>
    <xdr:sp macro="" textlink="">
      <xdr:nvSpPr>
        <xdr:cNvPr id="316" name="楕円 315"/>
        <xdr:cNvSpPr/>
      </xdr:nvSpPr>
      <xdr:spPr>
        <a:xfrm>
          <a:off x="9588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79925</xdr:rowOff>
    </xdr:from>
    <xdr:ext cx="469744" cy="259045"/>
    <xdr:sp macro="" textlink="">
      <xdr:nvSpPr>
        <xdr:cNvPr id="317" name="テキスト ボックス 316"/>
        <xdr:cNvSpPr txBox="1"/>
      </xdr:nvSpPr>
      <xdr:spPr>
        <a:xfrm>
          <a:off x="9404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141935</xdr:rowOff>
    </xdr:from>
    <xdr:to>
      <xdr:col>46</xdr:col>
      <xdr:colOff>38100</xdr:colOff>
      <xdr:row>36</xdr:row>
      <xdr:rowOff>72085</xdr:rowOff>
    </xdr:to>
    <xdr:sp macro="" textlink="">
      <xdr:nvSpPr>
        <xdr:cNvPr id="318" name="楕円 317"/>
        <xdr:cNvSpPr/>
      </xdr:nvSpPr>
      <xdr:spPr>
        <a:xfrm>
          <a:off x="8699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88612</xdr:rowOff>
    </xdr:from>
    <xdr:ext cx="469744" cy="259045"/>
    <xdr:sp macro="" textlink="">
      <xdr:nvSpPr>
        <xdr:cNvPr id="319" name="テキスト ボックス 318"/>
        <xdr:cNvSpPr txBox="1"/>
      </xdr:nvSpPr>
      <xdr:spPr>
        <a:xfrm>
          <a:off x="8515428"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149708</xdr:rowOff>
    </xdr:from>
    <xdr:to>
      <xdr:col>41</xdr:col>
      <xdr:colOff>101600</xdr:colOff>
      <xdr:row>36</xdr:row>
      <xdr:rowOff>79858</xdr:rowOff>
    </xdr:to>
    <xdr:sp macro="" textlink="">
      <xdr:nvSpPr>
        <xdr:cNvPr id="320" name="楕円 319"/>
        <xdr:cNvSpPr/>
      </xdr:nvSpPr>
      <xdr:spPr>
        <a:xfrm>
          <a:off x="7810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96385</xdr:rowOff>
    </xdr:from>
    <xdr:ext cx="378565" cy="259045"/>
    <xdr:sp macro="" textlink="">
      <xdr:nvSpPr>
        <xdr:cNvPr id="321" name="テキスト ボックス 320"/>
        <xdr:cNvSpPr txBox="1"/>
      </xdr:nvSpPr>
      <xdr:spPr>
        <a:xfrm>
          <a:off x="7672017" y="592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117246</xdr:rowOff>
    </xdr:from>
    <xdr:to>
      <xdr:col>36</xdr:col>
      <xdr:colOff>165100</xdr:colOff>
      <xdr:row>36</xdr:row>
      <xdr:rowOff>47396</xdr:rowOff>
    </xdr:to>
    <xdr:sp macro="" textlink="">
      <xdr:nvSpPr>
        <xdr:cNvPr id="322" name="楕円 321"/>
        <xdr:cNvSpPr/>
      </xdr:nvSpPr>
      <xdr:spPr>
        <a:xfrm>
          <a:off x="6921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63923</xdr:rowOff>
    </xdr:from>
    <xdr:ext cx="469744" cy="259045"/>
    <xdr:sp macro="" textlink="">
      <xdr:nvSpPr>
        <xdr:cNvPr id="323" name="テキスト ボックス 322"/>
        <xdr:cNvSpPr txBox="1"/>
      </xdr:nvSpPr>
      <xdr:spPr>
        <a:xfrm>
          <a:off x="6737428" y="58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5" name="直線コネクタ 344"/>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6"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7" name="直線コネクタ 346"/>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8"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9" name="直線コネクタ 348"/>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118532</xdr:rowOff>
    </xdr:from>
    <xdr:to>
      <xdr:col>55</xdr:col>
      <xdr:colOff>0</xdr:colOff>
      <xdr:row>57</xdr:row>
      <xdr:rowOff>137871</xdr:rowOff>
    </xdr:to>
    <xdr:cxnSp macro="">
      <xdr:nvCxnSpPr>
        <xdr:cNvPr id="350" name="直線コネクタ 349"/>
        <xdr:cNvCxnSpPr/>
      </xdr:nvCxnSpPr>
      <xdr:spPr>
        <a:xfrm flipV="1">
          <a:off x="9639300" y="9891182"/>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51"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2" name="フローチャート: 判断 351"/>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137871</xdr:rowOff>
    </xdr:from>
    <xdr:to>
      <xdr:col>50</xdr:col>
      <xdr:colOff>114300</xdr:colOff>
      <xdr:row>57</xdr:row>
      <xdr:rowOff>167818</xdr:rowOff>
    </xdr:to>
    <xdr:cxnSp macro="">
      <xdr:nvCxnSpPr>
        <xdr:cNvPr id="353" name="直線コネクタ 352"/>
        <xdr:cNvCxnSpPr/>
      </xdr:nvCxnSpPr>
      <xdr:spPr>
        <a:xfrm flipV="1">
          <a:off x="8750300" y="991052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4" name="フローチャート: 判断 353"/>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5" name="テキスト ボックス 354"/>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167818</xdr:rowOff>
    </xdr:from>
    <xdr:to>
      <xdr:col>45</xdr:col>
      <xdr:colOff>177800</xdr:colOff>
      <xdr:row>58</xdr:row>
      <xdr:rowOff>11272</xdr:rowOff>
    </xdr:to>
    <xdr:cxnSp macro="">
      <xdr:nvCxnSpPr>
        <xdr:cNvPr id="356" name="直線コネクタ 355"/>
        <xdr:cNvCxnSpPr/>
      </xdr:nvCxnSpPr>
      <xdr:spPr>
        <a:xfrm flipV="1">
          <a:off x="7861300" y="9940468"/>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7" name="フローチャート: 判断 356"/>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8" name="テキスト ボックス 357"/>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131882</xdr:rowOff>
    </xdr:from>
    <xdr:to>
      <xdr:col>41</xdr:col>
      <xdr:colOff>50800</xdr:colOff>
      <xdr:row>58</xdr:row>
      <xdr:rowOff>11272</xdr:rowOff>
    </xdr:to>
    <xdr:cxnSp macro="">
      <xdr:nvCxnSpPr>
        <xdr:cNvPr id="359" name="直線コネクタ 358"/>
        <xdr:cNvCxnSpPr/>
      </xdr:nvCxnSpPr>
      <xdr:spPr>
        <a:xfrm>
          <a:off x="6972300" y="990453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60" name="フローチャート: 判断 359"/>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61" name="テキスト ボックス 360"/>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2" name="フローチャート: 判断 361"/>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3" name="テキスト ボックス 362"/>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67732</xdr:rowOff>
    </xdr:from>
    <xdr:to>
      <xdr:col>55</xdr:col>
      <xdr:colOff>50800</xdr:colOff>
      <xdr:row>57</xdr:row>
      <xdr:rowOff>169332</xdr:rowOff>
    </xdr:to>
    <xdr:sp macro="" textlink="">
      <xdr:nvSpPr>
        <xdr:cNvPr id="369" name="楕円 368"/>
        <xdr:cNvSpPr/>
      </xdr:nvSpPr>
      <xdr:spPr>
        <a:xfrm>
          <a:off x="104267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90609</xdr:rowOff>
    </xdr:from>
    <xdr:ext cx="469744" cy="259045"/>
    <xdr:sp macro="" textlink="">
      <xdr:nvSpPr>
        <xdr:cNvPr id="370" name="農林水産業費該当値テキスト"/>
        <xdr:cNvSpPr txBox="1"/>
      </xdr:nvSpPr>
      <xdr:spPr>
        <a:xfrm>
          <a:off x="10528300" y="969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87071</xdr:rowOff>
    </xdr:from>
    <xdr:to>
      <xdr:col>50</xdr:col>
      <xdr:colOff>165100</xdr:colOff>
      <xdr:row>58</xdr:row>
      <xdr:rowOff>17221</xdr:rowOff>
    </xdr:to>
    <xdr:sp macro="" textlink="">
      <xdr:nvSpPr>
        <xdr:cNvPr id="371" name="楕円 370"/>
        <xdr:cNvSpPr/>
      </xdr:nvSpPr>
      <xdr:spPr>
        <a:xfrm>
          <a:off x="9588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8348</xdr:rowOff>
    </xdr:from>
    <xdr:ext cx="469744" cy="259045"/>
    <xdr:sp macro="" textlink="">
      <xdr:nvSpPr>
        <xdr:cNvPr id="372" name="テキスト ボックス 371"/>
        <xdr:cNvSpPr txBox="1"/>
      </xdr:nvSpPr>
      <xdr:spPr>
        <a:xfrm>
          <a:off x="9404428" y="99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117018</xdr:rowOff>
    </xdr:from>
    <xdr:to>
      <xdr:col>46</xdr:col>
      <xdr:colOff>38100</xdr:colOff>
      <xdr:row>58</xdr:row>
      <xdr:rowOff>47168</xdr:rowOff>
    </xdr:to>
    <xdr:sp macro="" textlink="">
      <xdr:nvSpPr>
        <xdr:cNvPr id="373" name="楕円 372"/>
        <xdr:cNvSpPr/>
      </xdr:nvSpPr>
      <xdr:spPr>
        <a:xfrm>
          <a:off x="8699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38295</xdr:rowOff>
    </xdr:from>
    <xdr:ext cx="469744" cy="259045"/>
    <xdr:sp macro="" textlink="">
      <xdr:nvSpPr>
        <xdr:cNvPr id="374" name="テキスト ボックス 373"/>
        <xdr:cNvSpPr txBox="1"/>
      </xdr:nvSpPr>
      <xdr:spPr>
        <a:xfrm>
          <a:off x="8515428" y="99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131922</xdr:rowOff>
    </xdr:from>
    <xdr:to>
      <xdr:col>41</xdr:col>
      <xdr:colOff>101600</xdr:colOff>
      <xdr:row>58</xdr:row>
      <xdr:rowOff>62072</xdr:rowOff>
    </xdr:to>
    <xdr:sp macro="" textlink="">
      <xdr:nvSpPr>
        <xdr:cNvPr id="375" name="楕円 374"/>
        <xdr:cNvSpPr/>
      </xdr:nvSpPr>
      <xdr:spPr>
        <a:xfrm>
          <a:off x="7810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53199</xdr:rowOff>
    </xdr:from>
    <xdr:ext cx="469744" cy="259045"/>
    <xdr:sp macro="" textlink="">
      <xdr:nvSpPr>
        <xdr:cNvPr id="376" name="テキスト ボックス 375"/>
        <xdr:cNvSpPr txBox="1"/>
      </xdr:nvSpPr>
      <xdr:spPr>
        <a:xfrm>
          <a:off x="7626428" y="99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81082</xdr:rowOff>
    </xdr:from>
    <xdr:to>
      <xdr:col>36</xdr:col>
      <xdr:colOff>165100</xdr:colOff>
      <xdr:row>58</xdr:row>
      <xdr:rowOff>11232</xdr:rowOff>
    </xdr:to>
    <xdr:sp macro="" textlink="">
      <xdr:nvSpPr>
        <xdr:cNvPr id="377" name="楕円 376"/>
        <xdr:cNvSpPr/>
      </xdr:nvSpPr>
      <xdr:spPr>
        <a:xfrm>
          <a:off x="6921500" y="98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27759</xdr:rowOff>
    </xdr:from>
    <xdr:ext cx="469744" cy="259045"/>
    <xdr:sp macro="" textlink="">
      <xdr:nvSpPr>
        <xdr:cNvPr id="378" name="テキスト ボックス 377"/>
        <xdr:cNvSpPr txBox="1"/>
      </xdr:nvSpPr>
      <xdr:spPr>
        <a:xfrm>
          <a:off x="6737428" y="96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140940</xdr:rowOff>
    </xdr:from>
    <xdr:to>
      <xdr:col>55</xdr:col>
      <xdr:colOff>0</xdr:colOff>
      <xdr:row>78</xdr:row>
      <xdr:rowOff>169125</xdr:rowOff>
    </xdr:to>
    <xdr:cxnSp macro="">
      <xdr:nvCxnSpPr>
        <xdr:cNvPr id="409" name="直線コネクタ 408"/>
        <xdr:cNvCxnSpPr/>
      </xdr:nvCxnSpPr>
      <xdr:spPr>
        <a:xfrm flipV="1">
          <a:off x="9639300" y="13514040"/>
          <a:ext cx="838200" cy="2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10"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169125</xdr:rowOff>
    </xdr:from>
    <xdr:to>
      <xdr:col>50</xdr:col>
      <xdr:colOff>114300</xdr:colOff>
      <xdr:row>78</xdr:row>
      <xdr:rowOff>170300</xdr:rowOff>
    </xdr:to>
    <xdr:cxnSp macro="">
      <xdr:nvCxnSpPr>
        <xdr:cNvPr id="412" name="直線コネクタ 411"/>
        <xdr:cNvCxnSpPr/>
      </xdr:nvCxnSpPr>
      <xdr:spPr>
        <a:xfrm flipV="1">
          <a:off x="8750300" y="13542225"/>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4" name="テキスト ボックス 413"/>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161939</xdr:rowOff>
    </xdr:from>
    <xdr:to>
      <xdr:col>45</xdr:col>
      <xdr:colOff>177800</xdr:colOff>
      <xdr:row>78</xdr:row>
      <xdr:rowOff>170300</xdr:rowOff>
    </xdr:to>
    <xdr:cxnSp macro="">
      <xdr:nvCxnSpPr>
        <xdr:cNvPr id="415" name="直線コネクタ 414"/>
        <xdr:cNvCxnSpPr/>
      </xdr:nvCxnSpPr>
      <xdr:spPr>
        <a:xfrm>
          <a:off x="7861300" y="13535039"/>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7" name="テキスト ボックス 416"/>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73047</xdr:rowOff>
    </xdr:from>
    <xdr:to>
      <xdr:col>41</xdr:col>
      <xdr:colOff>50800</xdr:colOff>
      <xdr:row>78</xdr:row>
      <xdr:rowOff>161939</xdr:rowOff>
    </xdr:to>
    <xdr:cxnSp macro="">
      <xdr:nvCxnSpPr>
        <xdr:cNvPr id="418" name="直線コネクタ 417"/>
        <xdr:cNvCxnSpPr/>
      </xdr:nvCxnSpPr>
      <xdr:spPr>
        <a:xfrm>
          <a:off x="6972300" y="13446147"/>
          <a:ext cx="8890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20" name="テキスト ボックス 419"/>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21" name="フローチャート: 判断 420"/>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2" name="テキスト ボックス 421"/>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90140</xdr:rowOff>
    </xdr:from>
    <xdr:to>
      <xdr:col>55</xdr:col>
      <xdr:colOff>50800</xdr:colOff>
      <xdr:row>79</xdr:row>
      <xdr:rowOff>20290</xdr:rowOff>
    </xdr:to>
    <xdr:sp macro="" textlink="">
      <xdr:nvSpPr>
        <xdr:cNvPr id="428" name="楕円 427"/>
        <xdr:cNvSpPr/>
      </xdr:nvSpPr>
      <xdr:spPr>
        <a:xfrm>
          <a:off x="10426700" y="134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5067</xdr:rowOff>
    </xdr:from>
    <xdr:ext cx="469744" cy="259045"/>
    <xdr:sp macro="" textlink="">
      <xdr:nvSpPr>
        <xdr:cNvPr id="429" name="商工費該当値テキスト"/>
        <xdr:cNvSpPr txBox="1"/>
      </xdr:nvSpPr>
      <xdr:spPr>
        <a:xfrm>
          <a:off x="10528300" y="1337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118325</xdr:rowOff>
    </xdr:from>
    <xdr:to>
      <xdr:col>50</xdr:col>
      <xdr:colOff>165100</xdr:colOff>
      <xdr:row>79</xdr:row>
      <xdr:rowOff>48475</xdr:rowOff>
    </xdr:to>
    <xdr:sp macro="" textlink="">
      <xdr:nvSpPr>
        <xdr:cNvPr id="430" name="楕円 429"/>
        <xdr:cNvSpPr/>
      </xdr:nvSpPr>
      <xdr:spPr>
        <a:xfrm>
          <a:off x="95885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39602</xdr:rowOff>
    </xdr:from>
    <xdr:ext cx="469744" cy="259045"/>
    <xdr:sp macro="" textlink="">
      <xdr:nvSpPr>
        <xdr:cNvPr id="431" name="テキスト ボックス 430"/>
        <xdr:cNvSpPr txBox="1"/>
      </xdr:nvSpPr>
      <xdr:spPr>
        <a:xfrm>
          <a:off x="9404428" y="135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119500</xdr:rowOff>
    </xdr:from>
    <xdr:to>
      <xdr:col>46</xdr:col>
      <xdr:colOff>38100</xdr:colOff>
      <xdr:row>79</xdr:row>
      <xdr:rowOff>49650</xdr:rowOff>
    </xdr:to>
    <xdr:sp macro="" textlink="">
      <xdr:nvSpPr>
        <xdr:cNvPr id="432" name="楕円 431"/>
        <xdr:cNvSpPr/>
      </xdr:nvSpPr>
      <xdr:spPr>
        <a:xfrm>
          <a:off x="86995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40777</xdr:rowOff>
    </xdr:from>
    <xdr:ext cx="469744" cy="259045"/>
    <xdr:sp macro="" textlink="">
      <xdr:nvSpPr>
        <xdr:cNvPr id="433" name="テキスト ボックス 432"/>
        <xdr:cNvSpPr txBox="1"/>
      </xdr:nvSpPr>
      <xdr:spPr>
        <a:xfrm>
          <a:off x="8515428" y="135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111139</xdr:rowOff>
    </xdr:from>
    <xdr:to>
      <xdr:col>41</xdr:col>
      <xdr:colOff>101600</xdr:colOff>
      <xdr:row>79</xdr:row>
      <xdr:rowOff>41289</xdr:rowOff>
    </xdr:to>
    <xdr:sp macro="" textlink="">
      <xdr:nvSpPr>
        <xdr:cNvPr id="434" name="楕円 433"/>
        <xdr:cNvSpPr/>
      </xdr:nvSpPr>
      <xdr:spPr>
        <a:xfrm>
          <a:off x="7810500" y="13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32416</xdr:rowOff>
    </xdr:from>
    <xdr:ext cx="469744" cy="259045"/>
    <xdr:sp macro="" textlink="">
      <xdr:nvSpPr>
        <xdr:cNvPr id="435" name="テキスト ボックス 434"/>
        <xdr:cNvSpPr txBox="1"/>
      </xdr:nvSpPr>
      <xdr:spPr>
        <a:xfrm>
          <a:off x="7626428" y="13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22247</xdr:rowOff>
    </xdr:from>
    <xdr:to>
      <xdr:col>36</xdr:col>
      <xdr:colOff>165100</xdr:colOff>
      <xdr:row>78</xdr:row>
      <xdr:rowOff>123847</xdr:rowOff>
    </xdr:to>
    <xdr:sp macro="" textlink="">
      <xdr:nvSpPr>
        <xdr:cNvPr id="436" name="楕円 435"/>
        <xdr:cNvSpPr/>
      </xdr:nvSpPr>
      <xdr:spPr>
        <a:xfrm>
          <a:off x="6921500" y="13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114974</xdr:rowOff>
    </xdr:from>
    <xdr:ext cx="469744" cy="259045"/>
    <xdr:sp macro="" textlink="">
      <xdr:nvSpPr>
        <xdr:cNvPr id="437" name="テキスト ボックス 436"/>
        <xdr:cNvSpPr txBox="1"/>
      </xdr:nvSpPr>
      <xdr:spPr>
        <a:xfrm>
          <a:off x="6737428" y="1348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4945</xdr:rowOff>
    </xdr:from>
    <xdr:to>
      <xdr:col>55</xdr:col>
      <xdr:colOff>0</xdr:colOff>
      <xdr:row>97</xdr:row>
      <xdr:rowOff>90922</xdr:rowOff>
    </xdr:to>
    <xdr:cxnSp macro="">
      <xdr:nvCxnSpPr>
        <xdr:cNvPr id="468" name="直線コネクタ 467"/>
        <xdr:cNvCxnSpPr/>
      </xdr:nvCxnSpPr>
      <xdr:spPr>
        <a:xfrm>
          <a:off x="9639300" y="16635595"/>
          <a:ext cx="838200" cy="8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9"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4945</xdr:rowOff>
    </xdr:from>
    <xdr:to>
      <xdr:col>50</xdr:col>
      <xdr:colOff>114300</xdr:colOff>
      <xdr:row>97</xdr:row>
      <xdr:rowOff>40270</xdr:rowOff>
    </xdr:to>
    <xdr:cxnSp macro="">
      <xdr:nvCxnSpPr>
        <xdr:cNvPr id="471" name="直線コネクタ 470"/>
        <xdr:cNvCxnSpPr/>
      </xdr:nvCxnSpPr>
      <xdr:spPr>
        <a:xfrm flipV="1">
          <a:off x="8750300" y="16635595"/>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3" name="テキスト ボックス 472"/>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40270</xdr:rowOff>
    </xdr:from>
    <xdr:to>
      <xdr:col>45</xdr:col>
      <xdr:colOff>177800</xdr:colOff>
      <xdr:row>97</xdr:row>
      <xdr:rowOff>73428</xdr:rowOff>
    </xdr:to>
    <xdr:cxnSp macro="">
      <xdr:nvCxnSpPr>
        <xdr:cNvPr id="474" name="直線コネクタ 473"/>
        <xdr:cNvCxnSpPr/>
      </xdr:nvCxnSpPr>
      <xdr:spPr>
        <a:xfrm flipV="1">
          <a:off x="7861300" y="16670920"/>
          <a:ext cx="889000" cy="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6" name="テキスト ボックス 475"/>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73428</xdr:rowOff>
    </xdr:from>
    <xdr:to>
      <xdr:col>41</xdr:col>
      <xdr:colOff>50800</xdr:colOff>
      <xdr:row>97</xdr:row>
      <xdr:rowOff>99380</xdr:rowOff>
    </xdr:to>
    <xdr:cxnSp macro="">
      <xdr:nvCxnSpPr>
        <xdr:cNvPr id="477" name="直線コネクタ 476"/>
        <xdr:cNvCxnSpPr/>
      </xdr:nvCxnSpPr>
      <xdr:spPr>
        <a:xfrm flipV="1">
          <a:off x="6972300" y="16704078"/>
          <a:ext cx="8890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9" name="テキスト ボックス 478"/>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80" name="フローチャート: 判断 479"/>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81" name="テキスト ボックス 480"/>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40122</xdr:rowOff>
    </xdr:from>
    <xdr:to>
      <xdr:col>55</xdr:col>
      <xdr:colOff>50800</xdr:colOff>
      <xdr:row>97</xdr:row>
      <xdr:rowOff>141722</xdr:rowOff>
    </xdr:to>
    <xdr:sp macro="" textlink="">
      <xdr:nvSpPr>
        <xdr:cNvPr id="487" name="楕円 486"/>
        <xdr:cNvSpPr/>
      </xdr:nvSpPr>
      <xdr:spPr>
        <a:xfrm>
          <a:off x="10426700" y="166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18549</xdr:rowOff>
    </xdr:from>
    <xdr:ext cx="534377" cy="259045"/>
    <xdr:sp macro="" textlink="">
      <xdr:nvSpPr>
        <xdr:cNvPr id="488" name="土木費該当値テキスト"/>
        <xdr:cNvSpPr txBox="1"/>
      </xdr:nvSpPr>
      <xdr:spPr>
        <a:xfrm>
          <a:off x="10528300" y="1664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125595</xdr:rowOff>
    </xdr:from>
    <xdr:to>
      <xdr:col>50</xdr:col>
      <xdr:colOff>165100</xdr:colOff>
      <xdr:row>97</xdr:row>
      <xdr:rowOff>55745</xdr:rowOff>
    </xdr:to>
    <xdr:sp macro="" textlink="">
      <xdr:nvSpPr>
        <xdr:cNvPr id="489" name="楕円 488"/>
        <xdr:cNvSpPr/>
      </xdr:nvSpPr>
      <xdr:spPr>
        <a:xfrm>
          <a:off x="9588500" y="165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72272</xdr:rowOff>
    </xdr:from>
    <xdr:ext cx="534377" cy="259045"/>
    <xdr:sp macro="" textlink="">
      <xdr:nvSpPr>
        <xdr:cNvPr id="490" name="テキスト ボックス 489"/>
        <xdr:cNvSpPr txBox="1"/>
      </xdr:nvSpPr>
      <xdr:spPr>
        <a:xfrm>
          <a:off x="9372111" y="1636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160920</xdr:rowOff>
    </xdr:from>
    <xdr:to>
      <xdr:col>46</xdr:col>
      <xdr:colOff>38100</xdr:colOff>
      <xdr:row>97</xdr:row>
      <xdr:rowOff>91070</xdr:rowOff>
    </xdr:to>
    <xdr:sp macro="" textlink="">
      <xdr:nvSpPr>
        <xdr:cNvPr id="491" name="楕円 490"/>
        <xdr:cNvSpPr/>
      </xdr:nvSpPr>
      <xdr:spPr>
        <a:xfrm>
          <a:off x="8699500" y="166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107597</xdr:rowOff>
    </xdr:from>
    <xdr:ext cx="534377" cy="259045"/>
    <xdr:sp macro="" textlink="">
      <xdr:nvSpPr>
        <xdr:cNvPr id="492" name="テキスト ボックス 491"/>
        <xdr:cNvSpPr txBox="1"/>
      </xdr:nvSpPr>
      <xdr:spPr>
        <a:xfrm>
          <a:off x="8483111" y="163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22628</xdr:rowOff>
    </xdr:from>
    <xdr:to>
      <xdr:col>41</xdr:col>
      <xdr:colOff>101600</xdr:colOff>
      <xdr:row>97</xdr:row>
      <xdr:rowOff>124228</xdr:rowOff>
    </xdr:to>
    <xdr:sp macro="" textlink="">
      <xdr:nvSpPr>
        <xdr:cNvPr id="493" name="楕円 492"/>
        <xdr:cNvSpPr/>
      </xdr:nvSpPr>
      <xdr:spPr>
        <a:xfrm>
          <a:off x="7810500" y="166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115355</xdr:rowOff>
    </xdr:from>
    <xdr:ext cx="534377" cy="259045"/>
    <xdr:sp macro="" textlink="">
      <xdr:nvSpPr>
        <xdr:cNvPr id="494" name="テキスト ボックス 493"/>
        <xdr:cNvSpPr txBox="1"/>
      </xdr:nvSpPr>
      <xdr:spPr>
        <a:xfrm>
          <a:off x="7594111" y="16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48580</xdr:rowOff>
    </xdr:from>
    <xdr:to>
      <xdr:col>36</xdr:col>
      <xdr:colOff>165100</xdr:colOff>
      <xdr:row>97</xdr:row>
      <xdr:rowOff>150180</xdr:rowOff>
    </xdr:to>
    <xdr:sp macro="" textlink="">
      <xdr:nvSpPr>
        <xdr:cNvPr id="495" name="楕円 494"/>
        <xdr:cNvSpPr/>
      </xdr:nvSpPr>
      <xdr:spPr>
        <a:xfrm>
          <a:off x="6921500" y="166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141307</xdr:rowOff>
    </xdr:from>
    <xdr:ext cx="534377" cy="259045"/>
    <xdr:sp macro="" textlink="">
      <xdr:nvSpPr>
        <xdr:cNvPr id="496" name="テキスト ボックス 495"/>
        <xdr:cNvSpPr txBox="1"/>
      </xdr:nvSpPr>
      <xdr:spPr>
        <a:xfrm>
          <a:off x="6705111" y="167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158532</xdr:rowOff>
    </xdr:from>
    <xdr:to>
      <xdr:col>85</xdr:col>
      <xdr:colOff>127000</xdr:colOff>
      <xdr:row>36</xdr:row>
      <xdr:rowOff>2866</xdr:rowOff>
    </xdr:to>
    <xdr:cxnSp macro="">
      <xdr:nvCxnSpPr>
        <xdr:cNvPr id="528" name="直線コネクタ 527"/>
        <xdr:cNvCxnSpPr/>
      </xdr:nvCxnSpPr>
      <xdr:spPr>
        <a:xfrm>
          <a:off x="15481300" y="6159282"/>
          <a:ext cx="8382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9"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94524</xdr:rowOff>
    </xdr:from>
    <xdr:to>
      <xdr:col>81</xdr:col>
      <xdr:colOff>50800</xdr:colOff>
      <xdr:row>35</xdr:row>
      <xdr:rowOff>158532</xdr:rowOff>
    </xdr:to>
    <xdr:cxnSp macro="">
      <xdr:nvCxnSpPr>
        <xdr:cNvPr id="531" name="直線コネクタ 530"/>
        <xdr:cNvCxnSpPr/>
      </xdr:nvCxnSpPr>
      <xdr:spPr>
        <a:xfrm>
          <a:off x="14592300" y="609527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3" name="テキスト ボックス 532"/>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94524</xdr:rowOff>
    </xdr:from>
    <xdr:to>
      <xdr:col>76</xdr:col>
      <xdr:colOff>114300</xdr:colOff>
      <xdr:row>35</xdr:row>
      <xdr:rowOff>111833</xdr:rowOff>
    </xdr:to>
    <xdr:cxnSp macro="">
      <xdr:nvCxnSpPr>
        <xdr:cNvPr id="534" name="直線コネクタ 533"/>
        <xdr:cNvCxnSpPr/>
      </xdr:nvCxnSpPr>
      <xdr:spPr>
        <a:xfrm flipV="1">
          <a:off x="13703300" y="6095274"/>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6" name="テキスト ボックス 535"/>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103995</xdr:rowOff>
    </xdr:from>
    <xdr:to>
      <xdr:col>71</xdr:col>
      <xdr:colOff>177800</xdr:colOff>
      <xdr:row>35</xdr:row>
      <xdr:rowOff>111833</xdr:rowOff>
    </xdr:to>
    <xdr:cxnSp macro="">
      <xdr:nvCxnSpPr>
        <xdr:cNvPr id="537" name="直線コネクタ 536"/>
        <xdr:cNvCxnSpPr/>
      </xdr:nvCxnSpPr>
      <xdr:spPr>
        <a:xfrm>
          <a:off x="12814300" y="610474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9" name="テキスト ボックス 538"/>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40" name="フローチャート: 判断 539"/>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41" name="テキスト ボックス 540"/>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123516</xdr:rowOff>
    </xdr:from>
    <xdr:to>
      <xdr:col>85</xdr:col>
      <xdr:colOff>177800</xdr:colOff>
      <xdr:row>36</xdr:row>
      <xdr:rowOff>53666</xdr:rowOff>
    </xdr:to>
    <xdr:sp macro="" textlink="">
      <xdr:nvSpPr>
        <xdr:cNvPr id="547" name="楕円 546"/>
        <xdr:cNvSpPr/>
      </xdr:nvSpPr>
      <xdr:spPr>
        <a:xfrm>
          <a:off x="16268700" y="61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146393</xdr:rowOff>
    </xdr:from>
    <xdr:ext cx="534377" cy="259045"/>
    <xdr:sp macro="" textlink="">
      <xdr:nvSpPr>
        <xdr:cNvPr id="548" name="消防費該当値テキスト"/>
        <xdr:cNvSpPr txBox="1"/>
      </xdr:nvSpPr>
      <xdr:spPr>
        <a:xfrm>
          <a:off x="16370300" y="59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107732</xdr:rowOff>
    </xdr:from>
    <xdr:to>
      <xdr:col>81</xdr:col>
      <xdr:colOff>101600</xdr:colOff>
      <xdr:row>36</xdr:row>
      <xdr:rowOff>37882</xdr:rowOff>
    </xdr:to>
    <xdr:sp macro="" textlink="">
      <xdr:nvSpPr>
        <xdr:cNvPr id="549" name="楕円 548"/>
        <xdr:cNvSpPr/>
      </xdr:nvSpPr>
      <xdr:spPr>
        <a:xfrm>
          <a:off x="15430500" y="61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54409</xdr:rowOff>
    </xdr:from>
    <xdr:ext cx="534377" cy="259045"/>
    <xdr:sp macro="" textlink="">
      <xdr:nvSpPr>
        <xdr:cNvPr id="550" name="テキスト ボックス 549"/>
        <xdr:cNvSpPr txBox="1"/>
      </xdr:nvSpPr>
      <xdr:spPr>
        <a:xfrm>
          <a:off x="15214111" y="58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43724</xdr:rowOff>
    </xdr:from>
    <xdr:to>
      <xdr:col>76</xdr:col>
      <xdr:colOff>165100</xdr:colOff>
      <xdr:row>35</xdr:row>
      <xdr:rowOff>145324</xdr:rowOff>
    </xdr:to>
    <xdr:sp macro="" textlink="">
      <xdr:nvSpPr>
        <xdr:cNvPr id="551" name="楕円 550"/>
        <xdr:cNvSpPr/>
      </xdr:nvSpPr>
      <xdr:spPr>
        <a:xfrm>
          <a:off x="14541500" y="60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161851</xdr:rowOff>
    </xdr:from>
    <xdr:ext cx="534377" cy="259045"/>
    <xdr:sp macro="" textlink="">
      <xdr:nvSpPr>
        <xdr:cNvPr id="552" name="テキスト ボックス 551"/>
        <xdr:cNvSpPr txBox="1"/>
      </xdr:nvSpPr>
      <xdr:spPr>
        <a:xfrm>
          <a:off x="14325111" y="58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61033</xdr:rowOff>
    </xdr:from>
    <xdr:to>
      <xdr:col>72</xdr:col>
      <xdr:colOff>38100</xdr:colOff>
      <xdr:row>35</xdr:row>
      <xdr:rowOff>162633</xdr:rowOff>
    </xdr:to>
    <xdr:sp macro="" textlink="">
      <xdr:nvSpPr>
        <xdr:cNvPr id="553" name="楕円 552"/>
        <xdr:cNvSpPr/>
      </xdr:nvSpPr>
      <xdr:spPr>
        <a:xfrm>
          <a:off x="13652500" y="60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7710</xdr:rowOff>
    </xdr:from>
    <xdr:ext cx="534377" cy="259045"/>
    <xdr:sp macro="" textlink="">
      <xdr:nvSpPr>
        <xdr:cNvPr id="554" name="テキスト ボックス 553"/>
        <xdr:cNvSpPr txBox="1"/>
      </xdr:nvSpPr>
      <xdr:spPr>
        <a:xfrm>
          <a:off x="13436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53195</xdr:rowOff>
    </xdr:from>
    <xdr:to>
      <xdr:col>67</xdr:col>
      <xdr:colOff>101600</xdr:colOff>
      <xdr:row>35</xdr:row>
      <xdr:rowOff>154795</xdr:rowOff>
    </xdr:to>
    <xdr:sp macro="" textlink="">
      <xdr:nvSpPr>
        <xdr:cNvPr id="555" name="楕円 554"/>
        <xdr:cNvSpPr/>
      </xdr:nvSpPr>
      <xdr:spPr>
        <a:xfrm>
          <a:off x="12763500" y="6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145922</xdr:rowOff>
    </xdr:from>
    <xdr:ext cx="534377" cy="259045"/>
    <xdr:sp macro="" textlink="">
      <xdr:nvSpPr>
        <xdr:cNvPr id="556" name="テキスト ボックス 555"/>
        <xdr:cNvSpPr txBox="1"/>
      </xdr:nvSpPr>
      <xdr:spPr>
        <a:xfrm>
          <a:off x="12547111" y="614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32846</xdr:rowOff>
    </xdr:from>
    <xdr:to>
      <xdr:col>85</xdr:col>
      <xdr:colOff>127000</xdr:colOff>
      <xdr:row>57</xdr:row>
      <xdr:rowOff>71642</xdr:rowOff>
    </xdr:to>
    <xdr:cxnSp macro="">
      <xdr:nvCxnSpPr>
        <xdr:cNvPr id="588" name="直線コネクタ 587"/>
        <xdr:cNvCxnSpPr/>
      </xdr:nvCxnSpPr>
      <xdr:spPr>
        <a:xfrm flipV="1">
          <a:off x="15481300" y="9634046"/>
          <a:ext cx="838200" cy="2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9"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71642</xdr:rowOff>
    </xdr:from>
    <xdr:to>
      <xdr:col>81</xdr:col>
      <xdr:colOff>50800</xdr:colOff>
      <xdr:row>57</xdr:row>
      <xdr:rowOff>155963</xdr:rowOff>
    </xdr:to>
    <xdr:cxnSp macro="">
      <xdr:nvCxnSpPr>
        <xdr:cNvPr id="591" name="直線コネクタ 590"/>
        <xdr:cNvCxnSpPr/>
      </xdr:nvCxnSpPr>
      <xdr:spPr>
        <a:xfrm flipV="1">
          <a:off x="14592300" y="9844292"/>
          <a:ext cx="889000" cy="8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3" name="テキスト ボックス 592"/>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91825</xdr:rowOff>
    </xdr:from>
    <xdr:to>
      <xdr:col>76</xdr:col>
      <xdr:colOff>114300</xdr:colOff>
      <xdr:row>57</xdr:row>
      <xdr:rowOff>155963</xdr:rowOff>
    </xdr:to>
    <xdr:cxnSp macro="">
      <xdr:nvCxnSpPr>
        <xdr:cNvPr id="594" name="直線コネクタ 593"/>
        <xdr:cNvCxnSpPr/>
      </xdr:nvCxnSpPr>
      <xdr:spPr>
        <a:xfrm>
          <a:off x="13703300" y="9864475"/>
          <a:ext cx="889000" cy="6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6" name="テキスト ボックス 595"/>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16321</xdr:rowOff>
    </xdr:from>
    <xdr:to>
      <xdr:col>71</xdr:col>
      <xdr:colOff>177800</xdr:colOff>
      <xdr:row>57</xdr:row>
      <xdr:rowOff>91825</xdr:rowOff>
    </xdr:to>
    <xdr:cxnSp macro="">
      <xdr:nvCxnSpPr>
        <xdr:cNvPr id="597" name="直線コネクタ 596"/>
        <xdr:cNvCxnSpPr/>
      </xdr:nvCxnSpPr>
      <xdr:spPr>
        <a:xfrm>
          <a:off x="12814300" y="9788971"/>
          <a:ext cx="889000" cy="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9" name="テキスト ボックス 598"/>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600" name="フローチャート: 判断 599"/>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601" name="テキスト ボックス 600"/>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153496</xdr:rowOff>
    </xdr:from>
    <xdr:to>
      <xdr:col>85</xdr:col>
      <xdr:colOff>177800</xdr:colOff>
      <xdr:row>56</xdr:row>
      <xdr:rowOff>83646</xdr:rowOff>
    </xdr:to>
    <xdr:sp macro="" textlink="">
      <xdr:nvSpPr>
        <xdr:cNvPr id="607" name="楕円 606"/>
        <xdr:cNvSpPr/>
      </xdr:nvSpPr>
      <xdr:spPr>
        <a:xfrm>
          <a:off x="16268700" y="95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131923</xdr:rowOff>
    </xdr:from>
    <xdr:ext cx="534377" cy="259045"/>
    <xdr:sp macro="" textlink="">
      <xdr:nvSpPr>
        <xdr:cNvPr id="608" name="教育費該当値テキスト"/>
        <xdr:cNvSpPr txBox="1"/>
      </xdr:nvSpPr>
      <xdr:spPr>
        <a:xfrm>
          <a:off x="16370300" y="956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20842</xdr:rowOff>
    </xdr:from>
    <xdr:to>
      <xdr:col>81</xdr:col>
      <xdr:colOff>101600</xdr:colOff>
      <xdr:row>57</xdr:row>
      <xdr:rowOff>122442</xdr:rowOff>
    </xdr:to>
    <xdr:sp macro="" textlink="">
      <xdr:nvSpPr>
        <xdr:cNvPr id="609" name="楕円 608"/>
        <xdr:cNvSpPr/>
      </xdr:nvSpPr>
      <xdr:spPr>
        <a:xfrm>
          <a:off x="15430500" y="97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113569</xdr:rowOff>
    </xdr:from>
    <xdr:ext cx="534377" cy="259045"/>
    <xdr:sp macro="" textlink="">
      <xdr:nvSpPr>
        <xdr:cNvPr id="610" name="テキスト ボックス 609"/>
        <xdr:cNvSpPr txBox="1"/>
      </xdr:nvSpPr>
      <xdr:spPr>
        <a:xfrm>
          <a:off x="15214111" y="98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105163</xdr:rowOff>
    </xdr:from>
    <xdr:to>
      <xdr:col>76</xdr:col>
      <xdr:colOff>165100</xdr:colOff>
      <xdr:row>58</xdr:row>
      <xdr:rowOff>35313</xdr:rowOff>
    </xdr:to>
    <xdr:sp macro="" textlink="">
      <xdr:nvSpPr>
        <xdr:cNvPr id="611" name="楕円 610"/>
        <xdr:cNvSpPr/>
      </xdr:nvSpPr>
      <xdr:spPr>
        <a:xfrm>
          <a:off x="14541500" y="98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26440</xdr:rowOff>
    </xdr:from>
    <xdr:ext cx="534377" cy="259045"/>
    <xdr:sp macro="" textlink="">
      <xdr:nvSpPr>
        <xdr:cNvPr id="612" name="テキスト ボックス 611"/>
        <xdr:cNvSpPr txBox="1"/>
      </xdr:nvSpPr>
      <xdr:spPr>
        <a:xfrm>
          <a:off x="14325111" y="99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41025</xdr:rowOff>
    </xdr:from>
    <xdr:to>
      <xdr:col>72</xdr:col>
      <xdr:colOff>38100</xdr:colOff>
      <xdr:row>57</xdr:row>
      <xdr:rowOff>142625</xdr:rowOff>
    </xdr:to>
    <xdr:sp macro="" textlink="">
      <xdr:nvSpPr>
        <xdr:cNvPr id="613" name="楕円 612"/>
        <xdr:cNvSpPr/>
      </xdr:nvSpPr>
      <xdr:spPr>
        <a:xfrm>
          <a:off x="136525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133752</xdr:rowOff>
    </xdr:from>
    <xdr:ext cx="534377" cy="259045"/>
    <xdr:sp macro="" textlink="">
      <xdr:nvSpPr>
        <xdr:cNvPr id="614" name="テキスト ボックス 613"/>
        <xdr:cNvSpPr txBox="1"/>
      </xdr:nvSpPr>
      <xdr:spPr>
        <a:xfrm>
          <a:off x="13436111" y="990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136971</xdr:rowOff>
    </xdr:from>
    <xdr:to>
      <xdr:col>67</xdr:col>
      <xdr:colOff>101600</xdr:colOff>
      <xdr:row>57</xdr:row>
      <xdr:rowOff>67121</xdr:rowOff>
    </xdr:to>
    <xdr:sp macro="" textlink="">
      <xdr:nvSpPr>
        <xdr:cNvPr id="615" name="楕円 614"/>
        <xdr:cNvSpPr/>
      </xdr:nvSpPr>
      <xdr:spPr>
        <a:xfrm>
          <a:off x="12763500" y="97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58248</xdr:rowOff>
    </xdr:from>
    <xdr:ext cx="534377" cy="259045"/>
    <xdr:sp macro="" textlink="">
      <xdr:nvSpPr>
        <xdr:cNvPr id="616" name="テキスト ボックス 615"/>
        <xdr:cNvSpPr txBox="1"/>
      </xdr:nvSpPr>
      <xdr:spPr>
        <a:xfrm>
          <a:off x="12547111" y="98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152273</xdr:rowOff>
    </xdr:from>
    <xdr:to>
      <xdr:col>85</xdr:col>
      <xdr:colOff>127000</xdr:colOff>
      <xdr:row>78</xdr:row>
      <xdr:rowOff>25400</xdr:rowOff>
    </xdr:to>
    <xdr:cxnSp macro="">
      <xdr:nvCxnSpPr>
        <xdr:cNvPr id="641" name="直線コネクタ 640"/>
        <xdr:cNvCxnSpPr/>
      </xdr:nvCxnSpPr>
      <xdr:spPr>
        <a:xfrm flipV="1">
          <a:off x="15481300" y="13353923"/>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2"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4" name="直線コネクタ 643"/>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6" name="テキスト ボックス 645"/>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7" name="直線コネクタ 646"/>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9" name="テキスト ボックス 648"/>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50" name="直線コネクタ 64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2" name="テキスト ボックス 651"/>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3" name="フローチャート: 判断 652"/>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4" name="テキスト ボックス 653"/>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101473</xdr:rowOff>
    </xdr:from>
    <xdr:to>
      <xdr:col>85</xdr:col>
      <xdr:colOff>177800</xdr:colOff>
      <xdr:row>78</xdr:row>
      <xdr:rowOff>31623</xdr:rowOff>
    </xdr:to>
    <xdr:sp macro="" textlink="">
      <xdr:nvSpPr>
        <xdr:cNvPr id="660" name="楕円 659"/>
        <xdr:cNvSpPr/>
      </xdr:nvSpPr>
      <xdr:spPr>
        <a:xfrm>
          <a:off x="162687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61" name="災害復旧費該当値テキスト"/>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2" name="楕円 661"/>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3" name="テキスト ボックス 662"/>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4" name="楕円 663"/>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5" name="テキスト ボックス 664"/>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6" name="楕円 66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7" name="テキスト ボックス 666"/>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8" name="楕円 66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9" name="テキスト ボックス 668"/>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6" name="直線コネクタ 695"/>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7"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8" name="直線コネクタ 697"/>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9"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700" name="直線コネクタ 699"/>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113085</xdr:rowOff>
    </xdr:from>
    <xdr:to>
      <xdr:col>85</xdr:col>
      <xdr:colOff>127000</xdr:colOff>
      <xdr:row>93</xdr:row>
      <xdr:rowOff>117819</xdr:rowOff>
    </xdr:to>
    <xdr:cxnSp macro="">
      <xdr:nvCxnSpPr>
        <xdr:cNvPr id="701" name="直線コネクタ 700"/>
        <xdr:cNvCxnSpPr/>
      </xdr:nvCxnSpPr>
      <xdr:spPr>
        <a:xfrm flipV="1">
          <a:off x="15481300" y="16057935"/>
          <a:ext cx="8382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2"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3" name="フローチャート: 判断 702"/>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117819</xdr:rowOff>
    </xdr:from>
    <xdr:to>
      <xdr:col>81</xdr:col>
      <xdr:colOff>50800</xdr:colOff>
      <xdr:row>94</xdr:row>
      <xdr:rowOff>12598</xdr:rowOff>
    </xdr:to>
    <xdr:cxnSp macro="">
      <xdr:nvCxnSpPr>
        <xdr:cNvPr id="704" name="直線コネクタ 703"/>
        <xdr:cNvCxnSpPr/>
      </xdr:nvCxnSpPr>
      <xdr:spPr>
        <a:xfrm flipV="1">
          <a:off x="14592300" y="16062669"/>
          <a:ext cx="889000" cy="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5" name="フローチャート: 判断 704"/>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6" name="テキスト ボックス 705"/>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12598</xdr:rowOff>
    </xdr:from>
    <xdr:to>
      <xdr:col>76</xdr:col>
      <xdr:colOff>114300</xdr:colOff>
      <xdr:row>94</xdr:row>
      <xdr:rowOff>85292</xdr:rowOff>
    </xdr:to>
    <xdr:cxnSp macro="">
      <xdr:nvCxnSpPr>
        <xdr:cNvPr id="707" name="直線コネクタ 706"/>
        <xdr:cNvCxnSpPr/>
      </xdr:nvCxnSpPr>
      <xdr:spPr>
        <a:xfrm flipV="1">
          <a:off x="13703300" y="16128898"/>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8" name="フローチャート: 判断 707"/>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9" name="テキスト ボックス 708"/>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85292</xdr:rowOff>
    </xdr:from>
    <xdr:to>
      <xdr:col>71</xdr:col>
      <xdr:colOff>177800</xdr:colOff>
      <xdr:row>95</xdr:row>
      <xdr:rowOff>16517</xdr:rowOff>
    </xdr:to>
    <xdr:cxnSp macro="">
      <xdr:nvCxnSpPr>
        <xdr:cNvPr id="710" name="直線コネクタ 709"/>
        <xdr:cNvCxnSpPr/>
      </xdr:nvCxnSpPr>
      <xdr:spPr>
        <a:xfrm flipV="1">
          <a:off x="12814300" y="16201592"/>
          <a:ext cx="889000" cy="10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11" name="フローチャート: 判断 710"/>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2" name="テキスト ボックス 711"/>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3" name="フローチャート: 判断 712"/>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4" name="テキスト ボックス 713"/>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62285</xdr:rowOff>
    </xdr:from>
    <xdr:to>
      <xdr:col>85</xdr:col>
      <xdr:colOff>177800</xdr:colOff>
      <xdr:row>93</xdr:row>
      <xdr:rowOff>163885</xdr:rowOff>
    </xdr:to>
    <xdr:sp macro="" textlink="">
      <xdr:nvSpPr>
        <xdr:cNvPr id="720" name="楕円 719"/>
        <xdr:cNvSpPr/>
      </xdr:nvSpPr>
      <xdr:spPr>
        <a:xfrm>
          <a:off x="16268700" y="160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85162</xdr:rowOff>
    </xdr:from>
    <xdr:ext cx="534377" cy="259045"/>
    <xdr:sp macro="" textlink="">
      <xdr:nvSpPr>
        <xdr:cNvPr id="721" name="公債費該当値テキスト"/>
        <xdr:cNvSpPr txBox="1"/>
      </xdr:nvSpPr>
      <xdr:spPr>
        <a:xfrm>
          <a:off x="16370300" y="158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67019</xdr:rowOff>
    </xdr:from>
    <xdr:to>
      <xdr:col>81</xdr:col>
      <xdr:colOff>101600</xdr:colOff>
      <xdr:row>93</xdr:row>
      <xdr:rowOff>168619</xdr:rowOff>
    </xdr:to>
    <xdr:sp macro="" textlink="">
      <xdr:nvSpPr>
        <xdr:cNvPr id="722" name="楕円 721"/>
        <xdr:cNvSpPr/>
      </xdr:nvSpPr>
      <xdr:spPr>
        <a:xfrm>
          <a:off x="15430500" y="160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13696</xdr:rowOff>
    </xdr:from>
    <xdr:ext cx="534377" cy="259045"/>
    <xdr:sp macro="" textlink="">
      <xdr:nvSpPr>
        <xdr:cNvPr id="723" name="テキスト ボックス 722"/>
        <xdr:cNvSpPr txBox="1"/>
      </xdr:nvSpPr>
      <xdr:spPr>
        <a:xfrm>
          <a:off x="15214111" y="1578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133248</xdr:rowOff>
    </xdr:from>
    <xdr:to>
      <xdr:col>76</xdr:col>
      <xdr:colOff>165100</xdr:colOff>
      <xdr:row>94</xdr:row>
      <xdr:rowOff>63398</xdr:rowOff>
    </xdr:to>
    <xdr:sp macro="" textlink="">
      <xdr:nvSpPr>
        <xdr:cNvPr id="724" name="楕円 723"/>
        <xdr:cNvSpPr/>
      </xdr:nvSpPr>
      <xdr:spPr>
        <a:xfrm>
          <a:off x="14541500" y="160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79925</xdr:rowOff>
    </xdr:from>
    <xdr:ext cx="534377" cy="259045"/>
    <xdr:sp macro="" textlink="">
      <xdr:nvSpPr>
        <xdr:cNvPr id="725" name="テキスト ボックス 724"/>
        <xdr:cNvSpPr txBox="1"/>
      </xdr:nvSpPr>
      <xdr:spPr>
        <a:xfrm>
          <a:off x="14325111" y="158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34492</xdr:rowOff>
    </xdr:from>
    <xdr:to>
      <xdr:col>72</xdr:col>
      <xdr:colOff>38100</xdr:colOff>
      <xdr:row>94</xdr:row>
      <xdr:rowOff>136092</xdr:rowOff>
    </xdr:to>
    <xdr:sp macro="" textlink="">
      <xdr:nvSpPr>
        <xdr:cNvPr id="726" name="楕円 725"/>
        <xdr:cNvSpPr/>
      </xdr:nvSpPr>
      <xdr:spPr>
        <a:xfrm>
          <a:off x="13652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152619</xdr:rowOff>
    </xdr:from>
    <xdr:ext cx="534377" cy="259045"/>
    <xdr:sp macro="" textlink="">
      <xdr:nvSpPr>
        <xdr:cNvPr id="727" name="テキスト ボックス 726"/>
        <xdr:cNvSpPr txBox="1"/>
      </xdr:nvSpPr>
      <xdr:spPr>
        <a:xfrm>
          <a:off x="13436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137167</xdr:rowOff>
    </xdr:from>
    <xdr:to>
      <xdr:col>67</xdr:col>
      <xdr:colOff>101600</xdr:colOff>
      <xdr:row>95</xdr:row>
      <xdr:rowOff>67317</xdr:rowOff>
    </xdr:to>
    <xdr:sp macro="" textlink="">
      <xdr:nvSpPr>
        <xdr:cNvPr id="728" name="楕円 727"/>
        <xdr:cNvSpPr/>
      </xdr:nvSpPr>
      <xdr:spPr>
        <a:xfrm>
          <a:off x="12763500" y="162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83844</xdr:rowOff>
    </xdr:from>
    <xdr:ext cx="534377" cy="259045"/>
    <xdr:sp macro="" textlink="">
      <xdr:nvSpPr>
        <xdr:cNvPr id="729" name="テキスト ボックス 728"/>
        <xdr:cNvSpPr txBox="1"/>
      </xdr:nvSpPr>
      <xdr:spPr>
        <a:xfrm>
          <a:off x="12547111" y="160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3" name="直線コネクタ 752"/>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6"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7" name="直線コネクタ 756"/>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9"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2" name="フローチャート: 判断 761"/>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3" name="テキスト ボックス 762"/>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5" name="フローチャート: 判断 764"/>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6" name="テキスト ボックス 765"/>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8" name="フローチャート: 判断 767"/>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9" name="テキスト ボックス 768"/>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70" name="フローチャート: 判断 769"/>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71" name="テキスト ボックス 770"/>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民生費においては、現状では、類似団体、全国平均、埼玉県平均を大きく下回っているが、前年度と比較すると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４，５３６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これは、認定こども園及び小規模保育施設等に対する施設型及び地域型給付費負担金の増などによるものであり、今後も子育て支援環境の整備に伴う対応が求められていることから、増加していく見込みである。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となり、これは既設公園整備の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などによるものである。令和元年度をもって鴻巣駅東口駅通り地区市街地再開発事業が完了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一方、今後は、道路や公園をはじめとする施設の長寿命化対策や、区画整理事業のさらなる推進、さらには国の上尾道路延伸に伴う周辺整備を図る必要があり、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減少傾向になるとは言いがたい状況である。教育費は、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小中学校校舎屋上防水改修工事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の増などによるものである。中学校給食センター整備事業をはじめとする学校関連施設などの更新・修繕、また教育分野での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環境整備などが見込まれることから、今後も増加となる。公債費は、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年度から令和４年度をピークに増加していく見込みであることから、過去に借入を行った高利の地方債についての利率見直しに取り組み、公債費の伸びを抑え、健全財政の維持に一層、努める。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財政調整基金は、前年度繰越金などにより取崩しは行わず、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年度末残高は約２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千万円となり、適切とされる標準財政規模の５～１０％を上回る規模を維持している。実質収支額は、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適切とされる３～５％を上回る黒字水準で推移している。実質単年度収支は、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扶助費や物件費などの増加により単年度収支がマイナス値であったことから、赤字に転じている。依然として前年度繰越金に頼っている傾向が強く、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歳出削減に注力するが、特に扶助費について、所得制限の導入や能力に応じた自己負担を求めるなどの見直しを図る必要がある。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一般会計では、毎年５％前後の黒字を維持している。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また、下水道・介護保険・北新宿第二土地区画整理・広田中央特定土地区画整理・後期高齢者医療・農業集落排水の各会計においても、前年同水準の黒字を計上している。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年度決算においては、分子の要素である元利償還の増加（主に平成２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年借入・据置３年の地方債）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、交付税算入額も増加している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公営企業への繰出しが減少したため、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から令和４年度にかけて地方債の元利償還金がピークを迎えるため、実質公債費比率については増加していく見込みである。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満期一括償還に係る積立なし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充当可能基金の増加により、分子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は、交付税措置の厚い合併特例事業債を優先的に活用しているが、その活用可能期間は令和２年度までであることからも、交付税措置率の高い地方債を活用するなど、慎重な事業精査と財源の活用計画を念頭に、将来負担額の上昇について注視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千円、合併振興基金を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千円取り崩したが、財政調整基金の取り崩しを行わなかったことなどから、全体での取り崩し額は前年度から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61,924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ひなちゃん子育て応援基金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190,342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193,447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千円、地域医療体制整備基金を前年度比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46,497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千円積み立てたことなどから、全体での積立額は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187,036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以上のことから、全体での基金残高は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9,401,559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187,556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年度までが地方債償還額のピークであり、減債基金を償還財源として活用する。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合併後の市が地域住民の連携の強化又合併市町の区域における地域振興に資する事業の推進（平成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日施行）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ひなちゃん子育て応援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effectLst/>
              <a:latin typeface="ＭＳ Ｐゴシック" panose="020B0600070205080204" pitchFamily="50" charset="-128"/>
              <a:ea typeface="ＭＳ Ｐゴシック" panose="020B0600070205080204" pitchFamily="50" charset="-128"/>
            </a:rPr>
            <a:t>子ども及び子育てに関する支援事業に要する経費の財源への充当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日施行）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コウノトリの里づくり基金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コウノトリの飼育及び野生復帰を可能にするための環境づくりの推進（平成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日施行）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千円を積み立て、コウノトリの里づくり基金積立金（コウノトリの飼育及び野生復帰を可能にするための環境づくりを推進するために設置した基金）への充当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千円の取り崩しを行った。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子ども教育ゆめ基金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ひなちゃん子育て応援基金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193,447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コウノトリの里づくり基金は寄付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合併振興基金は、今後もコウノトリの里づくり基金への積立を継続していくほか、デマンド交通へ活用していく方針である。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新型インフルエンザ等対策特別措置法（平成</a:t>
          </a:r>
          <a:r>
            <a:rPr lang="en-US" altLang="ja-JP" sz="1300">
              <a:effectLst/>
              <a:latin typeface="ＭＳ Ｐゴシック" panose="020B0600070205080204" pitchFamily="50" charset="-128"/>
              <a:ea typeface="ＭＳ Ｐゴシック" panose="020B0600070205080204" pitchFamily="50" charset="-128"/>
            </a:rPr>
            <a:t>24</a:t>
          </a:r>
          <a:r>
            <a:rPr lang="ja-JP" altLang="en-US" sz="1300">
              <a:effectLst/>
              <a:latin typeface="ＭＳ Ｐゴシック" panose="020B0600070205080204" pitchFamily="50" charset="-128"/>
              <a:ea typeface="ＭＳ Ｐゴシック" panose="020B0600070205080204" pitchFamily="50" charset="-128"/>
            </a:rPr>
            <a:t>年法律第</a:t>
          </a:r>
          <a:r>
            <a:rPr lang="en-US" altLang="ja-JP" sz="1300">
              <a:effectLst/>
              <a:latin typeface="ＭＳ Ｐゴシック" panose="020B0600070205080204" pitchFamily="50" charset="-128"/>
              <a:ea typeface="ＭＳ Ｐゴシック" panose="020B0600070205080204" pitchFamily="50" charset="-128"/>
            </a:rPr>
            <a:t>31</a:t>
          </a:r>
          <a:r>
            <a:rPr lang="ja-JP" altLang="en-US" sz="1300">
              <a:effectLst/>
              <a:latin typeface="ＭＳ Ｐゴシック" panose="020B0600070205080204" pitchFamily="50" charset="-128"/>
              <a:ea typeface="ＭＳ Ｐゴシック" panose="020B0600070205080204" pitchFamily="50" charset="-128"/>
            </a:rPr>
            <a:t>号）附則第１条の２第１項に規定する新型コロナウイルス感染症に係る予防対策、市民生活の支援、地域経済対策等に要する経費への充当を行うための新型コロナウイルス感染症対策基金を設置した。（令和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a:t>
          </a:r>
          <a:r>
            <a:rPr lang="en-US" altLang="ja-JP" sz="1300">
              <a:effectLst/>
              <a:latin typeface="ＭＳ Ｐゴシック" panose="020B0600070205080204" pitchFamily="50" charset="-128"/>
              <a:ea typeface="ＭＳ Ｐゴシック" panose="020B0600070205080204" pitchFamily="50" charset="-128"/>
            </a:rPr>
            <a:t>6</a:t>
          </a:r>
          <a:r>
            <a:rPr lang="ja-JP" altLang="en-US" sz="1300">
              <a:effectLst/>
              <a:latin typeface="ＭＳ Ｐゴシック" panose="020B0600070205080204" pitchFamily="50" charset="-128"/>
              <a:ea typeface="ＭＳ Ｐゴシック" panose="020B0600070205080204" pitchFamily="50" charset="-128"/>
            </a:rPr>
            <a:t>月</a:t>
          </a:r>
          <a:r>
            <a:rPr lang="en-US" altLang="ja-JP" sz="1300">
              <a:effectLst/>
              <a:latin typeface="ＭＳ Ｐゴシック" panose="020B0600070205080204" pitchFamily="50" charset="-128"/>
              <a:ea typeface="ＭＳ Ｐゴシック" panose="020B0600070205080204" pitchFamily="50" charset="-128"/>
            </a:rPr>
            <a:t>26</a:t>
          </a:r>
          <a:r>
            <a:rPr lang="ja-JP" altLang="en-US" sz="1300">
              <a:effectLst/>
              <a:latin typeface="ＭＳ Ｐゴシック" panose="020B0600070205080204" pitchFamily="50" charset="-128"/>
              <a:ea typeface="ＭＳ Ｐゴシック" panose="020B0600070205080204" pitchFamily="50" charset="-128"/>
            </a:rPr>
            <a:t>日施行）</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千円を積み立てたが、取り崩しは行わなかったことで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％の残高を確保していく。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292,660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年度より地方債償還額のピークを迎え、償還財源として活用するため残高は減少する。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118,395
116,628
67.44
39,878,257
37,960,776
1,811,894
24,302,786
45,744,842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に多くのインフラ整備を行ったことから有形固定資産減価償却率は類似団体に比べ低い数値となっている。しかしながら、一定の時期に整備したことから、今後、上昇していくことが想定されるため、資産保有量の総量管理に注視し、数値の大幅な上昇を抑える取り組みが不可欠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162179</xdr:rowOff>
    </xdr:from>
    <xdr:to>
      <xdr:col>23</xdr:col>
      <xdr:colOff>136525</xdr:colOff>
      <xdr:row>28</xdr:row>
      <xdr:rowOff>92329</xdr:rowOff>
    </xdr:to>
    <xdr:sp macro="" textlink="">
      <xdr:nvSpPr>
        <xdr:cNvPr id="79" name="楕円 78"/>
        <xdr:cNvSpPr/>
      </xdr:nvSpPr>
      <xdr:spPr>
        <a:xfrm>
          <a:off x="47117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13606</xdr:rowOff>
    </xdr:from>
    <xdr:ext cx="405111" cy="259045"/>
    <xdr:sp macro="" textlink="">
      <xdr:nvSpPr>
        <xdr:cNvPr id="80" name="有形固定資産減価償却率該当値テキスト"/>
        <xdr:cNvSpPr txBox="1"/>
      </xdr:nvSpPr>
      <xdr:spPr>
        <a:xfrm>
          <a:off x="4813300" y="54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93091</xdr:rowOff>
    </xdr:from>
    <xdr:to>
      <xdr:col>19</xdr:col>
      <xdr:colOff>187325</xdr:colOff>
      <xdr:row>28</xdr:row>
      <xdr:rowOff>23241</xdr:rowOff>
    </xdr:to>
    <xdr:sp macro="" textlink="">
      <xdr:nvSpPr>
        <xdr:cNvPr id="81" name="楕円 80"/>
        <xdr:cNvSpPr/>
      </xdr:nvSpPr>
      <xdr:spPr>
        <a:xfrm>
          <a:off x="4000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143891</xdr:rowOff>
    </xdr:from>
    <xdr:to>
      <xdr:col>23</xdr:col>
      <xdr:colOff>85725</xdr:colOff>
      <xdr:row>28</xdr:row>
      <xdr:rowOff>41529</xdr:rowOff>
    </xdr:to>
    <xdr:cxnSp macro="">
      <xdr:nvCxnSpPr>
        <xdr:cNvPr id="82" name="直線コネクタ 81"/>
        <xdr:cNvCxnSpPr/>
      </xdr:nvCxnSpPr>
      <xdr:spPr>
        <a:xfrm>
          <a:off x="4051300" y="5544566"/>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28321</xdr:rowOff>
    </xdr:from>
    <xdr:to>
      <xdr:col>15</xdr:col>
      <xdr:colOff>187325</xdr:colOff>
      <xdr:row>27</xdr:row>
      <xdr:rowOff>129921</xdr:rowOff>
    </xdr:to>
    <xdr:sp macro="" textlink="">
      <xdr:nvSpPr>
        <xdr:cNvPr id="83" name="楕円 82"/>
        <xdr:cNvSpPr/>
      </xdr:nvSpPr>
      <xdr:spPr>
        <a:xfrm>
          <a:off x="323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79121</xdr:rowOff>
    </xdr:from>
    <xdr:to>
      <xdr:col>19</xdr:col>
      <xdr:colOff>136525</xdr:colOff>
      <xdr:row>27</xdr:row>
      <xdr:rowOff>143891</xdr:rowOff>
    </xdr:to>
    <xdr:cxnSp macro="">
      <xdr:nvCxnSpPr>
        <xdr:cNvPr id="84" name="直線コネクタ 83"/>
        <xdr:cNvCxnSpPr/>
      </xdr:nvCxnSpPr>
      <xdr:spPr>
        <a:xfrm>
          <a:off x="3289300" y="547979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122047</xdr:rowOff>
    </xdr:from>
    <xdr:to>
      <xdr:col>11</xdr:col>
      <xdr:colOff>187325</xdr:colOff>
      <xdr:row>27</xdr:row>
      <xdr:rowOff>52197</xdr:rowOff>
    </xdr:to>
    <xdr:sp macro="" textlink="">
      <xdr:nvSpPr>
        <xdr:cNvPr id="85" name="楕円 84"/>
        <xdr:cNvSpPr/>
      </xdr:nvSpPr>
      <xdr:spPr>
        <a:xfrm>
          <a:off x="2476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1397</xdr:rowOff>
    </xdr:from>
    <xdr:to>
      <xdr:col>15</xdr:col>
      <xdr:colOff>136525</xdr:colOff>
      <xdr:row>27</xdr:row>
      <xdr:rowOff>79121</xdr:rowOff>
    </xdr:to>
    <xdr:cxnSp macro="">
      <xdr:nvCxnSpPr>
        <xdr:cNvPr id="86" name="直線コネクタ 85"/>
        <xdr:cNvCxnSpPr/>
      </xdr:nvCxnSpPr>
      <xdr:spPr>
        <a:xfrm>
          <a:off x="2527300" y="540207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52959</xdr:rowOff>
    </xdr:from>
    <xdr:to>
      <xdr:col>7</xdr:col>
      <xdr:colOff>187325</xdr:colOff>
      <xdr:row>26</xdr:row>
      <xdr:rowOff>154559</xdr:rowOff>
    </xdr:to>
    <xdr:sp macro="" textlink="">
      <xdr:nvSpPr>
        <xdr:cNvPr id="87" name="楕円 86"/>
        <xdr:cNvSpPr/>
      </xdr:nvSpPr>
      <xdr:spPr>
        <a:xfrm>
          <a:off x="1714500" y="52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103759</xdr:rowOff>
    </xdr:from>
    <xdr:to>
      <xdr:col>11</xdr:col>
      <xdr:colOff>136525</xdr:colOff>
      <xdr:row>27</xdr:row>
      <xdr:rowOff>1397</xdr:rowOff>
    </xdr:to>
    <xdr:cxnSp macro="">
      <xdr:nvCxnSpPr>
        <xdr:cNvPr id="88" name="直線コネクタ 87"/>
        <xdr:cNvCxnSpPr/>
      </xdr:nvCxnSpPr>
      <xdr:spPr>
        <a:xfrm>
          <a:off x="1765300" y="533298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89" name="n_1ave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0"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1" name="n_3ave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122318</xdr:rowOff>
    </xdr:from>
    <xdr:ext cx="405111" cy="259045"/>
    <xdr:sp macro="" textlink="">
      <xdr:nvSpPr>
        <xdr:cNvPr id="92" name="n_4aveValue有形固定資産減価償却率"/>
        <xdr:cNvSpPr txBox="1"/>
      </xdr:nvSpPr>
      <xdr:spPr>
        <a:xfrm>
          <a:off x="1562744"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39768</xdr:rowOff>
    </xdr:from>
    <xdr:ext cx="405111" cy="259045"/>
    <xdr:sp macro="" textlink="">
      <xdr:nvSpPr>
        <xdr:cNvPr id="93" name="n_1mainValue有形固定資産減価償却率"/>
        <xdr:cNvSpPr txBox="1"/>
      </xdr:nvSpPr>
      <xdr:spPr>
        <a:xfrm>
          <a:off x="383604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146448</xdr:rowOff>
    </xdr:from>
    <xdr:ext cx="405111" cy="259045"/>
    <xdr:sp macro="" textlink="">
      <xdr:nvSpPr>
        <xdr:cNvPr id="94" name="n_2mainValue有形固定資産減価償却率"/>
        <xdr:cNvSpPr txBox="1"/>
      </xdr:nvSpPr>
      <xdr:spPr>
        <a:xfrm>
          <a:off x="3086744" y="520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68724</xdr:rowOff>
    </xdr:from>
    <xdr:ext cx="405111" cy="259045"/>
    <xdr:sp macro="" textlink="">
      <xdr:nvSpPr>
        <xdr:cNvPr id="95" name="n_3mainValue有形固定資産減価償却率"/>
        <xdr:cNvSpPr txBox="1"/>
      </xdr:nvSpPr>
      <xdr:spPr>
        <a:xfrm>
          <a:off x="2324744" y="51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171086</xdr:rowOff>
    </xdr:from>
    <xdr:ext cx="405111" cy="259045"/>
    <xdr:sp macro="" textlink="">
      <xdr:nvSpPr>
        <xdr:cNvPr id="96" name="n_4mainValue有形固定資産減価償却率"/>
        <xdr:cNvSpPr txBox="1"/>
      </xdr:nvSpPr>
      <xdr:spPr>
        <a:xfrm>
          <a:off x="1562744" y="505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類似団体に比べ、債務償還比率は高くなっており、これは将来負担額が大きいことが主な要因となっている。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151868</xdr:rowOff>
    </xdr:from>
    <xdr:to>
      <xdr:col>76</xdr:col>
      <xdr:colOff>73025</xdr:colOff>
      <xdr:row>30</xdr:row>
      <xdr:rowOff>82018</xdr:rowOff>
    </xdr:to>
    <xdr:sp macro="" textlink="">
      <xdr:nvSpPr>
        <xdr:cNvPr id="143" name="楕円 142"/>
        <xdr:cNvSpPr/>
      </xdr:nvSpPr>
      <xdr:spPr>
        <a:xfrm>
          <a:off x="14744700" y="58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130295</xdr:rowOff>
    </xdr:from>
    <xdr:ext cx="469744" cy="259045"/>
    <xdr:sp macro="" textlink="">
      <xdr:nvSpPr>
        <xdr:cNvPr id="144" name="債務償還比率該当値テキスト"/>
        <xdr:cNvSpPr txBox="1"/>
      </xdr:nvSpPr>
      <xdr:spPr>
        <a:xfrm>
          <a:off x="14846300" y="587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155363</xdr:rowOff>
    </xdr:from>
    <xdr:to>
      <xdr:col>72</xdr:col>
      <xdr:colOff>123825</xdr:colOff>
      <xdr:row>30</xdr:row>
      <xdr:rowOff>85513</xdr:rowOff>
    </xdr:to>
    <xdr:sp macro="" textlink="">
      <xdr:nvSpPr>
        <xdr:cNvPr id="145" name="楕円 144"/>
        <xdr:cNvSpPr/>
      </xdr:nvSpPr>
      <xdr:spPr>
        <a:xfrm>
          <a:off x="14033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31218</xdr:rowOff>
    </xdr:from>
    <xdr:to>
      <xdr:col>76</xdr:col>
      <xdr:colOff>22225</xdr:colOff>
      <xdr:row>30</xdr:row>
      <xdr:rowOff>34713</xdr:rowOff>
    </xdr:to>
    <xdr:cxnSp macro="">
      <xdr:nvCxnSpPr>
        <xdr:cNvPr id="146" name="直線コネクタ 145"/>
        <xdr:cNvCxnSpPr/>
      </xdr:nvCxnSpPr>
      <xdr:spPr>
        <a:xfrm flipV="1">
          <a:off x="14084300" y="5946243"/>
          <a:ext cx="7112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39739</xdr:rowOff>
    </xdr:from>
    <xdr:to>
      <xdr:col>68</xdr:col>
      <xdr:colOff>123825</xdr:colOff>
      <xdr:row>30</xdr:row>
      <xdr:rowOff>141339</xdr:rowOff>
    </xdr:to>
    <xdr:sp macro="" textlink="">
      <xdr:nvSpPr>
        <xdr:cNvPr id="147" name="楕円 146"/>
        <xdr:cNvSpPr/>
      </xdr:nvSpPr>
      <xdr:spPr>
        <a:xfrm>
          <a:off x="13271500" y="5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34713</xdr:rowOff>
    </xdr:from>
    <xdr:to>
      <xdr:col>72</xdr:col>
      <xdr:colOff>73025</xdr:colOff>
      <xdr:row>30</xdr:row>
      <xdr:rowOff>90539</xdr:rowOff>
    </xdr:to>
    <xdr:cxnSp macro="">
      <xdr:nvCxnSpPr>
        <xdr:cNvPr id="148" name="直線コネクタ 147"/>
        <xdr:cNvCxnSpPr/>
      </xdr:nvCxnSpPr>
      <xdr:spPr>
        <a:xfrm flipV="1">
          <a:off x="13322300" y="5949738"/>
          <a:ext cx="762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94639</xdr:rowOff>
    </xdr:from>
    <xdr:to>
      <xdr:col>64</xdr:col>
      <xdr:colOff>123825</xdr:colOff>
      <xdr:row>31</xdr:row>
      <xdr:rowOff>24789</xdr:rowOff>
    </xdr:to>
    <xdr:sp macro="" textlink="">
      <xdr:nvSpPr>
        <xdr:cNvPr id="149" name="楕円 148"/>
        <xdr:cNvSpPr/>
      </xdr:nvSpPr>
      <xdr:spPr>
        <a:xfrm>
          <a:off x="12509500" y="60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90539</xdr:rowOff>
    </xdr:from>
    <xdr:to>
      <xdr:col>68</xdr:col>
      <xdr:colOff>73025</xdr:colOff>
      <xdr:row>30</xdr:row>
      <xdr:rowOff>145439</xdr:rowOff>
    </xdr:to>
    <xdr:cxnSp macro="">
      <xdr:nvCxnSpPr>
        <xdr:cNvPr id="150" name="直線コネクタ 149"/>
        <xdr:cNvCxnSpPr/>
      </xdr:nvCxnSpPr>
      <xdr:spPr>
        <a:xfrm flipV="1">
          <a:off x="12560300" y="6005564"/>
          <a:ext cx="762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94742</xdr:rowOff>
    </xdr:from>
    <xdr:to>
      <xdr:col>60</xdr:col>
      <xdr:colOff>123825</xdr:colOff>
      <xdr:row>31</xdr:row>
      <xdr:rowOff>24892</xdr:rowOff>
    </xdr:to>
    <xdr:sp macro="" textlink="">
      <xdr:nvSpPr>
        <xdr:cNvPr id="151" name="楕円 150"/>
        <xdr:cNvSpPr/>
      </xdr:nvSpPr>
      <xdr:spPr>
        <a:xfrm>
          <a:off x="11747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145439</xdr:rowOff>
    </xdr:from>
    <xdr:to>
      <xdr:col>64</xdr:col>
      <xdr:colOff>73025</xdr:colOff>
      <xdr:row>30</xdr:row>
      <xdr:rowOff>145542</xdr:rowOff>
    </xdr:to>
    <xdr:cxnSp macro="">
      <xdr:nvCxnSpPr>
        <xdr:cNvPr id="152" name="直線コネクタ 151"/>
        <xdr:cNvCxnSpPr/>
      </xdr:nvCxnSpPr>
      <xdr:spPr>
        <a:xfrm flipV="1">
          <a:off x="11798300" y="6060464"/>
          <a:ext cx="762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6"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76640</xdr:rowOff>
    </xdr:from>
    <xdr:ext cx="469744" cy="259045"/>
    <xdr:sp macro="" textlink="">
      <xdr:nvSpPr>
        <xdr:cNvPr id="157" name="n_1mainValue債務償還比率"/>
        <xdr:cNvSpPr txBox="1"/>
      </xdr:nvSpPr>
      <xdr:spPr>
        <a:xfrm>
          <a:off x="13836727" y="59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132466</xdr:rowOff>
    </xdr:from>
    <xdr:ext cx="469744" cy="259045"/>
    <xdr:sp macro="" textlink="">
      <xdr:nvSpPr>
        <xdr:cNvPr id="158" name="n_2mainValue債務償還比率"/>
        <xdr:cNvSpPr txBox="1"/>
      </xdr:nvSpPr>
      <xdr:spPr>
        <a:xfrm>
          <a:off x="13087427" y="60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15916</xdr:rowOff>
    </xdr:from>
    <xdr:ext cx="469744" cy="259045"/>
    <xdr:sp macro="" textlink="">
      <xdr:nvSpPr>
        <xdr:cNvPr id="159" name="n_3mainValue債務償還比率"/>
        <xdr:cNvSpPr txBox="1"/>
      </xdr:nvSpPr>
      <xdr:spPr>
        <a:xfrm>
          <a:off x="12325427" y="61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16019</xdr:rowOff>
    </xdr:from>
    <xdr:ext cx="469744" cy="259045"/>
    <xdr:sp macro="" textlink="">
      <xdr:nvSpPr>
        <xdr:cNvPr id="160" name="n_4mainValue債務償還比率"/>
        <xdr:cNvSpPr txBox="1"/>
      </xdr:nvSpPr>
      <xdr:spPr>
        <a:xfrm>
          <a:off x="11563427" y="61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118,395
116,628
67.44
39,878,257
37,960,776
1,811,894
24,302,786
45,744,842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66548</xdr:rowOff>
    </xdr:from>
    <xdr:to>
      <xdr:col>24</xdr:col>
      <xdr:colOff>114300</xdr:colOff>
      <xdr:row>35</xdr:row>
      <xdr:rowOff>168148</xdr:rowOff>
    </xdr:to>
    <xdr:sp macro="" textlink="">
      <xdr:nvSpPr>
        <xdr:cNvPr id="71" name="楕円 70"/>
        <xdr:cNvSpPr/>
      </xdr:nvSpPr>
      <xdr:spPr>
        <a:xfrm>
          <a:off x="45847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89425</xdr:rowOff>
    </xdr:from>
    <xdr:ext cx="405111" cy="259045"/>
    <xdr:sp macro="" textlink="">
      <xdr:nvSpPr>
        <xdr:cNvPr id="72" name="【道路】&#10;有形固定資産減価償却率該当値テキスト"/>
        <xdr:cNvSpPr txBox="1"/>
      </xdr:nvSpPr>
      <xdr:spPr>
        <a:xfrm>
          <a:off x="4673600" y="591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23114</xdr:rowOff>
    </xdr:from>
    <xdr:to>
      <xdr:col>20</xdr:col>
      <xdr:colOff>38100</xdr:colOff>
      <xdr:row>35</xdr:row>
      <xdr:rowOff>124714</xdr:rowOff>
    </xdr:to>
    <xdr:sp macro="" textlink="">
      <xdr:nvSpPr>
        <xdr:cNvPr id="73" name="楕円 72"/>
        <xdr:cNvSpPr/>
      </xdr:nvSpPr>
      <xdr:spPr>
        <a:xfrm>
          <a:off x="3746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73914</xdr:rowOff>
    </xdr:from>
    <xdr:to>
      <xdr:col>24</xdr:col>
      <xdr:colOff>63500</xdr:colOff>
      <xdr:row>35</xdr:row>
      <xdr:rowOff>117348</xdr:rowOff>
    </xdr:to>
    <xdr:cxnSp macro="">
      <xdr:nvCxnSpPr>
        <xdr:cNvPr id="74" name="直線コネクタ 73"/>
        <xdr:cNvCxnSpPr/>
      </xdr:nvCxnSpPr>
      <xdr:spPr>
        <a:xfrm>
          <a:off x="3797300" y="60746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5" name="楕円 74"/>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73914</xdr:rowOff>
    </xdr:to>
    <xdr:cxnSp macro="">
      <xdr:nvCxnSpPr>
        <xdr:cNvPr id="76" name="直線コネクタ 75"/>
        <xdr:cNvCxnSpPr/>
      </xdr:nvCxnSpPr>
      <xdr:spPr>
        <a:xfrm>
          <a:off x="2908300" y="6042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119126</xdr:rowOff>
    </xdr:from>
    <xdr:to>
      <xdr:col>10</xdr:col>
      <xdr:colOff>165100</xdr:colOff>
      <xdr:row>35</xdr:row>
      <xdr:rowOff>49276</xdr:rowOff>
    </xdr:to>
    <xdr:sp macro="" textlink="">
      <xdr:nvSpPr>
        <xdr:cNvPr id="77" name="楕円 76"/>
        <xdr:cNvSpPr/>
      </xdr:nvSpPr>
      <xdr:spPr>
        <a:xfrm>
          <a:off x="19685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169926</xdr:rowOff>
    </xdr:from>
    <xdr:to>
      <xdr:col>15</xdr:col>
      <xdr:colOff>50800</xdr:colOff>
      <xdr:row>35</xdr:row>
      <xdr:rowOff>41910</xdr:rowOff>
    </xdr:to>
    <xdr:cxnSp macro="">
      <xdr:nvCxnSpPr>
        <xdr:cNvPr id="78" name="直線コネクタ 77"/>
        <xdr:cNvCxnSpPr/>
      </xdr:nvCxnSpPr>
      <xdr:spPr>
        <a:xfrm>
          <a:off x="2019300" y="59992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77978</xdr:rowOff>
    </xdr:from>
    <xdr:to>
      <xdr:col>6</xdr:col>
      <xdr:colOff>38100</xdr:colOff>
      <xdr:row>35</xdr:row>
      <xdr:rowOff>8128</xdr:rowOff>
    </xdr:to>
    <xdr:sp macro="" textlink="">
      <xdr:nvSpPr>
        <xdr:cNvPr id="79" name="楕円 78"/>
        <xdr:cNvSpPr/>
      </xdr:nvSpPr>
      <xdr:spPr>
        <a:xfrm>
          <a:off x="1079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128778</xdr:rowOff>
    </xdr:from>
    <xdr:to>
      <xdr:col>10</xdr:col>
      <xdr:colOff>114300</xdr:colOff>
      <xdr:row>34</xdr:row>
      <xdr:rowOff>169926</xdr:rowOff>
    </xdr:to>
    <xdr:cxnSp macro="">
      <xdr:nvCxnSpPr>
        <xdr:cNvPr id="80" name="直線コネクタ 79"/>
        <xdr:cNvCxnSpPr/>
      </xdr:nvCxnSpPr>
      <xdr:spPr>
        <a:xfrm>
          <a:off x="1130300" y="59580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141241</xdr:rowOff>
    </xdr:from>
    <xdr:ext cx="405111" cy="259045"/>
    <xdr:sp macro="" textlink="">
      <xdr:nvSpPr>
        <xdr:cNvPr id="85" name="n_1mainValue【道路】&#10;有形固定資産減価償却率"/>
        <xdr:cNvSpPr txBox="1"/>
      </xdr:nvSpPr>
      <xdr:spPr>
        <a:xfrm>
          <a:off x="35820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6" name="n_2mainValue【道路】&#10;有形固定資産減価償却率"/>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65803</xdr:rowOff>
    </xdr:from>
    <xdr:ext cx="405111" cy="259045"/>
    <xdr:sp macro="" textlink="">
      <xdr:nvSpPr>
        <xdr:cNvPr id="87" name="n_3mainValue【道路】&#10;有形固定資産減価償却率"/>
        <xdr:cNvSpPr txBox="1"/>
      </xdr:nvSpPr>
      <xdr:spPr>
        <a:xfrm>
          <a:off x="1816744" y="572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24655</xdr:rowOff>
    </xdr:from>
    <xdr:ext cx="405111" cy="259045"/>
    <xdr:sp macro="" textlink="">
      <xdr:nvSpPr>
        <xdr:cNvPr id="88" name="n_4mainValue【道路】&#10;有形固定資産減価償却率"/>
        <xdr:cNvSpPr txBox="1"/>
      </xdr:nvSpPr>
      <xdr:spPr>
        <a:xfrm>
          <a:off x="9277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107772</xdr:rowOff>
    </xdr:from>
    <xdr:to>
      <xdr:col>55</xdr:col>
      <xdr:colOff>50800</xdr:colOff>
      <xdr:row>38</xdr:row>
      <xdr:rowOff>37922</xdr:rowOff>
    </xdr:to>
    <xdr:sp macro="" textlink="">
      <xdr:nvSpPr>
        <xdr:cNvPr id="128" name="楕円 127"/>
        <xdr:cNvSpPr/>
      </xdr:nvSpPr>
      <xdr:spPr>
        <a:xfrm>
          <a:off x="10426700" y="64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130649</xdr:rowOff>
    </xdr:from>
    <xdr:ext cx="469744" cy="259045"/>
    <xdr:sp macro="" textlink="">
      <xdr:nvSpPr>
        <xdr:cNvPr id="129" name="【道路】&#10;一人当たり延長該当値テキスト"/>
        <xdr:cNvSpPr txBox="1"/>
      </xdr:nvSpPr>
      <xdr:spPr>
        <a:xfrm>
          <a:off x="10515600" y="63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108534</xdr:rowOff>
    </xdr:from>
    <xdr:to>
      <xdr:col>50</xdr:col>
      <xdr:colOff>165100</xdr:colOff>
      <xdr:row>38</xdr:row>
      <xdr:rowOff>38684</xdr:rowOff>
    </xdr:to>
    <xdr:sp macro="" textlink="">
      <xdr:nvSpPr>
        <xdr:cNvPr id="130" name="楕円 129"/>
        <xdr:cNvSpPr/>
      </xdr:nvSpPr>
      <xdr:spPr>
        <a:xfrm>
          <a:off x="9588500" y="6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158572</xdr:rowOff>
    </xdr:from>
    <xdr:to>
      <xdr:col>55</xdr:col>
      <xdr:colOff>0</xdr:colOff>
      <xdr:row>37</xdr:row>
      <xdr:rowOff>159334</xdr:rowOff>
    </xdr:to>
    <xdr:cxnSp macro="">
      <xdr:nvCxnSpPr>
        <xdr:cNvPr id="131" name="直線コネクタ 130"/>
        <xdr:cNvCxnSpPr/>
      </xdr:nvCxnSpPr>
      <xdr:spPr>
        <a:xfrm flipV="1">
          <a:off x="9639300" y="650222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114554</xdr:rowOff>
    </xdr:from>
    <xdr:to>
      <xdr:col>46</xdr:col>
      <xdr:colOff>38100</xdr:colOff>
      <xdr:row>38</xdr:row>
      <xdr:rowOff>44704</xdr:rowOff>
    </xdr:to>
    <xdr:sp macro="" textlink="">
      <xdr:nvSpPr>
        <xdr:cNvPr id="132" name="楕円 131"/>
        <xdr:cNvSpPr/>
      </xdr:nvSpPr>
      <xdr:spPr>
        <a:xfrm>
          <a:off x="8699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159334</xdr:rowOff>
    </xdr:from>
    <xdr:to>
      <xdr:col>50</xdr:col>
      <xdr:colOff>114300</xdr:colOff>
      <xdr:row>37</xdr:row>
      <xdr:rowOff>165354</xdr:rowOff>
    </xdr:to>
    <xdr:cxnSp macro="">
      <xdr:nvCxnSpPr>
        <xdr:cNvPr id="133" name="直線コネクタ 132"/>
        <xdr:cNvCxnSpPr/>
      </xdr:nvCxnSpPr>
      <xdr:spPr>
        <a:xfrm flipV="1">
          <a:off x="8750300" y="650298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115011</xdr:rowOff>
    </xdr:from>
    <xdr:to>
      <xdr:col>41</xdr:col>
      <xdr:colOff>101600</xdr:colOff>
      <xdr:row>38</xdr:row>
      <xdr:rowOff>45162</xdr:rowOff>
    </xdr:to>
    <xdr:sp macro="" textlink="">
      <xdr:nvSpPr>
        <xdr:cNvPr id="134" name="楕円 133"/>
        <xdr:cNvSpPr/>
      </xdr:nvSpPr>
      <xdr:spPr>
        <a:xfrm>
          <a:off x="7810500" y="64586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165354</xdr:rowOff>
    </xdr:from>
    <xdr:to>
      <xdr:col>45</xdr:col>
      <xdr:colOff>177800</xdr:colOff>
      <xdr:row>37</xdr:row>
      <xdr:rowOff>165812</xdr:rowOff>
    </xdr:to>
    <xdr:cxnSp macro="">
      <xdr:nvCxnSpPr>
        <xdr:cNvPr id="135" name="直線コネクタ 134"/>
        <xdr:cNvCxnSpPr/>
      </xdr:nvCxnSpPr>
      <xdr:spPr>
        <a:xfrm flipV="1">
          <a:off x="7861300" y="650900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117526</xdr:rowOff>
    </xdr:from>
    <xdr:to>
      <xdr:col>36</xdr:col>
      <xdr:colOff>165100</xdr:colOff>
      <xdr:row>38</xdr:row>
      <xdr:rowOff>47676</xdr:rowOff>
    </xdr:to>
    <xdr:sp macro="" textlink="">
      <xdr:nvSpPr>
        <xdr:cNvPr id="136" name="楕円 135"/>
        <xdr:cNvSpPr/>
      </xdr:nvSpPr>
      <xdr:spPr>
        <a:xfrm>
          <a:off x="6921500" y="64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165812</xdr:rowOff>
    </xdr:from>
    <xdr:to>
      <xdr:col>41</xdr:col>
      <xdr:colOff>50800</xdr:colOff>
      <xdr:row>37</xdr:row>
      <xdr:rowOff>168326</xdr:rowOff>
    </xdr:to>
    <xdr:cxnSp macro="">
      <xdr:nvCxnSpPr>
        <xdr:cNvPr id="137" name="直線コネクタ 136"/>
        <xdr:cNvCxnSpPr/>
      </xdr:nvCxnSpPr>
      <xdr:spPr>
        <a:xfrm flipV="1">
          <a:off x="6972300" y="650946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127043</xdr:rowOff>
    </xdr:from>
    <xdr:ext cx="469744" cy="259045"/>
    <xdr:sp macro="" textlink="">
      <xdr:nvSpPr>
        <xdr:cNvPr id="141" name="n_4aveValue【道路】&#10;一人当たり延長"/>
        <xdr:cNvSpPr txBox="1"/>
      </xdr:nvSpPr>
      <xdr:spPr>
        <a:xfrm>
          <a:off x="6737427" y="68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55211</xdr:rowOff>
    </xdr:from>
    <xdr:ext cx="469744" cy="259045"/>
    <xdr:sp macro="" textlink="">
      <xdr:nvSpPr>
        <xdr:cNvPr id="142" name="n_1mainValue【道路】&#10;一人当たり延長"/>
        <xdr:cNvSpPr txBox="1"/>
      </xdr:nvSpPr>
      <xdr:spPr>
        <a:xfrm>
          <a:off x="9391727" y="62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61231</xdr:rowOff>
    </xdr:from>
    <xdr:ext cx="469744" cy="259045"/>
    <xdr:sp macro="" textlink="">
      <xdr:nvSpPr>
        <xdr:cNvPr id="143" name="n_2mainValue【道路】&#10;一人当たり延長"/>
        <xdr:cNvSpPr txBox="1"/>
      </xdr:nvSpPr>
      <xdr:spPr>
        <a:xfrm>
          <a:off x="8515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61688</xdr:rowOff>
    </xdr:from>
    <xdr:ext cx="469744" cy="259045"/>
    <xdr:sp macro="" textlink="">
      <xdr:nvSpPr>
        <xdr:cNvPr id="144" name="n_3mainValue【道路】&#10;一人当たり延長"/>
        <xdr:cNvSpPr txBox="1"/>
      </xdr:nvSpPr>
      <xdr:spPr>
        <a:xfrm>
          <a:off x="7626427" y="62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64203</xdr:rowOff>
    </xdr:from>
    <xdr:ext cx="469744" cy="259045"/>
    <xdr:sp macro="" textlink="">
      <xdr:nvSpPr>
        <xdr:cNvPr id="145" name="n_4mainValue【道路】&#10;一人当たり延長"/>
        <xdr:cNvSpPr txBox="1"/>
      </xdr:nvSpPr>
      <xdr:spPr>
        <a:xfrm>
          <a:off x="6737427" y="62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49784</xdr:rowOff>
    </xdr:from>
    <xdr:to>
      <xdr:col>24</xdr:col>
      <xdr:colOff>114300</xdr:colOff>
      <xdr:row>60</xdr:row>
      <xdr:rowOff>151384</xdr:rowOff>
    </xdr:to>
    <xdr:sp macro="" textlink="">
      <xdr:nvSpPr>
        <xdr:cNvPr id="184" name="楕円 183"/>
        <xdr:cNvSpPr/>
      </xdr:nvSpPr>
      <xdr:spPr>
        <a:xfrm>
          <a:off x="4584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28211</xdr:rowOff>
    </xdr:from>
    <xdr:ext cx="405111" cy="259045"/>
    <xdr:sp macro="" textlink="">
      <xdr:nvSpPr>
        <xdr:cNvPr id="185" name="【橋りょう・トンネル】&#10;有形固定資産減価償却率該当値テキスト"/>
        <xdr:cNvSpPr txBox="1"/>
      </xdr:nvSpPr>
      <xdr:spPr>
        <a:xfrm>
          <a:off x="4673600"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86" name="楕円 185"/>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100584</xdr:rowOff>
    </xdr:from>
    <xdr:to>
      <xdr:col>24</xdr:col>
      <xdr:colOff>63500</xdr:colOff>
      <xdr:row>60</xdr:row>
      <xdr:rowOff>137160</xdr:rowOff>
    </xdr:to>
    <xdr:cxnSp macro="">
      <xdr:nvCxnSpPr>
        <xdr:cNvPr id="187" name="直線コネクタ 186"/>
        <xdr:cNvCxnSpPr/>
      </xdr:nvCxnSpPr>
      <xdr:spPr>
        <a:xfrm flipV="1">
          <a:off x="3797300" y="103875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102362</xdr:rowOff>
    </xdr:from>
    <xdr:to>
      <xdr:col>15</xdr:col>
      <xdr:colOff>101600</xdr:colOff>
      <xdr:row>61</xdr:row>
      <xdr:rowOff>32512</xdr:rowOff>
    </xdr:to>
    <xdr:sp macro="" textlink="">
      <xdr:nvSpPr>
        <xdr:cNvPr id="188" name="楕円 187"/>
        <xdr:cNvSpPr/>
      </xdr:nvSpPr>
      <xdr:spPr>
        <a:xfrm>
          <a:off x="2857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153162</xdr:rowOff>
    </xdr:to>
    <xdr:cxnSp macro="">
      <xdr:nvCxnSpPr>
        <xdr:cNvPr id="189" name="直線コネクタ 188"/>
        <xdr:cNvCxnSpPr/>
      </xdr:nvCxnSpPr>
      <xdr:spPr>
        <a:xfrm flipV="1">
          <a:off x="2908300" y="104241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88646</xdr:rowOff>
    </xdr:from>
    <xdr:to>
      <xdr:col>10</xdr:col>
      <xdr:colOff>165100</xdr:colOff>
      <xdr:row>61</xdr:row>
      <xdr:rowOff>18796</xdr:rowOff>
    </xdr:to>
    <xdr:sp macro="" textlink="">
      <xdr:nvSpPr>
        <xdr:cNvPr id="190" name="楕円 189"/>
        <xdr:cNvSpPr/>
      </xdr:nvSpPr>
      <xdr:spPr>
        <a:xfrm>
          <a:off x="1968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139446</xdr:rowOff>
    </xdr:from>
    <xdr:to>
      <xdr:col>15</xdr:col>
      <xdr:colOff>50800</xdr:colOff>
      <xdr:row>60</xdr:row>
      <xdr:rowOff>153162</xdr:rowOff>
    </xdr:to>
    <xdr:cxnSp macro="">
      <xdr:nvCxnSpPr>
        <xdr:cNvPr id="191" name="直線コネクタ 190"/>
        <xdr:cNvCxnSpPr/>
      </xdr:nvCxnSpPr>
      <xdr:spPr>
        <a:xfrm>
          <a:off x="2019300" y="104264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65786</xdr:rowOff>
    </xdr:from>
    <xdr:to>
      <xdr:col>6</xdr:col>
      <xdr:colOff>38100</xdr:colOff>
      <xdr:row>60</xdr:row>
      <xdr:rowOff>167386</xdr:rowOff>
    </xdr:to>
    <xdr:sp macro="" textlink="">
      <xdr:nvSpPr>
        <xdr:cNvPr id="192" name="楕円 191"/>
        <xdr:cNvSpPr/>
      </xdr:nvSpPr>
      <xdr:spPr>
        <a:xfrm>
          <a:off x="1079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116586</xdr:rowOff>
    </xdr:from>
    <xdr:to>
      <xdr:col>10</xdr:col>
      <xdr:colOff>114300</xdr:colOff>
      <xdr:row>60</xdr:row>
      <xdr:rowOff>139446</xdr:rowOff>
    </xdr:to>
    <xdr:cxnSp macro="">
      <xdr:nvCxnSpPr>
        <xdr:cNvPr id="193" name="直線コネクタ 192"/>
        <xdr:cNvCxnSpPr/>
      </xdr:nvCxnSpPr>
      <xdr:spPr>
        <a:xfrm>
          <a:off x="1130300" y="104035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7"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98" name="n_1main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23639</xdr:rowOff>
    </xdr:from>
    <xdr:ext cx="405111" cy="259045"/>
    <xdr:sp macro="" textlink="">
      <xdr:nvSpPr>
        <xdr:cNvPr id="199" name="n_2mainValue【橋りょう・トンネル】&#10;有形固定資産減価償却率"/>
        <xdr:cNvSpPr txBox="1"/>
      </xdr:nvSpPr>
      <xdr:spPr>
        <a:xfrm>
          <a:off x="2705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9923</xdr:rowOff>
    </xdr:from>
    <xdr:ext cx="405111" cy="259045"/>
    <xdr:sp macro="" textlink="">
      <xdr:nvSpPr>
        <xdr:cNvPr id="200" name="n_3mainValue【橋りょう・トンネル】&#10;有形固定資産減価償却率"/>
        <xdr:cNvSpPr txBox="1"/>
      </xdr:nvSpPr>
      <xdr:spPr>
        <a:xfrm>
          <a:off x="1816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158513</xdr:rowOff>
    </xdr:from>
    <xdr:ext cx="405111" cy="259045"/>
    <xdr:sp macro="" textlink="">
      <xdr:nvSpPr>
        <xdr:cNvPr id="201" name="n_4mainValue【橋りょう・トンネル】&#10;有形固定資産減価償却率"/>
        <xdr:cNvSpPr txBox="1"/>
      </xdr:nvSpPr>
      <xdr:spPr>
        <a:xfrm>
          <a:off x="927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125359</xdr:rowOff>
    </xdr:from>
    <xdr:to>
      <xdr:col>55</xdr:col>
      <xdr:colOff>50800</xdr:colOff>
      <xdr:row>64</xdr:row>
      <xdr:rowOff>55509</xdr:rowOff>
    </xdr:to>
    <xdr:sp macro="" textlink="">
      <xdr:nvSpPr>
        <xdr:cNvPr id="241" name="楕円 240"/>
        <xdr:cNvSpPr/>
      </xdr:nvSpPr>
      <xdr:spPr>
        <a:xfrm>
          <a:off x="10426700" y="109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40286</xdr:rowOff>
    </xdr:from>
    <xdr:ext cx="534377" cy="259045"/>
    <xdr:sp macro="" textlink="">
      <xdr:nvSpPr>
        <xdr:cNvPr id="242" name="【橋りょう・トンネル】&#10;一人当たり有形固定資産（償却資産）額該当値テキスト"/>
        <xdr:cNvSpPr txBox="1"/>
      </xdr:nvSpPr>
      <xdr:spPr>
        <a:xfrm>
          <a:off x="10515600" y="108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128522</xdr:rowOff>
    </xdr:from>
    <xdr:to>
      <xdr:col>50</xdr:col>
      <xdr:colOff>165100</xdr:colOff>
      <xdr:row>64</xdr:row>
      <xdr:rowOff>58672</xdr:rowOff>
    </xdr:to>
    <xdr:sp macro="" textlink="">
      <xdr:nvSpPr>
        <xdr:cNvPr id="243" name="楕円 242"/>
        <xdr:cNvSpPr/>
      </xdr:nvSpPr>
      <xdr:spPr>
        <a:xfrm>
          <a:off x="9588500" y="109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4709</xdr:rowOff>
    </xdr:from>
    <xdr:to>
      <xdr:col>55</xdr:col>
      <xdr:colOff>0</xdr:colOff>
      <xdr:row>64</xdr:row>
      <xdr:rowOff>7872</xdr:rowOff>
    </xdr:to>
    <xdr:cxnSp macro="">
      <xdr:nvCxnSpPr>
        <xdr:cNvPr id="244" name="直線コネクタ 243"/>
        <xdr:cNvCxnSpPr/>
      </xdr:nvCxnSpPr>
      <xdr:spPr>
        <a:xfrm flipV="1">
          <a:off x="9639300" y="10977509"/>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130625</xdr:rowOff>
    </xdr:from>
    <xdr:to>
      <xdr:col>46</xdr:col>
      <xdr:colOff>38100</xdr:colOff>
      <xdr:row>64</xdr:row>
      <xdr:rowOff>60775</xdr:rowOff>
    </xdr:to>
    <xdr:sp macro="" textlink="">
      <xdr:nvSpPr>
        <xdr:cNvPr id="245" name="楕円 244"/>
        <xdr:cNvSpPr/>
      </xdr:nvSpPr>
      <xdr:spPr>
        <a:xfrm>
          <a:off x="8699500" y="109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7872</xdr:rowOff>
    </xdr:from>
    <xdr:to>
      <xdr:col>50</xdr:col>
      <xdr:colOff>114300</xdr:colOff>
      <xdr:row>64</xdr:row>
      <xdr:rowOff>9975</xdr:rowOff>
    </xdr:to>
    <xdr:cxnSp macro="">
      <xdr:nvCxnSpPr>
        <xdr:cNvPr id="246" name="直線コネクタ 245"/>
        <xdr:cNvCxnSpPr/>
      </xdr:nvCxnSpPr>
      <xdr:spPr>
        <a:xfrm flipV="1">
          <a:off x="8750300" y="1098067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131497</xdr:rowOff>
    </xdr:from>
    <xdr:to>
      <xdr:col>41</xdr:col>
      <xdr:colOff>101600</xdr:colOff>
      <xdr:row>64</xdr:row>
      <xdr:rowOff>61647</xdr:rowOff>
    </xdr:to>
    <xdr:sp macro="" textlink="">
      <xdr:nvSpPr>
        <xdr:cNvPr id="247" name="楕円 246"/>
        <xdr:cNvSpPr/>
      </xdr:nvSpPr>
      <xdr:spPr>
        <a:xfrm>
          <a:off x="7810500" y="109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9975</xdr:rowOff>
    </xdr:from>
    <xdr:to>
      <xdr:col>45</xdr:col>
      <xdr:colOff>177800</xdr:colOff>
      <xdr:row>64</xdr:row>
      <xdr:rowOff>10847</xdr:rowOff>
    </xdr:to>
    <xdr:cxnSp macro="">
      <xdr:nvCxnSpPr>
        <xdr:cNvPr id="248" name="直線コネクタ 247"/>
        <xdr:cNvCxnSpPr/>
      </xdr:nvCxnSpPr>
      <xdr:spPr>
        <a:xfrm flipV="1">
          <a:off x="7861300" y="10982775"/>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132126</xdr:rowOff>
    </xdr:from>
    <xdr:to>
      <xdr:col>36</xdr:col>
      <xdr:colOff>165100</xdr:colOff>
      <xdr:row>64</xdr:row>
      <xdr:rowOff>62276</xdr:rowOff>
    </xdr:to>
    <xdr:sp macro="" textlink="">
      <xdr:nvSpPr>
        <xdr:cNvPr id="249" name="楕円 248"/>
        <xdr:cNvSpPr/>
      </xdr:nvSpPr>
      <xdr:spPr>
        <a:xfrm>
          <a:off x="6921500" y="109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10847</xdr:rowOff>
    </xdr:from>
    <xdr:to>
      <xdr:col>41</xdr:col>
      <xdr:colOff>50800</xdr:colOff>
      <xdr:row>64</xdr:row>
      <xdr:rowOff>11476</xdr:rowOff>
    </xdr:to>
    <xdr:cxnSp macro="">
      <xdr:nvCxnSpPr>
        <xdr:cNvPr id="250" name="直線コネクタ 249"/>
        <xdr:cNvCxnSpPr/>
      </xdr:nvCxnSpPr>
      <xdr:spPr>
        <a:xfrm flipV="1">
          <a:off x="6972300" y="1098364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54"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49799</xdr:rowOff>
    </xdr:from>
    <xdr:ext cx="534377" cy="259045"/>
    <xdr:sp macro="" textlink="">
      <xdr:nvSpPr>
        <xdr:cNvPr id="255" name="n_1mainValue【橋りょう・トンネル】&#10;一人当たり有形固定資産（償却資産）額"/>
        <xdr:cNvSpPr txBox="1"/>
      </xdr:nvSpPr>
      <xdr:spPr>
        <a:xfrm>
          <a:off x="9359411" y="110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51902</xdr:rowOff>
    </xdr:from>
    <xdr:ext cx="534377" cy="259045"/>
    <xdr:sp macro="" textlink="">
      <xdr:nvSpPr>
        <xdr:cNvPr id="256" name="n_2mainValue【橋りょう・トンネル】&#10;一人当たり有形固定資産（償却資産）額"/>
        <xdr:cNvSpPr txBox="1"/>
      </xdr:nvSpPr>
      <xdr:spPr>
        <a:xfrm>
          <a:off x="8483111" y="110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52774</xdr:rowOff>
    </xdr:from>
    <xdr:ext cx="534377" cy="259045"/>
    <xdr:sp macro="" textlink="">
      <xdr:nvSpPr>
        <xdr:cNvPr id="257" name="n_3mainValue【橋りょう・トンネル】&#10;一人当たり有形固定資産（償却資産）額"/>
        <xdr:cNvSpPr txBox="1"/>
      </xdr:nvSpPr>
      <xdr:spPr>
        <a:xfrm>
          <a:off x="7594111" y="110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53403</xdr:rowOff>
    </xdr:from>
    <xdr:ext cx="534377" cy="259045"/>
    <xdr:sp macro="" textlink="">
      <xdr:nvSpPr>
        <xdr:cNvPr id="258" name="n_4mainValue【橋りょう・トンネル】&#10;一人当たり有形固定資産（償却資産）額"/>
        <xdr:cNvSpPr txBox="1"/>
      </xdr:nvSpPr>
      <xdr:spPr>
        <a:xfrm>
          <a:off x="6705111" y="110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9" name="楕円 298"/>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118763</xdr:rowOff>
    </xdr:from>
    <xdr:ext cx="405111" cy="259045"/>
    <xdr:sp macro="" textlink="">
      <xdr:nvSpPr>
        <xdr:cNvPr id="300" name="【公営住宅】&#10;有形固定資産減価償却率該当値テキスト"/>
        <xdr:cNvSpPr txBox="1"/>
      </xdr:nvSpPr>
      <xdr:spPr>
        <a:xfrm>
          <a:off x="4673600"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1" name="楕円 300"/>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146686</xdr:rowOff>
    </xdr:to>
    <xdr:cxnSp macro="">
      <xdr:nvCxnSpPr>
        <xdr:cNvPr id="302" name="直線コネクタ 301"/>
        <xdr:cNvCxnSpPr/>
      </xdr:nvCxnSpPr>
      <xdr:spPr>
        <a:xfrm>
          <a:off x="3797300" y="141693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03" name="楕円 302"/>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110489</xdr:rowOff>
    </xdr:to>
    <xdr:cxnSp macro="">
      <xdr:nvCxnSpPr>
        <xdr:cNvPr id="304" name="直線コネクタ 303"/>
        <xdr:cNvCxnSpPr/>
      </xdr:nvCxnSpPr>
      <xdr:spPr>
        <a:xfrm>
          <a:off x="2908300" y="14127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5" name="楕円 304"/>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68580</xdr:rowOff>
    </xdr:to>
    <xdr:cxnSp macro="">
      <xdr:nvCxnSpPr>
        <xdr:cNvPr id="306" name="直線コネクタ 305"/>
        <xdr:cNvCxnSpPr/>
      </xdr:nvCxnSpPr>
      <xdr:spPr>
        <a:xfrm>
          <a:off x="2019300" y="1409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126364</xdr:rowOff>
    </xdr:from>
    <xdr:to>
      <xdr:col>6</xdr:col>
      <xdr:colOff>38100</xdr:colOff>
      <xdr:row>82</xdr:row>
      <xdr:rowOff>56514</xdr:rowOff>
    </xdr:to>
    <xdr:sp macro="" textlink="">
      <xdr:nvSpPr>
        <xdr:cNvPr id="307" name="楕円 306"/>
        <xdr:cNvSpPr/>
      </xdr:nvSpPr>
      <xdr:spPr>
        <a:xfrm>
          <a:off x="1079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5714</xdr:rowOff>
    </xdr:from>
    <xdr:to>
      <xdr:col>10</xdr:col>
      <xdr:colOff>114300</xdr:colOff>
      <xdr:row>82</xdr:row>
      <xdr:rowOff>38100</xdr:rowOff>
    </xdr:to>
    <xdr:cxnSp macro="">
      <xdr:nvCxnSpPr>
        <xdr:cNvPr id="308" name="直線コネクタ 307"/>
        <xdr:cNvCxnSpPr/>
      </xdr:nvCxnSpPr>
      <xdr:spPr>
        <a:xfrm>
          <a:off x="1130300" y="140646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13" name="n_1main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314" name="n_2mainValue【公営住宅】&#10;有形固定資産減価償却率"/>
        <xdr:cNvSpPr txBox="1"/>
      </xdr:nvSpPr>
      <xdr:spPr>
        <a:xfrm>
          <a:off x="2705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5" name="n_3main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main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123317</xdr:rowOff>
    </xdr:from>
    <xdr:to>
      <xdr:col>55</xdr:col>
      <xdr:colOff>50800</xdr:colOff>
      <xdr:row>85</xdr:row>
      <xdr:rowOff>53467</xdr:rowOff>
    </xdr:to>
    <xdr:sp macro="" textlink="">
      <xdr:nvSpPr>
        <xdr:cNvPr id="352" name="楕円 351"/>
        <xdr:cNvSpPr/>
      </xdr:nvSpPr>
      <xdr:spPr>
        <a:xfrm>
          <a:off x="104267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38244</xdr:rowOff>
    </xdr:from>
    <xdr:ext cx="469744" cy="259045"/>
    <xdr:sp macro="" textlink="">
      <xdr:nvSpPr>
        <xdr:cNvPr id="353" name="【公営住宅】&#10;一人当たり面積該当値テキスト"/>
        <xdr:cNvSpPr txBox="1"/>
      </xdr:nvSpPr>
      <xdr:spPr>
        <a:xfrm>
          <a:off x="10515600" y="144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123889</xdr:rowOff>
    </xdr:from>
    <xdr:to>
      <xdr:col>50</xdr:col>
      <xdr:colOff>165100</xdr:colOff>
      <xdr:row>85</xdr:row>
      <xdr:rowOff>54039</xdr:rowOff>
    </xdr:to>
    <xdr:sp macro="" textlink="">
      <xdr:nvSpPr>
        <xdr:cNvPr id="354" name="楕円 353"/>
        <xdr:cNvSpPr/>
      </xdr:nvSpPr>
      <xdr:spPr>
        <a:xfrm>
          <a:off x="9588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xdr:rowOff>
    </xdr:from>
    <xdr:to>
      <xdr:col>55</xdr:col>
      <xdr:colOff>0</xdr:colOff>
      <xdr:row>85</xdr:row>
      <xdr:rowOff>3239</xdr:rowOff>
    </xdr:to>
    <xdr:cxnSp macro="">
      <xdr:nvCxnSpPr>
        <xdr:cNvPr id="355" name="直線コネクタ 354"/>
        <xdr:cNvCxnSpPr/>
      </xdr:nvCxnSpPr>
      <xdr:spPr>
        <a:xfrm flipV="1">
          <a:off x="9639300" y="1457591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123889</xdr:rowOff>
    </xdr:from>
    <xdr:to>
      <xdr:col>46</xdr:col>
      <xdr:colOff>38100</xdr:colOff>
      <xdr:row>85</xdr:row>
      <xdr:rowOff>54039</xdr:rowOff>
    </xdr:to>
    <xdr:sp macro="" textlink="">
      <xdr:nvSpPr>
        <xdr:cNvPr id="356" name="楕円 355"/>
        <xdr:cNvSpPr/>
      </xdr:nvSpPr>
      <xdr:spPr>
        <a:xfrm>
          <a:off x="8699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3239</xdr:rowOff>
    </xdr:from>
    <xdr:to>
      <xdr:col>50</xdr:col>
      <xdr:colOff>114300</xdr:colOff>
      <xdr:row>85</xdr:row>
      <xdr:rowOff>3239</xdr:rowOff>
    </xdr:to>
    <xdr:cxnSp macro="">
      <xdr:nvCxnSpPr>
        <xdr:cNvPr id="357" name="直線コネクタ 356"/>
        <xdr:cNvCxnSpPr/>
      </xdr:nvCxnSpPr>
      <xdr:spPr>
        <a:xfrm>
          <a:off x="8750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123889</xdr:rowOff>
    </xdr:from>
    <xdr:to>
      <xdr:col>41</xdr:col>
      <xdr:colOff>101600</xdr:colOff>
      <xdr:row>85</xdr:row>
      <xdr:rowOff>54039</xdr:rowOff>
    </xdr:to>
    <xdr:sp macro="" textlink="">
      <xdr:nvSpPr>
        <xdr:cNvPr id="358" name="楕円 357"/>
        <xdr:cNvSpPr/>
      </xdr:nvSpPr>
      <xdr:spPr>
        <a:xfrm>
          <a:off x="7810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3239</xdr:rowOff>
    </xdr:from>
    <xdr:to>
      <xdr:col>45</xdr:col>
      <xdr:colOff>177800</xdr:colOff>
      <xdr:row>85</xdr:row>
      <xdr:rowOff>3239</xdr:rowOff>
    </xdr:to>
    <xdr:cxnSp macro="">
      <xdr:nvCxnSpPr>
        <xdr:cNvPr id="359" name="直線コネクタ 358"/>
        <xdr:cNvCxnSpPr/>
      </xdr:nvCxnSpPr>
      <xdr:spPr>
        <a:xfrm>
          <a:off x="7861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123889</xdr:rowOff>
    </xdr:from>
    <xdr:to>
      <xdr:col>36</xdr:col>
      <xdr:colOff>165100</xdr:colOff>
      <xdr:row>85</xdr:row>
      <xdr:rowOff>54039</xdr:rowOff>
    </xdr:to>
    <xdr:sp macro="" textlink="">
      <xdr:nvSpPr>
        <xdr:cNvPr id="360" name="楕円 359"/>
        <xdr:cNvSpPr/>
      </xdr:nvSpPr>
      <xdr:spPr>
        <a:xfrm>
          <a:off x="6921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3239</xdr:rowOff>
    </xdr:from>
    <xdr:to>
      <xdr:col>41</xdr:col>
      <xdr:colOff>50800</xdr:colOff>
      <xdr:row>85</xdr:row>
      <xdr:rowOff>3239</xdr:rowOff>
    </xdr:to>
    <xdr:cxnSp macro="">
      <xdr:nvCxnSpPr>
        <xdr:cNvPr id="361" name="直線コネクタ 360"/>
        <xdr:cNvCxnSpPr/>
      </xdr:nvCxnSpPr>
      <xdr:spPr>
        <a:xfrm>
          <a:off x="6972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45166</xdr:rowOff>
    </xdr:from>
    <xdr:ext cx="469744" cy="259045"/>
    <xdr:sp macro="" textlink="">
      <xdr:nvSpPr>
        <xdr:cNvPr id="366" name="n_1mainValue【公営住宅】&#10;一人当たり面積"/>
        <xdr:cNvSpPr txBox="1"/>
      </xdr:nvSpPr>
      <xdr:spPr>
        <a:xfrm>
          <a:off x="93917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45166</xdr:rowOff>
    </xdr:from>
    <xdr:ext cx="469744" cy="259045"/>
    <xdr:sp macro="" textlink="">
      <xdr:nvSpPr>
        <xdr:cNvPr id="367" name="n_2mainValue【公営住宅】&#10;一人当たり面積"/>
        <xdr:cNvSpPr txBox="1"/>
      </xdr:nvSpPr>
      <xdr:spPr>
        <a:xfrm>
          <a:off x="8515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45166</xdr:rowOff>
    </xdr:from>
    <xdr:ext cx="469744" cy="259045"/>
    <xdr:sp macro="" textlink="">
      <xdr:nvSpPr>
        <xdr:cNvPr id="368" name="n_3mainValue【公営住宅】&#10;一人当たり面積"/>
        <xdr:cNvSpPr txBox="1"/>
      </xdr:nvSpPr>
      <xdr:spPr>
        <a:xfrm>
          <a:off x="7626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45166</xdr:rowOff>
    </xdr:from>
    <xdr:ext cx="469744" cy="259045"/>
    <xdr:sp macro="" textlink="">
      <xdr:nvSpPr>
        <xdr:cNvPr id="369" name="n_4mainValue【公営住宅】&#10;一人当たり面積"/>
        <xdr:cNvSpPr txBox="1"/>
      </xdr:nvSpPr>
      <xdr:spPr>
        <a:xfrm>
          <a:off x="6737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426" name="楕円 425"/>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427" name="【認定こども園・幼稚園・保育所】&#10;有形固定資産減価償却率該当値テキスト"/>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28" name="楕円 427"/>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62865</xdr:rowOff>
    </xdr:to>
    <xdr:cxnSp macro="">
      <xdr:nvCxnSpPr>
        <xdr:cNvPr id="429" name="直線コネクタ 428"/>
        <xdr:cNvCxnSpPr/>
      </xdr:nvCxnSpPr>
      <xdr:spPr>
        <a:xfrm>
          <a:off x="15481300" y="62026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113030</xdr:rowOff>
    </xdr:from>
    <xdr:to>
      <xdr:col>76</xdr:col>
      <xdr:colOff>165100</xdr:colOff>
      <xdr:row>36</xdr:row>
      <xdr:rowOff>43180</xdr:rowOff>
    </xdr:to>
    <xdr:sp macro="" textlink="">
      <xdr:nvSpPr>
        <xdr:cNvPr id="430" name="楕円 429"/>
        <xdr:cNvSpPr/>
      </xdr:nvSpPr>
      <xdr:spPr>
        <a:xfrm>
          <a:off x="14541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163830</xdr:rowOff>
    </xdr:from>
    <xdr:to>
      <xdr:col>81</xdr:col>
      <xdr:colOff>50800</xdr:colOff>
      <xdr:row>36</xdr:row>
      <xdr:rowOff>30480</xdr:rowOff>
    </xdr:to>
    <xdr:cxnSp macro="">
      <xdr:nvCxnSpPr>
        <xdr:cNvPr id="431" name="直線コネクタ 430"/>
        <xdr:cNvCxnSpPr/>
      </xdr:nvCxnSpPr>
      <xdr:spPr>
        <a:xfrm>
          <a:off x="14592300" y="616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76835</xdr:rowOff>
    </xdr:from>
    <xdr:to>
      <xdr:col>72</xdr:col>
      <xdr:colOff>38100</xdr:colOff>
      <xdr:row>36</xdr:row>
      <xdr:rowOff>6985</xdr:rowOff>
    </xdr:to>
    <xdr:sp macro="" textlink="">
      <xdr:nvSpPr>
        <xdr:cNvPr id="432" name="楕円 431"/>
        <xdr:cNvSpPr/>
      </xdr:nvSpPr>
      <xdr:spPr>
        <a:xfrm>
          <a:off x="13652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127635</xdr:rowOff>
    </xdr:from>
    <xdr:to>
      <xdr:col>76</xdr:col>
      <xdr:colOff>114300</xdr:colOff>
      <xdr:row>35</xdr:row>
      <xdr:rowOff>163830</xdr:rowOff>
    </xdr:to>
    <xdr:cxnSp macro="">
      <xdr:nvCxnSpPr>
        <xdr:cNvPr id="433" name="直線コネクタ 432"/>
        <xdr:cNvCxnSpPr/>
      </xdr:nvCxnSpPr>
      <xdr:spPr>
        <a:xfrm>
          <a:off x="13703300" y="6128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38735</xdr:rowOff>
    </xdr:from>
    <xdr:to>
      <xdr:col>67</xdr:col>
      <xdr:colOff>101600</xdr:colOff>
      <xdr:row>35</xdr:row>
      <xdr:rowOff>140335</xdr:rowOff>
    </xdr:to>
    <xdr:sp macro="" textlink="">
      <xdr:nvSpPr>
        <xdr:cNvPr id="434" name="楕円 433"/>
        <xdr:cNvSpPr/>
      </xdr:nvSpPr>
      <xdr:spPr>
        <a:xfrm>
          <a:off x="12763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89535</xdr:rowOff>
    </xdr:from>
    <xdr:to>
      <xdr:col>71</xdr:col>
      <xdr:colOff>177800</xdr:colOff>
      <xdr:row>35</xdr:row>
      <xdr:rowOff>127635</xdr:rowOff>
    </xdr:to>
    <xdr:cxnSp macro="">
      <xdr:nvCxnSpPr>
        <xdr:cNvPr id="435" name="直線コネクタ 434"/>
        <xdr:cNvCxnSpPr/>
      </xdr:nvCxnSpPr>
      <xdr:spPr>
        <a:xfrm>
          <a:off x="12814300" y="6090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40" name="n_1mainValue【認定こども園・幼稚園・保育所】&#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59707</xdr:rowOff>
    </xdr:from>
    <xdr:ext cx="405111" cy="259045"/>
    <xdr:sp macro="" textlink="">
      <xdr:nvSpPr>
        <xdr:cNvPr id="441" name="n_2mainValue【認定こども園・幼稚園・保育所】&#10;有形固定資産減価償却率"/>
        <xdr:cNvSpPr txBox="1"/>
      </xdr:nvSpPr>
      <xdr:spPr>
        <a:xfrm>
          <a:off x="14389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23512</xdr:rowOff>
    </xdr:from>
    <xdr:ext cx="405111" cy="259045"/>
    <xdr:sp macro="" textlink="">
      <xdr:nvSpPr>
        <xdr:cNvPr id="442" name="n_3mainValue【認定こども園・幼稚園・保育所】&#10;有形固定資産減価償却率"/>
        <xdr:cNvSpPr txBox="1"/>
      </xdr:nvSpPr>
      <xdr:spPr>
        <a:xfrm>
          <a:off x="13500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156862</xdr:rowOff>
    </xdr:from>
    <xdr:ext cx="405111" cy="259045"/>
    <xdr:sp macro="" textlink="">
      <xdr:nvSpPr>
        <xdr:cNvPr id="443" name="n_4mainValue【認定こども園・幼稚園・保育所】&#10;有形固定資産減価償却率"/>
        <xdr:cNvSpPr txBox="1"/>
      </xdr:nvSpPr>
      <xdr:spPr>
        <a:xfrm>
          <a:off x="12611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2"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3" name="楕円 482"/>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170197</xdr:rowOff>
    </xdr:from>
    <xdr:ext cx="469744" cy="259045"/>
    <xdr:sp macro="" textlink="">
      <xdr:nvSpPr>
        <xdr:cNvPr id="484" name="【認定こども園・幼稚園・保育所】&#10;一人当たり面積該当値テキスト"/>
        <xdr:cNvSpPr txBox="1"/>
      </xdr:nvSpPr>
      <xdr:spPr>
        <a:xfrm>
          <a:off x="221996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85" name="楕円 484"/>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26670</xdr:rowOff>
    </xdr:to>
    <xdr:cxnSp macro="">
      <xdr:nvCxnSpPr>
        <xdr:cNvPr id="486" name="直線コネクタ 485"/>
        <xdr:cNvCxnSpPr/>
      </xdr:nvCxnSpPr>
      <xdr:spPr>
        <a:xfrm>
          <a:off x="21323300" y="6713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487" name="楕円 486"/>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26670</xdr:rowOff>
    </xdr:to>
    <xdr:cxnSp macro="">
      <xdr:nvCxnSpPr>
        <xdr:cNvPr id="488" name="直線コネクタ 487"/>
        <xdr:cNvCxnSpPr/>
      </xdr:nvCxnSpPr>
      <xdr:spPr>
        <a:xfrm>
          <a:off x="20434300" y="671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489" name="楕円 488"/>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26670</xdr:rowOff>
    </xdr:from>
    <xdr:to>
      <xdr:col>107</xdr:col>
      <xdr:colOff>50800</xdr:colOff>
      <xdr:row>39</xdr:row>
      <xdr:rowOff>26670</xdr:rowOff>
    </xdr:to>
    <xdr:cxnSp macro="">
      <xdr:nvCxnSpPr>
        <xdr:cNvPr id="490" name="直線コネクタ 489"/>
        <xdr:cNvCxnSpPr/>
      </xdr:nvCxnSpPr>
      <xdr:spPr>
        <a:xfrm>
          <a:off x="19545300" y="671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491" name="楕円 490"/>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26670</xdr:rowOff>
    </xdr:to>
    <xdr:cxnSp macro="">
      <xdr:nvCxnSpPr>
        <xdr:cNvPr id="492" name="直線コネクタ 491"/>
        <xdr:cNvCxnSpPr/>
      </xdr:nvCxnSpPr>
      <xdr:spPr>
        <a:xfrm>
          <a:off x="18656300" y="671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94"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9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496"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497" name="n_1main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498" name="n_2mainValue【認定こども園・幼稚園・保育所】&#10;一人当たり面積"/>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93997</xdr:rowOff>
    </xdr:from>
    <xdr:ext cx="469744" cy="259045"/>
    <xdr:sp macro="" textlink="">
      <xdr:nvSpPr>
        <xdr:cNvPr id="499" name="n_3mainValue【認定こども園・幼稚園・保育所】&#10;一人当たり面積"/>
        <xdr:cNvSpPr txBox="1"/>
      </xdr:nvSpPr>
      <xdr:spPr>
        <a:xfrm>
          <a:off x="19310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500" name="n_4mainValue【認定こども園・幼稚園・保育所】&#10;一人当たり面積"/>
        <xdr:cNvSpPr txBox="1"/>
      </xdr:nvSpPr>
      <xdr:spPr>
        <a:xfrm>
          <a:off x="18421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30"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1" name="楕円 540"/>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42" name="【学校施設】&#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543" name="楕円 542"/>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38100</xdr:rowOff>
    </xdr:to>
    <xdr:cxnSp macro="">
      <xdr:nvCxnSpPr>
        <xdr:cNvPr id="544" name="直線コネクタ 543"/>
        <xdr:cNvCxnSpPr/>
      </xdr:nvCxnSpPr>
      <xdr:spPr>
        <a:xfrm>
          <a:off x="15481300" y="10271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45" name="楕円 544"/>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156210</xdr:rowOff>
    </xdr:to>
    <xdr:cxnSp macro="">
      <xdr:nvCxnSpPr>
        <xdr:cNvPr id="546" name="直線コネクタ 545"/>
        <xdr:cNvCxnSpPr/>
      </xdr:nvCxnSpPr>
      <xdr:spPr>
        <a:xfrm>
          <a:off x="14592300" y="10214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47" name="楕円 546"/>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99060</xdr:rowOff>
    </xdr:to>
    <xdr:cxnSp macro="">
      <xdr:nvCxnSpPr>
        <xdr:cNvPr id="548" name="直線コネクタ 547"/>
        <xdr:cNvCxnSpPr/>
      </xdr:nvCxnSpPr>
      <xdr:spPr>
        <a:xfrm>
          <a:off x="13703300" y="10157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128270</xdr:rowOff>
    </xdr:from>
    <xdr:to>
      <xdr:col>67</xdr:col>
      <xdr:colOff>101600</xdr:colOff>
      <xdr:row>59</xdr:row>
      <xdr:rowOff>58420</xdr:rowOff>
    </xdr:to>
    <xdr:sp macro="" textlink="">
      <xdr:nvSpPr>
        <xdr:cNvPr id="549" name="楕円 548"/>
        <xdr:cNvSpPr/>
      </xdr:nvSpPr>
      <xdr:spPr>
        <a:xfrm>
          <a:off x="12763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xdr:rowOff>
    </xdr:from>
    <xdr:to>
      <xdr:col>71</xdr:col>
      <xdr:colOff>177800</xdr:colOff>
      <xdr:row>59</xdr:row>
      <xdr:rowOff>41910</xdr:rowOff>
    </xdr:to>
    <xdr:cxnSp macro="">
      <xdr:nvCxnSpPr>
        <xdr:cNvPr id="550" name="直線コネクタ 549"/>
        <xdr:cNvCxnSpPr/>
      </xdr:nvCxnSpPr>
      <xdr:spPr>
        <a:xfrm>
          <a:off x="12814300" y="10123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26687</xdr:rowOff>
    </xdr:from>
    <xdr:ext cx="405111" cy="259045"/>
    <xdr:sp macro="" textlink="">
      <xdr:nvSpPr>
        <xdr:cNvPr id="555" name="n_1main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556" name="n_2mainValue【学校施設】&#10;有形固定資産減価償却率"/>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83837</xdr:rowOff>
    </xdr:from>
    <xdr:ext cx="405111" cy="259045"/>
    <xdr:sp macro="" textlink="">
      <xdr:nvSpPr>
        <xdr:cNvPr id="557" name="n_3mainValue【学校施設】&#10;有形固定資産減価償却率"/>
        <xdr:cNvSpPr txBox="1"/>
      </xdr:nvSpPr>
      <xdr:spPr>
        <a:xfrm>
          <a:off x="13500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49547</xdr:rowOff>
    </xdr:from>
    <xdr:ext cx="405111" cy="259045"/>
    <xdr:sp macro="" textlink="">
      <xdr:nvSpPr>
        <xdr:cNvPr id="558" name="n_4mainValue【学校施設】&#10;有形固定資産減価償却率"/>
        <xdr:cNvSpPr txBox="1"/>
      </xdr:nvSpPr>
      <xdr:spPr>
        <a:xfrm>
          <a:off x="12611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599" name="楕円 598"/>
        <xdr:cNvSpPr/>
      </xdr:nvSpPr>
      <xdr:spPr>
        <a:xfrm>
          <a:off x="22110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48277</xdr:rowOff>
    </xdr:from>
    <xdr:ext cx="469744" cy="259045"/>
    <xdr:sp macro="" textlink="">
      <xdr:nvSpPr>
        <xdr:cNvPr id="600" name="【学校施設】&#10;一人当たり面積該当値テキスト"/>
        <xdr:cNvSpPr txBox="1"/>
      </xdr:nvSpPr>
      <xdr:spPr>
        <a:xfrm>
          <a:off x="22199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30480</xdr:rowOff>
    </xdr:from>
    <xdr:to>
      <xdr:col>112</xdr:col>
      <xdr:colOff>38100</xdr:colOff>
      <xdr:row>60</xdr:row>
      <xdr:rowOff>132080</xdr:rowOff>
    </xdr:to>
    <xdr:sp macro="" textlink="">
      <xdr:nvSpPr>
        <xdr:cNvPr id="601" name="楕円 600"/>
        <xdr:cNvSpPr/>
      </xdr:nvSpPr>
      <xdr:spPr>
        <a:xfrm>
          <a:off x="212725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60</xdr:row>
      <xdr:rowOff>81280</xdr:rowOff>
    </xdr:to>
    <xdr:cxnSp macro="">
      <xdr:nvCxnSpPr>
        <xdr:cNvPr id="602" name="直線コネクタ 601"/>
        <xdr:cNvCxnSpPr/>
      </xdr:nvCxnSpPr>
      <xdr:spPr>
        <a:xfrm flipV="1">
          <a:off x="21323300" y="103632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35560</xdr:rowOff>
    </xdr:from>
    <xdr:to>
      <xdr:col>107</xdr:col>
      <xdr:colOff>101600</xdr:colOff>
      <xdr:row>60</xdr:row>
      <xdr:rowOff>137160</xdr:rowOff>
    </xdr:to>
    <xdr:sp macro="" textlink="">
      <xdr:nvSpPr>
        <xdr:cNvPr id="603" name="楕円 602"/>
        <xdr:cNvSpPr/>
      </xdr:nvSpPr>
      <xdr:spPr>
        <a:xfrm>
          <a:off x="20383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81280</xdr:rowOff>
    </xdr:from>
    <xdr:to>
      <xdr:col>111</xdr:col>
      <xdr:colOff>177800</xdr:colOff>
      <xdr:row>60</xdr:row>
      <xdr:rowOff>86360</xdr:rowOff>
    </xdr:to>
    <xdr:cxnSp macro="">
      <xdr:nvCxnSpPr>
        <xdr:cNvPr id="604" name="直線コネクタ 603"/>
        <xdr:cNvCxnSpPr/>
      </xdr:nvCxnSpPr>
      <xdr:spPr>
        <a:xfrm flipV="1">
          <a:off x="20434300" y="103682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35560</xdr:rowOff>
    </xdr:from>
    <xdr:to>
      <xdr:col>102</xdr:col>
      <xdr:colOff>165100</xdr:colOff>
      <xdr:row>60</xdr:row>
      <xdr:rowOff>137160</xdr:rowOff>
    </xdr:to>
    <xdr:sp macro="" textlink="">
      <xdr:nvSpPr>
        <xdr:cNvPr id="605" name="楕円 604"/>
        <xdr:cNvSpPr/>
      </xdr:nvSpPr>
      <xdr:spPr>
        <a:xfrm>
          <a:off x="19494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86360</xdr:rowOff>
    </xdr:from>
    <xdr:to>
      <xdr:col>107</xdr:col>
      <xdr:colOff>50800</xdr:colOff>
      <xdr:row>60</xdr:row>
      <xdr:rowOff>86360</xdr:rowOff>
    </xdr:to>
    <xdr:cxnSp macro="">
      <xdr:nvCxnSpPr>
        <xdr:cNvPr id="606" name="直線コネクタ 605"/>
        <xdr:cNvCxnSpPr/>
      </xdr:nvCxnSpPr>
      <xdr:spPr>
        <a:xfrm>
          <a:off x="19545300" y="1037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38100</xdr:rowOff>
    </xdr:from>
    <xdr:to>
      <xdr:col>98</xdr:col>
      <xdr:colOff>38100</xdr:colOff>
      <xdr:row>60</xdr:row>
      <xdr:rowOff>139700</xdr:rowOff>
    </xdr:to>
    <xdr:sp macro="" textlink="">
      <xdr:nvSpPr>
        <xdr:cNvPr id="607" name="楕円 606"/>
        <xdr:cNvSpPr/>
      </xdr:nvSpPr>
      <xdr:spPr>
        <a:xfrm>
          <a:off x="18605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86360</xdr:rowOff>
    </xdr:from>
    <xdr:to>
      <xdr:col>102</xdr:col>
      <xdr:colOff>114300</xdr:colOff>
      <xdr:row>60</xdr:row>
      <xdr:rowOff>88900</xdr:rowOff>
    </xdr:to>
    <xdr:cxnSp macro="">
      <xdr:nvCxnSpPr>
        <xdr:cNvPr id="608" name="直線コネクタ 607"/>
        <xdr:cNvCxnSpPr/>
      </xdr:nvCxnSpPr>
      <xdr:spPr>
        <a:xfrm flipV="1">
          <a:off x="18656300" y="103733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148607</xdr:rowOff>
    </xdr:from>
    <xdr:ext cx="469744" cy="259045"/>
    <xdr:sp macro="" textlink="">
      <xdr:nvSpPr>
        <xdr:cNvPr id="613" name="n_1mainValue【学校施設】&#10;一人当たり面積"/>
        <xdr:cNvSpPr txBox="1"/>
      </xdr:nvSpPr>
      <xdr:spPr>
        <a:xfrm>
          <a:off x="21075727" y="100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153687</xdr:rowOff>
    </xdr:from>
    <xdr:ext cx="469744" cy="259045"/>
    <xdr:sp macro="" textlink="">
      <xdr:nvSpPr>
        <xdr:cNvPr id="614" name="n_2mainValue【学校施設】&#10;一人当たり面積"/>
        <xdr:cNvSpPr txBox="1"/>
      </xdr:nvSpPr>
      <xdr:spPr>
        <a:xfrm>
          <a:off x="20199427" y="100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153687</xdr:rowOff>
    </xdr:from>
    <xdr:ext cx="469744" cy="259045"/>
    <xdr:sp macro="" textlink="">
      <xdr:nvSpPr>
        <xdr:cNvPr id="615" name="n_3mainValue【学校施設】&#10;一人当たり面積"/>
        <xdr:cNvSpPr txBox="1"/>
      </xdr:nvSpPr>
      <xdr:spPr>
        <a:xfrm>
          <a:off x="19310427" y="100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156227</xdr:rowOff>
    </xdr:from>
    <xdr:ext cx="469744" cy="259045"/>
    <xdr:sp macro="" textlink="">
      <xdr:nvSpPr>
        <xdr:cNvPr id="616" name="n_4mainValue【学校施設】&#10;一人当たり面積"/>
        <xdr:cNvSpPr txBox="1"/>
      </xdr:nvSpPr>
      <xdr:spPr>
        <a:xfrm>
          <a:off x="184214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46"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657" name="楕円 656"/>
        <xdr:cNvSpPr/>
      </xdr:nvSpPr>
      <xdr:spPr>
        <a:xfrm>
          <a:off x="16268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33038</xdr:rowOff>
    </xdr:from>
    <xdr:ext cx="405111" cy="259045"/>
    <xdr:sp macro="" textlink="">
      <xdr:nvSpPr>
        <xdr:cNvPr id="658" name="【児童館】&#10;有形固定資産減価償却率該当値テキスト"/>
        <xdr:cNvSpPr txBox="1"/>
      </xdr:nvSpPr>
      <xdr:spPr>
        <a:xfrm>
          <a:off x="16357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659" name="楕円 658"/>
        <xdr:cNvSpPr/>
      </xdr:nvSpPr>
      <xdr:spPr>
        <a:xfrm>
          <a:off x="15430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22861</xdr:rowOff>
    </xdr:from>
    <xdr:to>
      <xdr:col>85</xdr:col>
      <xdr:colOff>127000</xdr:colOff>
      <xdr:row>80</xdr:row>
      <xdr:rowOff>60961</xdr:rowOff>
    </xdr:to>
    <xdr:cxnSp macro="">
      <xdr:nvCxnSpPr>
        <xdr:cNvPr id="660" name="直線コネクタ 659"/>
        <xdr:cNvCxnSpPr/>
      </xdr:nvCxnSpPr>
      <xdr:spPr>
        <a:xfrm>
          <a:off x="15481300" y="13738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105411</xdr:rowOff>
    </xdr:from>
    <xdr:to>
      <xdr:col>76</xdr:col>
      <xdr:colOff>165100</xdr:colOff>
      <xdr:row>80</xdr:row>
      <xdr:rowOff>35561</xdr:rowOff>
    </xdr:to>
    <xdr:sp macro="" textlink="">
      <xdr:nvSpPr>
        <xdr:cNvPr id="661" name="楕円 660"/>
        <xdr:cNvSpPr/>
      </xdr:nvSpPr>
      <xdr:spPr>
        <a:xfrm>
          <a:off x="14541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156211</xdr:rowOff>
    </xdr:from>
    <xdr:to>
      <xdr:col>81</xdr:col>
      <xdr:colOff>50800</xdr:colOff>
      <xdr:row>80</xdr:row>
      <xdr:rowOff>22861</xdr:rowOff>
    </xdr:to>
    <xdr:cxnSp macro="">
      <xdr:nvCxnSpPr>
        <xdr:cNvPr id="662" name="直線コネクタ 661"/>
        <xdr:cNvCxnSpPr/>
      </xdr:nvCxnSpPr>
      <xdr:spPr>
        <a:xfrm>
          <a:off x="14592300" y="13700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67311</xdr:rowOff>
    </xdr:from>
    <xdr:to>
      <xdr:col>72</xdr:col>
      <xdr:colOff>38100</xdr:colOff>
      <xdr:row>79</xdr:row>
      <xdr:rowOff>168911</xdr:rowOff>
    </xdr:to>
    <xdr:sp macro="" textlink="">
      <xdr:nvSpPr>
        <xdr:cNvPr id="663" name="楕円 662"/>
        <xdr:cNvSpPr/>
      </xdr:nvSpPr>
      <xdr:spPr>
        <a:xfrm>
          <a:off x="1365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156211</xdr:rowOff>
    </xdr:to>
    <xdr:cxnSp macro="">
      <xdr:nvCxnSpPr>
        <xdr:cNvPr id="664" name="直線コネクタ 663"/>
        <xdr:cNvCxnSpPr/>
      </xdr:nvCxnSpPr>
      <xdr:spPr>
        <a:xfrm>
          <a:off x="13703300" y="13662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29211</xdr:rowOff>
    </xdr:from>
    <xdr:to>
      <xdr:col>67</xdr:col>
      <xdr:colOff>101600</xdr:colOff>
      <xdr:row>79</xdr:row>
      <xdr:rowOff>130811</xdr:rowOff>
    </xdr:to>
    <xdr:sp macro="" textlink="">
      <xdr:nvSpPr>
        <xdr:cNvPr id="665" name="楕円 664"/>
        <xdr:cNvSpPr/>
      </xdr:nvSpPr>
      <xdr:spPr>
        <a:xfrm>
          <a:off x="12763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80011</xdr:rowOff>
    </xdr:from>
    <xdr:to>
      <xdr:col>71</xdr:col>
      <xdr:colOff>177800</xdr:colOff>
      <xdr:row>79</xdr:row>
      <xdr:rowOff>118111</xdr:rowOff>
    </xdr:to>
    <xdr:cxnSp macro="">
      <xdr:nvCxnSpPr>
        <xdr:cNvPr id="666" name="直線コネクタ 665"/>
        <xdr:cNvCxnSpPr/>
      </xdr:nvCxnSpPr>
      <xdr:spPr>
        <a:xfrm>
          <a:off x="12814300" y="13624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667"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668"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69"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135272</xdr:rowOff>
    </xdr:from>
    <xdr:ext cx="405111" cy="259045"/>
    <xdr:sp macro="" textlink="">
      <xdr:nvSpPr>
        <xdr:cNvPr id="670" name="n_4aveValue【児童館】&#10;有形固定資産減価償却率"/>
        <xdr:cNvSpPr txBox="1"/>
      </xdr:nvSpPr>
      <xdr:spPr>
        <a:xfrm>
          <a:off x="12611744" y="1385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90188</xdr:rowOff>
    </xdr:from>
    <xdr:ext cx="405111" cy="259045"/>
    <xdr:sp macro="" textlink="">
      <xdr:nvSpPr>
        <xdr:cNvPr id="671" name="n_1mainValue【児童館】&#10;有形固定資産減価償却率"/>
        <xdr:cNvSpPr txBox="1"/>
      </xdr:nvSpPr>
      <xdr:spPr>
        <a:xfrm>
          <a:off x="15266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672" name="n_2mainValue【児童館】&#10;有形固定資産減価償却率"/>
        <xdr:cNvSpPr txBox="1"/>
      </xdr:nvSpPr>
      <xdr:spPr>
        <a:xfrm>
          <a:off x="14389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13988</xdr:rowOff>
    </xdr:from>
    <xdr:ext cx="405111" cy="259045"/>
    <xdr:sp macro="" textlink="">
      <xdr:nvSpPr>
        <xdr:cNvPr id="673" name="n_3mainValue【児童館】&#10;有形固定資産減価償却率"/>
        <xdr:cNvSpPr txBox="1"/>
      </xdr:nvSpPr>
      <xdr:spPr>
        <a:xfrm>
          <a:off x="13500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147338</xdr:rowOff>
    </xdr:from>
    <xdr:ext cx="405111" cy="259045"/>
    <xdr:sp macro="" textlink="">
      <xdr:nvSpPr>
        <xdr:cNvPr id="674" name="n_4mainValue【児童館】&#10;有形固定資産減価償却率"/>
        <xdr:cNvSpPr txBox="1"/>
      </xdr:nvSpPr>
      <xdr:spPr>
        <a:xfrm>
          <a:off x="12611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5"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52614</xdr:rowOff>
    </xdr:from>
    <xdr:to>
      <xdr:col>116</xdr:col>
      <xdr:colOff>114300</xdr:colOff>
      <xdr:row>78</xdr:row>
      <xdr:rowOff>154214</xdr:rowOff>
    </xdr:to>
    <xdr:sp macro="" textlink="">
      <xdr:nvSpPr>
        <xdr:cNvPr id="716" name="楕円 715"/>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5641</xdr:rowOff>
    </xdr:from>
    <xdr:ext cx="469744" cy="259045"/>
    <xdr:sp macro="" textlink="">
      <xdr:nvSpPr>
        <xdr:cNvPr id="717" name="【児童館】&#10;一人当たり面積該当値テキスト"/>
        <xdr:cNvSpPr txBox="1"/>
      </xdr:nvSpPr>
      <xdr:spPr>
        <a:xfrm>
          <a:off x="22199600"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11793</xdr:rowOff>
    </xdr:from>
    <xdr:to>
      <xdr:col>112</xdr:col>
      <xdr:colOff>38100</xdr:colOff>
      <xdr:row>79</xdr:row>
      <xdr:rowOff>113393</xdr:rowOff>
    </xdr:to>
    <xdr:sp macro="" textlink="">
      <xdr:nvSpPr>
        <xdr:cNvPr id="718" name="楕円 717"/>
        <xdr:cNvSpPr/>
      </xdr:nvSpPr>
      <xdr:spPr>
        <a:xfrm>
          <a:off x="21272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103414</xdr:rowOff>
    </xdr:from>
    <xdr:to>
      <xdr:col>116</xdr:col>
      <xdr:colOff>63500</xdr:colOff>
      <xdr:row>79</xdr:row>
      <xdr:rowOff>62593</xdr:rowOff>
    </xdr:to>
    <xdr:cxnSp macro="">
      <xdr:nvCxnSpPr>
        <xdr:cNvPr id="719" name="直線コネクタ 718"/>
        <xdr:cNvCxnSpPr/>
      </xdr:nvCxnSpPr>
      <xdr:spPr>
        <a:xfrm flipV="1">
          <a:off x="21323300" y="134765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720" name="楕円 719"/>
        <xdr:cNvSpPr/>
      </xdr:nvSpPr>
      <xdr:spPr>
        <a:xfrm>
          <a:off x="20383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79</xdr:row>
      <xdr:rowOff>62593</xdr:rowOff>
    </xdr:to>
    <xdr:cxnSp macro="">
      <xdr:nvCxnSpPr>
        <xdr:cNvPr id="721" name="直線コネクタ 720"/>
        <xdr:cNvCxnSpPr/>
      </xdr:nvCxnSpPr>
      <xdr:spPr>
        <a:xfrm>
          <a:off x="20434300" y="1360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722" name="楕円 721"/>
        <xdr:cNvSpPr/>
      </xdr:nvSpPr>
      <xdr:spPr>
        <a:xfrm>
          <a:off x="19494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62593</xdr:rowOff>
    </xdr:to>
    <xdr:cxnSp macro="">
      <xdr:nvCxnSpPr>
        <xdr:cNvPr id="723" name="直線コネクタ 722"/>
        <xdr:cNvCxnSpPr/>
      </xdr:nvCxnSpPr>
      <xdr:spPr>
        <a:xfrm>
          <a:off x="19545300" y="1360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109764</xdr:rowOff>
    </xdr:from>
    <xdr:to>
      <xdr:col>98</xdr:col>
      <xdr:colOff>38100</xdr:colOff>
      <xdr:row>80</xdr:row>
      <xdr:rowOff>39914</xdr:rowOff>
    </xdr:to>
    <xdr:sp macro="" textlink="">
      <xdr:nvSpPr>
        <xdr:cNvPr id="724" name="楕円 723"/>
        <xdr:cNvSpPr/>
      </xdr:nvSpPr>
      <xdr:spPr>
        <a:xfrm>
          <a:off x="18605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160564</xdr:rowOff>
    </xdr:to>
    <xdr:cxnSp macro="">
      <xdr:nvCxnSpPr>
        <xdr:cNvPr id="725" name="直線コネクタ 724"/>
        <xdr:cNvCxnSpPr/>
      </xdr:nvCxnSpPr>
      <xdr:spPr>
        <a:xfrm flipV="1">
          <a:off x="18656300" y="136071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6"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7"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8"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29"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129920</xdr:rowOff>
    </xdr:from>
    <xdr:ext cx="469744" cy="259045"/>
    <xdr:sp macro="" textlink="">
      <xdr:nvSpPr>
        <xdr:cNvPr id="730" name="n_1mainValue【児童館】&#10;一人当たり面積"/>
        <xdr:cNvSpPr txBox="1"/>
      </xdr:nvSpPr>
      <xdr:spPr>
        <a:xfrm>
          <a:off x="21075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731" name="n_2mainValue【児童館】&#10;一人当たり面積"/>
        <xdr:cNvSpPr txBox="1"/>
      </xdr:nvSpPr>
      <xdr:spPr>
        <a:xfrm>
          <a:off x="20199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732" name="n_3mainValue【児童館】&#10;一人当たり面積"/>
        <xdr:cNvSpPr txBox="1"/>
      </xdr:nvSpPr>
      <xdr:spPr>
        <a:xfrm>
          <a:off x="19310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56441</xdr:rowOff>
    </xdr:from>
    <xdr:ext cx="469744" cy="259045"/>
    <xdr:sp macro="" textlink="">
      <xdr:nvSpPr>
        <xdr:cNvPr id="733" name="n_4mainValue【児童館】&#10;一人当たり面積"/>
        <xdr:cNvSpPr txBox="1"/>
      </xdr:nvSpPr>
      <xdr:spPr>
        <a:xfrm>
          <a:off x="18421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64"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775" name="楕円 774"/>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776" name="【公民館】&#10;有形固定資産減価償却率該当値テキスト"/>
        <xdr:cNvSpPr txBox="1"/>
      </xdr:nvSpPr>
      <xdr:spPr>
        <a:xfrm>
          <a:off x="16357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777" name="楕円 776"/>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1088</xdr:rowOff>
    </xdr:to>
    <xdr:cxnSp macro="">
      <xdr:nvCxnSpPr>
        <xdr:cNvPr id="778" name="直線コネクタ 777"/>
        <xdr:cNvCxnSpPr/>
      </xdr:nvCxnSpPr>
      <xdr:spPr>
        <a:xfrm flipV="1">
          <a:off x="15481300" y="176343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77651</xdr:rowOff>
    </xdr:from>
    <xdr:to>
      <xdr:col>76</xdr:col>
      <xdr:colOff>165100</xdr:colOff>
      <xdr:row>105</xdr:row>
      <xdr:rowOff>7801</xdr:rowOff>
    </xdr:to>
    <xdr:sp macro="" textlink="">
      <xdr:nvSpPr>
        <xdr:cNvPr id="779" name="楕円 778"/>
        <xdr:cNvSpPr/>
      </xdr:nvSpPr>
      <xdr:spPr>
        <a:xfrm>
          <a:off x="14541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104</xdr:row>
      <xdr:rowOff>128451</xdr:rowOff>
    </xdr:to>
    <xdr:cxnSp macro="">
      <xdr:nvCxnSpPr>
        <xdr:cNvPr id="780" name="直線コネクタ 779"/>
        <xdr:cNvCxnSpPr/>
      </xdr:nvCxnSpPr>
      <xdr:spPr>
        <a:xfrm flipV="1">
          <a:off x="14592300" y="17660438"/>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781" name="楕円 780"/>
        <xdr:cNvSpPr/>
      </xdr:nvSpPr>
      <xdr:spPr>
        <a:xfrm>
          <a:off x="1365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104</xdr:row>
      <xdr:rowOff>128451</xdr:rowOff>
    </xdr:to>
    <xdr:cxnSp macro="">
      <xdr:nvCxnSpPr>
        <xdr:cNvPr id="782" name="直線コネクタ 781"/>
        <xdr:cNvCxnSpPr/>
      </xdr:nvCxnSpPr>
      <xdr:spPr>
        <a:xfrm>
          <a:off x="13703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83" name="楕円 782"/>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95794</xdr:rowOff>
    </xdr:to>
    <xdr:cxnSp macro="">
      <xdr:nvCxnSpPr>
        <xdr:cNvPr id="784" name="直線コネクタ 783"/>
        <xdr:cNvCxnSpPr/>
      </xdr:nvCxnSpPr>
      <xdr:spPr>
        <a:xfrm>
          <a:off x="12814300" y="178955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85"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86"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7"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788" name="n_4aveValue【公民館】&#10;有形固定資産減価償却率"/>
        <xdr:cNvSpPr txBox="1"/>
      </xdr:nvSpPr>
      <xdr:spPr>
        <a:xfrm>
          <a:off x="12611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789" name="n_1mainValue【公民館】&#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24328</xdr:rowOff>
    </xdr:from>
    <xdr:ext cx="405111" cy="259045"/>
    <xdr:sp macro="" textlink="">
      <xdr:nvSpPr>
        <xdr:cNvPr id="790" name="n_2mainValue【公民館】&#10;有形固定資産減価償却率"/>
        <xdr:cNvSpPr txBox="1"/>
      </xdr:nvSpPr>
      <xdr:spPr>
        <a:xfrm>
          <a:off x="14389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791" name="n_3mainValue【公民館】&#10;有形固定資産減価償却率"/>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792" name="n_4mainValue【公民館】&#10;有形固定資産減価償却率"/>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154939</xdr:rowOff>
    </xdr:from>
    <xdr:to>
      <xdr:col>116</xdr:col>
      <xdr:colOff>114300</xdr:colOff>
      <xdr:row>103</xdr:row>
      <xdr:rowOff>85089</xdr:rowOff>
    </xdr:to>
    <xdr:sp macro="" textlink="">
      <xdr:nvSpPr>
        <xdr:cNvPr id="832" name="楕円 831"/>
        <xdr:cNvSpPr/>
      </xdr:nvSpPr>
      <xdr:spPr>
        <a:xfrm>
          <a:off x="22110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6366</xdr:rowOff>
    </xdr:from>
    <xdr:ext cx="469744" cy="259045"/>
    <xdr:sp macro="" textlink="">
      <xdr:nvSpPr>
        <xdr:cNvPr id="833" name="【公民館】&#10;一人当たり面積該当値テキスト"/>
        <xdr:cNvSpPr txBox="1"/>
      </xdr:nvSpPr>
      <xdr:spPr>
        <a:xfrm>
          <a:off x="22199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52070</xdr:rowOff>
    </xdr:from>
    <xdr:to>
      <xdr:col>112</xdr:col>
      <xdr:colOff>38100</xdr:colOff>
      <xdr:row>103</xdr:row>
      <xdr:rowOff>153670</xdr:rowOff>
    </xdr:to>
    <xdr:sp macro="" textlink="">
      <xdr:nvSpPr>
        <xdr:cNvPr id="834" name="楕円 833"/>
        <xdr:cNvSpPr/>
      </xdr:nvSpPr>
      <xdr:spPr>
        <a:xfrm>
          <a:off x="21272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34289</xdr:rowOff>
    </xdr:from>
    <xdr:to>
      <xdr:col>116</xdr:col>
      <xdr:colOff>63500</xdr:colOff>
      <xdr:row>103</xdr:row>
      <xdr:rowOff>102870</xdr:rowOff>
    </xdr:to>
    <xdr:cxnSp macro="">
      <xdr:nvCxnSpPr>
        <xdr:cNvPr id="835" name="直線コネクタ 834"/>
        <xdr:cNvCxnSpPr/>
      </xdr:nvCxnSpPr>
      <xdr:spPr>
        <a:xfrm flipV="1">
          <a:off x="21323300" y="176936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170180</xdr:rowOff>
    </xdr:from>
    <xdr:to>
      <xdr:col>107</xdr:col>
      <xdr:colOff>101600</xdr:colOff>
      <xdr:row>103</xdr:row>
      <xdr:rowOff>100330</xdr:rowOff>
    </xdr:to>
    <xdr:sp macro="" textlink="">
      <xdr:nvSpPr>
        <xdr:cNvPr id="836" name="楕円 835"/>
        <xdr:cNvSpPr/>
      </xdr:nvSpPr>
      <xdr:spPr>
        <a:xfrm>
          <a:off x="2038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49530</xdr:rowOff>
    </xdr:from>
    <xdr:to>
      <xdr:col>111</xdr:col>
      <xdr:colOff>177800</xdr:colOff>
      <xdr:row>103</xdr:row>
      <xdr:rowOff>102870</xdr:rowOff>
    </xdr:to>
    <xdr:cxnSp macro="">
      <xdr:nvCxnSpPr>
        <xdr:cNvPr id="837" name="直線コネクタ 836"/>
        <xdr:cNvCxnSpPr/>
      </xdr:nvCxnSpPr>
      <xdr:spPr>
        <a:xfrm>
          <a:off x="20434300" y="17708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170180</xdr:rowOff>
    </xdr:from>
    <xdr:to>
      <xdr:col>102</xdr:col>
      <xdr:colOff>165100</xdr:colOff>
      <xdr:row>103</xdr:row>
      <xdr:rowOff>100330</xdr:rowOff>
    </xdr:to>
    <xdr:sp macro="" textlink="">
      <xdr:nvSpPr>
        <xdr:cNvPr id="838" name="楕円 837"/>
        <xdr:cNvSpPr/>
      </xdr:nvSpPr>
      <xdr:spPr>
        <a:xfrm>
          <a:off x="19494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49530</xdr:rowOff>
    </xdr:from>
    <xdr:to>
      <xdr:col>107</xdr:col>
      <xdr:colOff>50800</xdr:colOff>
      <xdr:row>103</xdr:row>
      <xdr:rowOff>49530</xdr:rowOff>
    </xdr:to>
    <xdr:cxnSp macro="">
      <xdr:nvCxnSpPr>
        <xdr:cNvPr id="839" name="直線コネクタ 838"/>
        <xdr:cNvCxnSpPr/>
      </xdr:nvCxnSpPr>
      <xdr:spPr>
        <a:xfrm>
          <a:off x="19545300" y="17708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6350</xdr:rowOff>
    </xdr:from>
    <xdr:to>
      <xdr:col>98</xdr:col>
      <xdr:colOff>38100</xdr:colOff>
      <xdr:row>103</xdr:row>
      <xdr:rowOff>107950</xdr:rowOff>
    </xdr:to>
    <xdr:sp macro="" textlink="">
      <xdr:nvSpPr>
        <xdr:cNvPr id="840" name="楕円 839"/>
        <xdr:cNvSpPr/>
      </xdr:nvSpPr>
      <xdr:spPr>
        <a:xfrm>
          <a:off x="18605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49530</xdr:rowOff>
    </xdr:from>
    <xdr:to>
      <xdr:col>102</xdr:col>
      <xdr:colOff>114300</xdr:colOff>
      <xdr:row>103</xdr:row>
      <xdr:rowOff>57150</xdr:rowOff>
    </xdr:to>
    <xdr:cxnSp macro="">
      <xdr:nvCxnSpPr>
        <xdr:cNvPr id="841" name="直線コネクタ 840"/>
        <xdr:cNvCxnSpPr/>
      </xdr:nvCxnSpPr>
      <xdr:spPr>
        <a:xfrm flipV="1">
          <a:off x="18656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2"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3"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4"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45" name="n_4aveValue【公民館】&#10;一人当たり面積"/>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170197</xdr:rowOff>
    </xdr:from>
    <xdr:ext cx="469744" cy="259045"/>
    <xdr:sp macro="" textlink="">
      <xdr:nvSpPr>
        <xdr:cNvPr id="846" name="n_1mainValue【公民館】&#10;一人当たり面積"/>
        <xdr:cNvSpPr txBox="1"/>
      </xdr:nvSpPr>
      <xdr:spPr>
        <a:xfrm>
          <a:off x="210757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116857</xdr:rowOff>
    </xdr:from>
    <xdr:ext cx="469744" cy="259045"/>
    <xdr:sp macro="" textlink="">
      <xdr:nvSpPr>
        <xdr:cNvPr id="847" name="n_2mainValue【公民館】&#10;一人当たり面積"/>
        <xdr:cNvSpPr txBox="1"/>
      </xdr:nvSpPr>
      <xdr:spPr>
        <a:xfrm>
          <a:off x="20199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116857</xdr:rowOff>
    </xdr:from>
    <xdr:ext cx="469744" cy="259045"/>
    <xdr:sp macro="" textlink="">
      <xdr:nvSpPr>
        <xdr:cNvPr id="848" name="n_3mainValue【公民館】&#10;一人当たり面積"/>
        <xdr:cNvSpPr txBox="1"/>
      </xdr:nvSpPr>
      <xdr:spPr>
        <a:xfrm>
          <a:off x="19310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124477</xdr:rowOff>
    </xdr:from>
    <xdr:ext cx="469744" cy="259045"/>
    <xdr:sp macro="" textlink="">
      <xdr:nvSpPr>
        <xdr:cNvPr id="849" name="n_4mainValue【公民館】&#10;一人当たり面積"/>
        <xdr:cNvSpPr txBox="1"/>
      </xdr:nvSpPr>
      <xdr:spPr>
        <a:xfrm>
          <a:off x="18421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橋りょう・トンネルの有形固定資産減価償却率が類似団体内平均に比べて高いことから、「長寿命化修繕計画」に基づく維持管理が急務であり、橋りょう点検を進め、順次、補修設計・補償工事を実施していく必要がある。また、その他の施設においては、有形固定資産減価償却率は類似団体内平均よりも下回っていたり、同等であるが、一人当たり延長、一人当たり面積においては、平均を上回っているため、今後の維持管理コスト上昇が想定され、「予防保全」の観点も踏まえた計画的な維持管理と財源確保の検討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118,395
116,628
67.44
39,878,257
37,960,776
1,811,894
24,302,786
45,744,842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84183</xdr:rowOff>
    </xdr:from>
    <xdr:to>
      <xdr:col>24</xdr:col>
      <xdr:colOff>114300</xdr:colOff>
      <xdr:row>36</xdr:row>
      <xdr:rowOff>14333</xdr:rowOff>
    </xdr:to>
    <xdr:sp macro="" textlink="">
      <xdr:nvSpPr>
        <xdr:cNvPr id="74" name="楕円 73"/>
        <xdr:cNvSpPr/>
      </xdr:nvSpPr>
      <xdr:spPr>
        <a:xfrm>
          <a:off x="4584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107060</xdr:rowOff>
    </xdr:from>
    <xdr:ext cx="405111" cy="259045"/>
    <xdr:sp macro="" textlink="">
      <xdr:nvSpPr>
        <xdr:cNvPr id="75" name="【図書館】&#10;有形固定資産減価償却率該当値テキスト"/>
        <xdr:cNvSpPr txBox="1"/>
      </xdr:nvSpPr>
      <xdr:spPr>
        <a:xfrm>
          <a:off x="4673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49893</xdr:rowOff>
    </xdr:from>
    <xdr:to>
      <xdr:col>20</xdr:col>
      <xdr:colOff>38100</xdr:colOff>
      <xdr:row>35</xdr:row>
      <xdr:rowOff>151493</xdr:rowOff>
    </xdr:to>
    <xdr:sp macro="" textlink="">
      <xdr:nvSpPr>
        <xdr:cNvPr id="76" name="楕円 75"/>
        <xdr:cNvSpPr/>
      </xdr:nvSpPr>
      <xdr:spPr>
        <a:xfrm>
          <a:off x="3746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100693</xdr:rowOff>
    </xdr:from>
    <xdr:to>
      <xdr:col>24</xdr:col>
      <xdr:colOff>63500</xdr:colOff>
      <xdr:row>35</xdr:row>
      <xdr:rowOff>134983</xdr:rowOff>
    </xdr:to>
    <xdr:cxnSp macro="">
      <xdr:nvCxnSpPr>
        <xdr:cNvPr id="77" name="直線コネクタ 76"/>
        <xdr:cNvCxnSpPr/>
      </xdr:nvCxnSpPr>
      <xdr:spPr>
        <a:xfrm>
          <a:off x="3797300" y="61014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15603</xdr:rowOff>
    </xdr:from>
    <xdr:to>
      <xdr:col>15</xdr:col>
      <xdr:colOff>101600</xdr:colOff>
      <xdr:row>35</xdr:row>
      <xdr:rowOff>117203</xdr:rowOff>
    </xdr:to>
    <xdr:sp macro="" textlink="">
      <xdr:nvSpPr>
        <xdr:cNvPr id="78" name="楕円 77"/>
        <xdr:cNvSpPr/>
      </xdr:nvSpPr>
      <xdr:spPr>
        <a:xfrm>
          <a:off x="2857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66403</xdr:rowOff>
    </xdr:from>
    <xdr:to>
      <xdr:col>19</xdr:col>
      <xdr:colOff>177800</xdr:colOff>
      <xdr:row>35</xdr:row>
      <xdr:rowOff>100693</xdr:rowOff>
    </xdr:to>
    <xdr:cxnSp macro="">
      <xdr:nvCxnSpPr>
        <xdr:cNvPr id="79" name="直線コネクタ 78"/>
        <xdr:cNvCxnSpPr/>
      </xdr:nvCxnSpPr>
      <xdr:spPr>
        <a:xfrm>
          <a:off x="2908300" y="60671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76019</xdr:rowOff>
    </xdr:from>
    <xdr:to>
      <xdr:col>10</xdr:col>
      <xdr:colOff>165100</xdr:colOff>
      <xdr:row>37</xdr:row>
      <xdr:rowOff>6169</xdr:rowOff>
    </xdr:to>
    <xdr:sp macro="" textlink="">
      <xdr:nvSpPr>
        <xdr:cNvPr id="80" name="楕円 79"/>
        <xdr:cNvSpPr/>
      </xdr:nvSpPr>
      <xdr:spPr>
        <a:xfrm>
          <a:off x="1968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66403</xdr:rowOff>
    </xdr:from>
    <xdr:to>
      <xdr:col>15</xdr:col>
      <xdr:colOff>50800</xdr:colOff>
      <xdr:row>36</xdr:row>
      <xdr:rowOff>126819</xdr:rowOff>
    </xdr:to>
    <xdr:cxnSp macro="">
      <xdr:nvCxnSpPr>
        <xdr:cNvPr id="81" name="直線コネクタ 80"/>
        <xdr:cNvCxnSpPr/>
      </xdr:nvCxnSpPr>
      <xdr:spPr>
        <a:xfrm flipV="1">
          <a:off x="2019300" y="6067153"/>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41728</xdr:rowOff>
    </xdr:from>
    <xdr:to>
      <xdr:col>6</xdr:col>
      <xdr:colOff>38100</xdr:colOff>
      <xdr:row>36</xdr:row>
      <xdr:rowOff>143328</xdr:rowOff>
    </xdr:to>
    <xdr:sp macro="" textlink="">
      <xdr:nvSpPr>
        <xdr:cNvPr id="82" name="楕円 81"/>
        <xdr:cNvSpPr/>
      </xdr:nvSpPr>
      <xdr:spPr>
        <a:xfrm>
          <a:off x="1079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92528</xdr:rowOff>
    </xdr:from>
    <xdr:to>
      <xdr:col>10</xdr:col>
      <xdr:colOff>114300</xdr:colOff>
      <xdr:row>36</xdr:row>
      <xdr:rowOff>126819</xdr:rowOff>
    </xdr:to>
    <xdr:cxnSp macro="">
      <xdr:nvCxnSpPr>
        <xdr:cNvPr id="83" name="直線コネクタ 82"/>
        <xdr:cNvCxnSpPr/>
      </xdr:nvCxnSpPr>
      <xdr:spPr>
        <a:xfrm>
          <a:off x="1130300" y="62647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168020</xdr:rowOff>
    </xdr:from>
    <xdr:ext cx="405111" cy="259045"/>
    <xdr:sp macro="" textlink="">
      <xdr:nvSpPr>
        <xdr:cNvPr id="88" name="n_1mainValue【図書館】&#10;有形固定資産減価償却率"/>
        <xdr:cNvSpPr txBox="1"/>
      </xdr:nvSpPr>
      <xdr:spPr>
        <a:xfrm>
          <a:off x="3582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133730</xdr:rowOff>
    </xdr:from>
    <xdr:ext cx="405111" cy="259045"/>
    <xdr:sp macro="" textlink="">
      <xdr:nvSpPr>
        <xdr:cNvPr id="89" name="n_2mainValue【図書館】&#10;有形固定資産減価償却率"/>
        <xdr:cNvSpPr txBox="1"/>
      </xdr:nvSpPr>
      <xdr:spPr>
        <a:xfrm>
          <a:off x="2705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22696</xdr:rowOff>
    </xdr:from>
    <xdr:ext cx="405111" cy="259045"/>
    <xdr:sp macro="" textlink="">
      <xdr:nvSpPr>
        <xdr:cNvPr id="90" name="n_3mainValue【図書館】&#10;有形固定資産減価償却率"/>
        <xdr:cNvSpPr txBox="1"/>
      </xdr:nvSpPr>
      <xdr:spPr>
        <a:xfrm>
          <a:off x="1816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91" name="n_4main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4" name="直線コネクタ 133"/>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6" name="直線コネクタ 135"/>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0" name="直線コネクタ 139"/>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4"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8"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9" name="楕円 188"/>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90" name="【体育館・プール】&#10;有形固定資産減価償却率該当値テキスト"/>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91" name="楕円 190"/>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49530</xdr:rowOff>
    </xdr:to>
    <xdr:cxnSp macro="">
      <xdr:nvCxnSpPr>
        <xdr:cNvPr id="192" name="直線コネクタ 191"/>
        <xdr:cNvCxnSpPr/>
      </xdr:nvCxnSpPr>
      <xdr:spPr>
        <a:xfrm>
          <a:off x="3797300" y="10294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3" name="楕円 192"/>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7620</xdr:rowOff>
    </xdr:to>
    <xdr:cxnSp macro="">
      <xdr:nvCxnSpPr>
        <xdr:cNvPr id="194" name="直線コネクタ 193"/>
        <xdr:cNvCxnSpPr/>
      </xdr:nvCxnSpPr>
      <xdr:spPr>
        <a:xfrm>
          <a:off x="2908300" y="1029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95" name="楕円 194"/>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60</xdr:row>
      <xdr:rowOff>3810</xdr:rowOff>
    </xdr:to>
    <xdr:cxnSp macro="">
      <xdr:nvCxnSpPr>
        <xdr:cNvPr id="196" name="直線コネクタ 195"/>
        <xdr:cNvCxnSpPr/>
      </xdr:nvCxnSpPr>
      <xdr:spPr>
        <a:xfrm>
          <a:off x="2019300" y="10250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44450</xdr:rowOff>
    </xdr:from>
    <xdr:to>
      <xdr:col>6</xdr:col>
      <xdr:colOff>38100</xdr:colOff>
      <xdr:row>59</xdr:row>
      <xdr:rowOff>146050</xdr:rowOff>
    </xdr:to>
    <xdr:sp macro="" textlink="">
      <xdr:nvSpPr>
        <xdr:cNvPr id="197" name="楕円 196"/>
        <xdr:cNvSpPr/>
      </xdr:nvSpPr>
      <xdr:spPr>
        <a:xfrm>
          <a:off x="107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95250</xdr:rowOff>
    </xdr:from>
    <xdr:to>
      <xdr:col>10</xdr:col>
      <xdr:colOff>114300</xdr:colOff>
      <xdr:row>59</xdr:row>
      <xdr:rowOff>135255</xdr:rowOff>
    </xdr:to>
    <xdr:cxnSp macro="">
      <xdr:nvCxnSpPr>
        <xdr:cNvPr id="198" name="直線コネクタ 197"/>
        <xdr:cNvCxnSpPr/>
      </xdr:nvCxnSpPr>
      <xdr:spPr>
        <a:xfrm>
          <a:off x="1130300" y="1021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49547</xdr:rowOff>
    </xdr:from>
    <xdr:ext cx="405111" cy="259045"/>
    <xdr:sp macro="" textlink="">
      <xdr:nvSpPr>
        <xdr:cNvPr id="203" name="n_1main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204" name="n_2main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205" name="n_3mainValue【体育館・プール】&#10;有形固定資産減価償却率"/>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137177</xdr:rowOff>
    </xdr:from>
    <xdr:ext cx="405111" cy="259045"/>
    <xdr:sp macro="" textlink="">
      <xdr:nvSpPr>
        <xdr:cNvPr id="206" name="n_4mainValue【体育館・プール】&#10;有形固定資産減価償却率"/>
        <xdr:cNvSpPr txBox="1"/>
      </xdr:nvSpPr>
      <xdr:spPr>
        <a:xfrm>
          <a:off x="927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46" name="楕円 245"/>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47" name="【体育館・プール】&#10;一人当たり面積該当値テキスト"/>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48" name="楕円 247"/>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3810</xdr:rowOff>
    </xdr:to>
    <xdr:cxnSp macro="">
      <xdr:nvCxnSpPr>
        <xdr:cNvPr id="249" name="直線コネクタ 248"/>
        <xdr:cNvCxnSpPr/>
      </xdr:nvCxnSpPr>
      <xdr:spPr>
        <a:xfrm>
          <a:off x="9639300" y="1063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50" name="楕円 249"/>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7620</xdr:rowOff>
    </xdr:to>
    <xdr:cxnSp macro="">
      <xdr:nvCxnSpPr>
        <xdr:cNvPr id="251" name="直線コネクタ 250"/>
        <xdr:cNvCxnSpPr/>
      </xdr:nvCxnSpPr>
      <xdr:spPr>
        <a:xfrm flipV="1">
          <a:off x="8750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78740</xdr:rowOff>
    </xdr:from>
    <xdr:to>
      <xdr:col>41</xdr:col>
      <xdr:colOff>101600</xdr:colOff>
      <xdr:row>62</xdr:row>
      <xdr:rowOff>8890</xdr:rowOff>
    </xdr:to>
    <xdr:sp macro="" textlink="">
      <xdr:nvSpPr>
        <xdr:cNvPr id="252" name="楕円 251"/>
        <xdr:cNvSpPr/>
      </xdr:nvSpPr>
      <xdr:spPr>
        <a:xfrm>
          <a:off x="781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62</xdr:row>
      <xdr:rowOff>7620</xdr:rowOff>
    </xdr:to>
    <xdr:cxnSp macro="">
      <xdr:nvCxnSpPr>
        <xdr:cNvPr id="253" name="直線コネクタ 252"/>
        <xdr:cNvCxnSpPr/>
      </xdr:nvCxnSpPr>
      <xdr:spPr>
        <a:xfrm>
          <a:off x="7861300" y="10587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78740</xdr:rowOff>
    </xdr:from>
    <xdr:to>
      <xdr:col>36</xdr:col>
      <xdr:colOff>165100</xdr:colOff>
      <xdr:row>62</xdr:row>
      <xdr:rowOff>8890</xdr:rowOff>
    </xdr:to>
    <xdr:sp macro="" textlink="">
      <xdr:nvSpPr>
        <xdr:cNvPr id="254" name="楕円 253"/>
        <xdr:cNvSpPr/>
      </xdr:nvSpPr>
      <xdr:spPr>
        <a:xfrm>
          <a:off x="692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61</xdr:row>
      <xdr:rowOff>129540</xdr:rowOff>
    </xdr:to>
    <xdr:cxnSp macro="">
      <xdr:nvCxnSpPr>
        <xdr:cNvPr id="255" name="直線コネクタ 254"/>
        <xdr:cNvCxnSpPr/>
      </xdr:nvCxnSpPr>
      <xdr:spPr>
        <a:xfrm>
          <a:off x="6972300" y="1058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aveValue【体育館・プール】&#10;一人当たり面積"/>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45737</xdr:rowOff>
    </xdr:from>
    <xdr:ext cx="469744" cy="259045"/>
    <xdr:sp macro="" textlink="">
      <xdr:nvSpPr>
        <xdr:cNvPr id="260" name="n_1mainValue【体育館・プール】&#10;一人当たり面積"/>
        <xdr:cNvSpPr txBox="1"/>
      </xdr:nvSpPr>
      <xdr:spPr>
        <a:xfrm>
          <a:off x="9391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49547</xdr:rowOff>
    </xdr:from>
    <xdr:ext cx="469744" cy="259045"/>
    <xdr:sp macro="" textlink="">
      <xdr:nvSpPr>
        <xdr:cNvPr id="261" name="n_2mainValue【体育館・プール】&#10;一人当たり面積"/>
        <xdr:cNvSpPr txBox="1"/>
      </xdr:nvSpPr>
      <xdr:spPr>
        <a:xfrm>
          <a:off x="8515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25417</xdr:rowOff>
    </xdr:from>
    <xdr:ext cx="469744" cy="259045"/>
    <xdr:sp macro="" textlink="">
      <xdr:nvSpPr>
        <xdr:cNvPr id="262" name="n_3mainValue【体育館・プール】&#10;一人当たり面積"/>
        <xdr:cNvSpPr txBox="1"/>
      </xdr:nvSpPr>
      <xdr:spPr>
        <a:xfrm>
          <a:off x="7626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25417</xdr:rowOff>
    </xdr:from>
    <xdr:ext cx="469744" cy="259045"/>
    <xdr:sp macro="" textlink="">
      <xdr:nvSpPr>
        <xdr:cNvPr id="263" name="n_4mainValue【体育館・プール】&#10;一人当たり面積"/>
        <xdr:cNvSpPr txBox="1"/>
      </xdr:nvSpPr>
      <xdr:spPr>
        <a:xfrm>
          <a:off x="6737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1"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302" name="楕円 301"/>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10177</xdr:rowOff>
    </xdr:from>
    <xdr:ext cx="405111" cy="259045"/>
    <xdr:sp macro="" textlink="">
      <xdr:nvSpPr>
        <xdr:cNvPr id="303" name="【福祉施設】&#10;有形固定資産減価償却率該当値テキスト"/>
        <xdr:cNvSpPr txBox="1"/>
      </xdr:nvSpPr>
      <xdr:spPr>
        <a:xfrm>
          <a:off x="4673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110744</xdr:rowOff>
    </xdr:from>
    <xdr:to>
      <xdr:col>20</xdr:col>
      <xdr:colOff>38100</xdr:colOff>
      <xdr:row>80</xdr:row>
      <xdr:rowOff>40894</xdr:rowOff>
    </xdr:to>
    <xdr:sp macro="" textlink="">
      <xdr:nvSpPr>
        <xdr:cNvPr id="304" name="楕円 303"/>
        <xdr:cNvSpPr/>
      </xdr:nvSpPr>
      <xdr:spPr>
        <a:xfrm>
          <a:off x="3746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161544</xdr:rowOff>
    </xdr:to>
    <xdr:cxnSp macro="">
      <xdr:nvCxnSpPr>
        <xdr:cNvPr id="305" name="直線コネクタ 304"/>
        <xdr:cNvCxnSpPr/>
      </xdr:nvCxnSpPr>
      <xdr:spPr>
        <a:xfrm flipV="1">
          <a:off x="3797300" y="1358265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65024</xdr:rowOff>
    </xdr:from>
    <xdr:to>
      <xdr:col>15</xdr:col>
      <xdr:colOff>101600</xdr:colOff>
      <xdr:row>79</xdr:row>
      <xdr:rowOff>166624</xdr:rowOff>
    </xdr:to>
    <xdr:sp macro="" textlink="">
      <xdr:nvSpPr>
        <xdr:cNvPr id="306" name="楕円 305"/>
        <xdr:cNvSpPr/>
      </xdr:nvSpPr>
      <xdr:spPr>
        <a:xfrm>
          <a:off x="2857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115824</xdr:rowOff>
    </xdr:from>
    <xdr:to>
      <xdr:col>19</xdr:col>
      <xdr:colOff>177800</xdr:colOff>
      <xdr:row>79</xdr:row>
      <xdr:rowOff>161544</xdr:rowOff>
    </xdr:to>
    <xdr:cxnSp macro="">
      <xdr:nvCxnSpPr>
        <xdr:cNvPr id="307" name="直線コネクタ 306"/>
        <xdr:cNvCxnSpPr/>
      </xdr:nvCxnSpPr>
      <xdr:spPr>
        <a:xfrm>
          <a:off x="2908300" y="13660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308" name="楕円 307"/>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72389</xdr:rowOff>
    </xdr:from>
    <xdr:to>
      <xdr:col>15</xdr:col>
      <xdr:colOff>50800</xdr:colOff>
      <xdr:row>79</xdr:row>
      <xdr:rowOff>115824</xdr:rowOff>
    </xdr:to>
    <xdr:cxnSp macro="">
      <xdr:nvCxnSpPr>
        <xdr:cNvPr id="309" name="直線コネクタ 308"/>
        <xdr:cNvCxnSpPr/>
      </xdr:nvCxnSpPr>
      <xdr:spPr>
        <a:xfrm>
          <a:off x="2019300" y="136169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147320</xdr:rowOff>
    </xdr:from>
    <xdr:to>
      <xdr:col>6</xdr:col>
      <xdr:colOff>38100</xdr:colOff>
      <xdr:row>79</xdr:row>
      <xdr:rowOff>77470</xdr:rowOff>
    </xdr:to>
    <xdr:sp macro="" textlink="">
      <xdr:nvSpPr>
        <xdr:cNvPr id="310" name="楕円 309"/>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26670</xdr:rowOff>
    </xdr:from>
    <xdr:to>
      <xdr:col>10</xdr:col>
      <xdr:colOff>114300</xdr:colOff>
      <xdr:row>79</xdr:row>
      <xdr:rowOff>72389</xdr:rowOff>
    </xdr:to>
    <xdr:cxnSp macro="">
      <xdr:nvCxnSpPr>
        <xdr:cNvPr id="311" name="直線コネクタ 310"/>
        <xdr:cNvCxnSpPr/>
      </xdr:nvCxnSpPr>
      <xdr:spPr>
        <a:xfrm>
          <a:off x="1130300" y="13571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125747</xdr:rowOff>
    </xdr:from>
    <xdr:ext cx="405111" cy="259045"/>
    <xdr:sp macro="" textlink="">
      <xdr:nvSpPr>
        <xdr:cNvPr id="315" name="n_4aveValue【福祉施設】&#10;有形固定資産減価償却率"/>
        <xdr:cNvSpPr txBox="1"/>
      </xdr:nvSpPr>
      <xdr:spPr>
        <a:xfrm>
          <a:off x="927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57421</xdr:rowOff>
    </xdr:from>
    <xdr:ext cx="405111" cy="259045"/>
    <xdr:sp macro="" textlink="">
      <xdr:nvSpPr>
        <xdr:cNvPr id="316" name="n_1main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11701</xdr:rowOff>
    </xdr:from>
    <xdr:ext cx="405111" cy="259045"/>
    <xdr:sp macro="" textlink="">
      <xdr:nvSpPr>
        <xdr:cNvPr id="317" name="n_2mainValue【福祉施設】&#10;有形固定資産減価償却率"/>
        <xdr:cNvSpPr txBox="1"/>
      </xdr:nvSpPr>
      <xdr:spPr>
        <a:xfrm>
          <a:off x="2705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318" name="n_3mainValue【福祉施設】&#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319" name="n_4mainValue【福祉施設】&#10;有形固定資産減価償却率"/>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59" name="楕円 358"/>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60" name="【福祉施設】&#10;一人当たり面積該当値テキスト"/>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61" name="楕円 360"/>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139700</xdr:rowOff>
    </xdr:to>
    <xdr:cxnSp macro="">
      <xdr:nvCxnSpPr>
        <xdr:cNvPr id="362" name="直線コネクタ 361"/>
        <xdr:cNvCxnSpPr/>
      </xdr:nvCxnSpPr>
      <xdr:spPr>
        <a:xfrm>
          <a:off x="9639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363" name="楕円 362"/>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364" name="直線コネクタ 363"/>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65" name="楕円 364"/>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84</xdr:row>
      <xdr:rowOff>139700</xdr:rowOff>
    </xdr:to>
    <xdr:cxnSp macro="">
      <xdr:nvCxnSpPr>
        <xdr:cNvPr id="366" name="直線コネクタ 365"/>
        <xdr:cNvCxnSpPr/>
      </xdr:nvCxnSpPr>
      <xdr:spPr>
        <a:xfrm>
          <a:off x="7861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88900</xdr:rowOff>
    </xdr:from>
    <xdr:to>
      <xdr:col>36</xdr:col>
      <xdr:colOff>165100</xdr:colOff>
      <xdr:row>85</xdr:row>
      <xdr:rowOff>19050</xdr:rowOff>
    </xdr:to>
    <xdr:sp macro="" textlink="">
      <xdr:nvSpPr>
        <xdr:cNvPr id="367" name="楕円 366"/>
        <xdr:cNvSpPr/>
      </xdr:nvSpPr>
      <xdr:spPr>
        <a:xfrm>
          <a:off x="6921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139700</xdr:rowOff>
    </xdr:from>
    <xdr:to>
      <xdr:col>41</xdr:col>
      <xdr:colOff>50800</xdr:colOff>
      <xdr:row>84</xdr:row>
      <xdr:rowOff>139700</xdr:rowOff>
    </xdr:to>
    <xdr:cxnSp macro="">
      <xdr:nvCxnSpPr>
        <xdr:cNvPr id="368" name="直線コネクタ 367"/>
        <xdr:cNvCxnSpPr/>
      </xdr:nvCxnSpPr>
      <xdr:spPr>
        <a:xfrm>
          <a:off x="6972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2"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73"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74" name="n_2mainValue【福祉施設】&#10;一人当たり面積"/>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75" name="n_3mainValue【福祉施設】&#10;一人当たり面積"/>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10177</xdr:rowOff>
    </xdr:from>
    <xdr:ext cx="469744" cy="259045"/>
    <xdr:sp macro="" textlink="">
      <xdr:nvSpPr>
        <xdr:cNvPr id="376" name="n_4mainValue【福祉施設】&#10;一人当たり面積"/>
        <xdr:cNvSpPr txBox="1"/>
      </xdr:nvSpPr>
      <xdr:spPr>
        <a:xfrm>
          <a:off x="6737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8" name="楕円 417"/>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419" name="【市民会館】&#10;有形固定資産減価償却率該当値テキスト"/>
        <xdr:cNvSpPr txBox="1"/>
      </xdr:nvSpPr>
      <xdr:spPr>
        <a:xfrm>
          <a:off x="4673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152763</xdr:rowOff>
    </xdr:from>
    <xdr:to>
      <xdr:col>20</xdr:col>
      <xdr:colOff>38100</xdr:colOff>
      <xdr:row>103</xdr:row>
      <xdr:rowOff>82913</xdr:rowOff>
    </xdr:to>
    <xdr:sp macro="" textlink="">
      <xdr:nvSpPr>
        <xdr:cNvPr id="420" name="楕円 419"/>
        <xdr:cNvSpPr/>
      </xdr:nvSpPr>
      <xdr:spPr>
        <a:xfrm>
          <a:off x="3746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32113</xdr:rowOff>
    </xdr:from>
    <xdr:to>
      <xdr:col>24</xdr:col>
      <xdr:colOff>63500</xdr:colOff>
      <xdr:row>103</xdr:row>
      <xdr:rowOff>64770</xdr:rowOff>
    </xdr:to>
    <xdr:cxnSp macro="">
      <xdr:nvCxnSpPr>
        <xdr:cNvPr id="421" name="直線コネクタ 420"/>
        <xdr:cNvCxnSpPr/>
      </xdr:nvCxnSpPr>
      <xdr:spPr>
        <a:xfrm>
          <a:off x="3797300" y="176914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120106</xdr:rowOff>
    </xdr:from>
    <xdr:to>
      <xdr:col>15</xdr:col>
      <xdr:colOff>101600</xdr:colOff>
      <xdr:row>103</xdr:row>
      <xdr:rowOff>50256</xdr:rowOff>
    </xdr:to>
    <xdr:sp macro="" textlink="">
      <xdr:nvSpPr>
        <xdr:cNvPr id="422" name="楕円 421"/>
        <xdr:cNvSpPr/>
      </xdr:nvSpPr>
      <xdr:spPr>
        <a:xfrm>
          <a:off x="2857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170906</xdr:rowOff>
    </xdr:from>
    <xdr:to>
      <xdr:col>19</xdr:col>
      <xdr:colOff>177800</xdr:colOff>
      <xdr:row>103</xdr:row>
      <xdr:rowOff>32113</xdr:rowOff>
    </xdr:to>
    <xdr:cxnSp macro="">
      <xdr:nvCxnSpPr>
        <xdr:cNvPr id="423" name="直線コネクタ 422"/>
        <xdr:cNvCxnSpPr/>
      </xdr:nvCxnSpPr>
      <xdr:spPr>
        <a:xfrm>
          <a:off x="2908300" y="1765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87449</xdr:rowOff>
    </xdr:from>
    <xdr:to>
      <xdr:col>10</xdr:col>
      <xdr:colOff>165100</xdr:colOff>
      <xdr:row>103</xdr:row>
      <xdr:rowOff>17599</xdr:rowOff>
    </xdr:to>
    <xdr:sp macro="" textlink="">
      <xdr:nvSpPr>
        <xdr:cNvPr id="424" name="楕円 423"/>
        <xdr:cNvSpPr/>
      </xdr:nvSpPr>
      <xdr:spPr>
        <a:xfrm>
          <a:off x="1968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138249</xdr:rowOff>
    </xdr:from>
    <xdr:to>
      <xdr:col>15</xdr:col>
      <xdr:colOff>50800</xdr:colOff>
      <xdr:row>102</xdr:row>
      <xdr:rowOff>170906</xdr:rowOff>
    </xdr:to>
    <xdr:cxnSp macro="">
      <xdr:nvCxnSpPr>
        <xdr:cNvPr id="425" name="直線コネクタ 424"/>
        <xdr:cNvCxnSpPr/>
      </xdr:nvCxnSpPr>
      <xdr:spPr>
        <a:xfrm>
          <a:off x="2019300" y="1762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54792</xdr:rowOff>
    </xdr:from>
    <xdr:to>
      <xdr:col>6</xdr:col>
      <xdr:colOff>38100</xdr:colOff>
      <xdr:row>102</xdr:row>
      <xdr:rowOff>156392</xdr:rowOff>
    </xdr:to>
    <xdr:sp macro="" textlink="">
      <xdr:nvSpPr>
        <xdr:cNvPr id="426" name="楕円 425"/>
        <xdr:cNvSpPr/>
      </xdr:nvSpPr>
      <xdr:spPr>
        <a:xfrm>
          <a:off x="1079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105592</xdr:rowOff>
    </xdr:from>
    <xdr:to>
      <xdr:col>10</xdr:col>
      <xdr:colOff>114300</xdr:colOff>
      <xdr:row>102</xdr:row>
      <xdr:rowOff>138249</xdr:rowOff>
    </xdr:to>
    <xdr:cxnSp macro="">
      <xdr:nvCxnSpPr>
        <xdr:cNvPr id="427" name="直線コネクタ 426"/>
        <xdr:cNvCxnSpPr/>
      </xdr:nvCxnSpPr>
      <xdr:spPr>
        <a:xfrm>
          <a:off x="1130300" y="1759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431" name="n_4aveValue【市民会館】&#10;有形固定資産減価償却率"/>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99440</xdr:rowOff>
    </xdr:from>
    <xdr:ext cx="405111" cy="259045"/>
    <xdr:sp macro="" textlink="">
      <xdr:nvSpPr>
        <xdr:cNvPr id="432" name="n_1mainValue【市民会館】&#10;有形固定資産減価償却率"/>
        <xdr:cNvSpPr txBox="1"/>
      </xdr:nvSpPr>
      <xdr:spPr>
        <a:xfrm>
          <a:off x="3582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66783</xdr:rowOff>
    </xdr:from>
    <xdr:ext cx="405111" cy="259045"/>
    <xdr:sp macro="" textlink="">
      <xdr:nvSpPr>
        <xdr:cNvPr id="433" name="n_2mainValue【市民会館】&#10;有形固定資産減価償却率"/>
        <xdr:cNvSpPr txBox="1"/>
      </xdr:nvSpPr>
      <xdr:spPr>
        <a:xfrm>
          <a:off x="2705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34126</xdr:rowOff>
    </xdr:from>
    <xdr:ext cx="405111" cy="259045"/>
    <xdr:sp macro="" textlink="">
      <xdr:nvSpPr>
        <xdr:cNvPr id="434" name="n_3mainValue【市民会館】&#10;有形固定資産減価償却率"/>
        <xdr:cNvSpPr txBox="1"/>
      </xdr:nvSpPr>
      <xdr:spPr>
        <a:xfrm>
          <a:off x="1816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1469</xdr:rowOff>
    </xdr:from>
    <xdr:ext cx="405111" cy="259045"/>
    <xdr:sp macro="" textlink="">
      <xdr:nvSpPr>
        <xdr:cNvPr id="435" name="n_4mainValue【市民会館】&#10;有形固定資産減価償却率"/>
        <xdr:cNvSpPr txBox="1"/>
      </xdr:nvSpPr>
      <xdr:spPr>
        <a:xfrm>
          <a:off x="927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73" name="楕円 472"/>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74" name="【市民会館】&#10;一人当たり面積該当値テキスト"/>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75" name="楕円 474"/>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112776</xdr:rowOff>
    </xdr:to>
    <xdr:cxnSp macro="">
      <xdr:nvCxnSpPr>
        <xdr:cNvPr id="476" name="直線コネクタ 475"/>
        <xdr:cNvCxnSpPr/>
      </xdr:nvCxnSpPr>
      <xdr:spPr>
        <a:xfrm>
          <a:off x="9639300" y="1828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77" name="楕円 476"/>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112776</xdr:rowOff>
    </xdr:from>
    <xdr:to>
      <xdr:col>50</xdr:col>
      <xdr:colOff>114300</xdr:colOff>
      <xdr:row>106</xdr:row>
      <xdr:rowOff>112776</xdr:rowOff>
    </xdr:to>
    <xdr:cxnSp macro="">
      <xdr:nvCxnSpPr>
        <xdr:cNvPr id="478" name="直線コネクタ 477"/>
        <xdr:cNvCxnSpPr/>
      </xdr:nvCxnSpPr>
      <xdr:spPr>
        <a:xfrm>
          <a:off x="8750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79" name="楕円 478"/>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112776</xdr:rowOff>
    </xdr:to>
    <xdr:cxnSp macro="">
      <xdr:nvCxnSpPr>
        <xdr:cNvPr id="480" name="直線コネクタ 479"/>
        <xdr:cNvCxnSpPr/>
      </xdr:nvCxnSpPr>
      <xdr:spPr>
        <a:xfrm>
          <a:off x="7861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1" name="楕円 480"/>
        <xdr:cNvSpPr/>
      </xdr:nvSpPr>
      <xdr:spPr>
        <a:xfrm>
          <a:off x="6921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112776</xdr:rowOff>
    </xdr:to>
    <xdr:cxnSp macro="">
      <xdr:nvCxnSpPr>
        <xdr:cNvPr id="482" name="直線コネクタ 481"/>
        <xdr:cNvCxnSpPr/>
      </xdr:nvCxnSpPr>
      <xdr:spPr>
        <a:xfrm>
          <a:off x="6972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87" name="n_1mainValue【市民会館】&#10;一人当たり面積"/>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88" name="n_2mainValue【市民会館】&#10;一人当たり面積"/>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89" name="n_3mainValue【市民会館】&#10;一人当たり面積"/>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154703</xdr:rowOff>
    </xdr:from>
    <xdr:ext cx="469744" cy="259045"/>
    <xdr:sp macro="" textlink="">
      <xdr:nvSpPr>
        <xdr:cNvPr id="490" name="n_4mainValue【市民会館】&#10;一人当たり面積"/>
        <xdr:cNvSpPr txBox="1"/>
      </xdr:nvSpPr>
      <xdr:spPr>
        <a:xfrm>
          <a:off x="6737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95613</xdr:rowOff>
    </xdr:from>
    <xdr:to>
      <xdr:col>85</xdr:col>
      <xdr:colOff>177800</xdr:colOff>
      <xdr:row>42</xdr:row>
      <xdr:rowOff>25763</xdr:rowOff>
    </xdr:to>
    <xdr:sp macro="" textlink="">
      <xdr:nvSpPr>
        <xdr:cNvPr id="532" name="楕円 531"/>
        <xdr:cNvSpPr/>
      </xdr:nvSpPr>
      <xdr:spPr>
        <a:xfrm>
          <a:off x="162687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10540</xdr:rowOff>
    </xdr:from>
    <xdr:ext cx="405111" cy="259045"/>
    <xdr:sp macro="" textlink="">
      <xdr:nvSpPr>
        <xdr:cNvPr id="533" name="【一般廃棄物処理施設】&#10;有形固定資産減価償却率該当値テキスト"/>
        <xdr:cNvSpPr txBox="1"/>
      </xdr:nvSpPr>
      <xdr:spPr>
        <a:xfrm>
          <a:off x="16357600" y="703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87449</xdr:rowOff>
    </xdr:from>
    <xdr:to>
      <xdr:col>81</xdr:col>
      <xdr:colOff>101600</xdr:colOff>
      <xdr:row>42</xdr:row>
      <xdr:rowOff>17599</xdr:rowOff>
    </xdr:to>
    <xdr:sp macro="" textlink="">
      <xdr:nvSpPr>
        <xdr:cNvPr id="534" name="楕円 533"/>
        <xdr:cNvSpPr/>
      </xdr:nvSpPr>
      <xdr:spPr>
        <a:xfrm>
          <a:off x="15430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138249</xdr:rowOff>
    </xdr:from>
    <xdr:to>
      <xdr:col>85</xdr:col>
      <xdr:colOff>127000</xdr:colOff>
      <xdr:row>41</xdr:row>
      <xdr:rowOff>146413</xdr:rowOff>
    </xdr:to>
    <xdr:cxnSp macro="">
      <xdr:nvCxnSpPr>
        <xdr:cNvPr id="535" name="直線コネクタ 534"/>
        <xdr:cNvCxnSpPr/>
      </xdr:nvCxnSpPr>
      <xdr:spPr>
        <a:xfrm>
          <a:off x="15481300" y="71676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79284</xdr:rowOff>
    </xdr:from>
    <xdr:to>
      <xdr:col>76</xdr:col>
      <xdr:colOff>165100</xdr:colOff>
      <xdr:row>42</xdr:row>
      <xdr:rowOff>9434</xdr:rowOff>
    </xdr:to>
    <xdr:sp macro="" textlink="">
      <xdr:nvSpPr>
        <xdr:cNvPr id="536" name="楕円 535"/>
        <xdr:cNvSpPr/>
      </xdr:nvSpPr>
      <xdr:spPr>
        <a:xfrm>
          <a:off x="14541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130084</xdr:rowOff>
    </xdr:from>
    <xdr:to>
      <xdr:col>81</xdr:col>
      <xdr:colOff>50800</xdr:colOff>
      <xdr:row>41</xdr:row>
      <xdr:rowOff>138249</xdr:rowOff>
    </xdr:to>
    <xdr:cxnSp macro="">
      <xdr:nvCxnSpPr>
        <xdr:cNvPr id="537" name="直線コネクタ 536"/>
        <xdr:cNvCxnSpPr/>
      </xdr:nvCxnSpPr>
      <xdr:spPr>
        <a:xfrm>
          <a:off x="14592300" y="71595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72753</xdr:rowOff>
    </xdr:from>
    <xdr:to>
      <xdr:col>72</xdr:col>
      <xdr:colOff>38100</xdr:colOff>
      <xdr:row>42</xdr:row>
      <xdr:rowOff>2903</xdr:rowOff>
    </xdr:to>
    <xdr:sp macro="" textlink="">
      <xdr:nvSpPr>
        <xdr:cNvPr id="538" name="楕円 537"/>
        <xdr:cNvSpPr/>
      </xdr:nvSpPr>
      <xdr:spPr>
        <a:xfrm>
          <a:off x="13652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123553</xdr:rowOff>
    </xdr:from>
    <xdr:to>
      <xdr:col>76</xdr:col>
      <xdr:colOff>114300</xdr:colOff>
      <xdr:row>41</xdr:row>
      <xdr:rowOff>130084</xdr:rowOff>
    </xdr:to>
    <xdr:cxnSp macro="">
      <xdr:nvCxnSpPr>
        <xdr:cNvPr id="539" name="直線コネクタ 538"/>
        <xdr:cNvCxnSpPr/>
      </xdr:nvCxnSpPr>
      <xdr:spPr>
        <a:xfrm>
          <a:off x="13703300" y="71530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46627</xdr:rowOff>
    </xdr:from>
    <xdr:to>
      <xdr:col>67</xdr:col>
      <xdr:colOff>101600</xdr:colOff>
      <xdr:row>41</xdr:row>
      <xdr:rowOff>148227</xdr:rowOff>
    </xdr:to>
    <xdr:sp macro="" textlink="">
      <xdr:nvSpPr>
        <xdr:cNvPr id="540" name="楕円 539"/>
        <xdr:cNvSpPr/>
      </xdr:nvSpPr>
      <xdr:spPr>
        <a:xfrm>
          <a:off x="12763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97427</xdr:rowOff>
    </xdr:from>
    <xdr:to>
      <xdr:col>71</xdr:col>
      <xdr:colOff>177800</xdr:colOff>
      <xdr:row>41</xdr:row>
      <xdr:rowOff>123553</xdr:rowOff>
    </xdr:to>
    <xdr:cxnSp macro="">
      <xdr:nvCxnSpPr>
        <xdr:cNvPr id="541" name="直線コネクタ 540"/>
        <xdr:cNvCxnSpPr/>
      </xdr:nvCxnSpPr>
      <xdr:spPr>
        <a:xfrm>
          <a:off x="12814300" y="71268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2"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3"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4"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5"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8726</xdr:rowOff>
    </xdr:from>
    <xdr:ext cx="405111" cy="259045"/>
    <xdr:sp macro="" textlink="">
      <xdr:nvSpPr>
        <xdr:cNvPr id="546" name="n_1mainValue【一般廃棄物処理施設】&#10;有形固定資産減価償却率"/>
        <xdr:cNvSpPr txBox="1"/>
      </xdr:nvSpPr>
      <xdr:spPr>
        <a:xfrm>
          <a:off x="152660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561</xdr:rowOff>
    </xdr:from>
    <xdr:ext cx="405111" cy="259045"/>
    <xdr:sp macro="" textlink="">
      <xdr:nvSpPr>
        <xdr:cNvPr id="547" name="n_2mainValue【一般廃棄物処理施設】&#10;有形固定資産減価償却率"/>
        <xdr:cNvSpPr txBox="1"/>
      </xdr:nvSpPr>
      <xdr:spPr>
        <a:xfrm>
          <a:off x="14389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165480</xdr:rowOff>
    </xdr:from>
    <xdr:ext cx="405111" cy="259045"/>
    <xdr:sp macro="" textlink="">
      <xdr:nvSpPr>
        <xdr:cNvPr id="548" name="n_3mainValue【一般廃棄物処理施設】&#10;有形固定資産減価償却率"/>
        <xdr:cNvSpPr txBox="1"/>
      </xdr:nvSpPr>
      <xdr:spPr>
        <a:xfrm>
          <a:off x="13500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139354</xdr:rowOff>
    </xdr:from>
    <xdr:ext cx="405111" cy="259045"/>
    <xdr:sp macro="" textlink="">
      <xdr:nvSpPr>
        <xdr:cNvPr id="549" name="n_4mainValue【一般廃棄物処理施設】&#10;有形固定資産減価償却率"/>
        <xdr:cNvSpPr txBox="1"/>
      </xdr:nvSpPr>
      <xdr:spPr>
        <a:xfrm>
          <a:off x="12611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6"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22378</xdr:rowOff>
    </xdr:from>
    <xdr:to>
      <xdr:col>116</xdr:col>
      <xdr:colOff>114300</xdr:colOff>
      <xdr:row>40</xdr:row>
      <xdr:rowOff>123978</xdr:rowOff>
    </xdr:to>
    <xdr:sp macro="" textlink="">
      <xdr:nvSpPr>
        <xdr:cNvPr id="587" name="楕円 586"/>
        <xdr:cNvSpPr/>
      </xdr:nvSpPr>
      <xdr:spPr>
        <a:xfrm>
          <a:off x="22110700" y="68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805</xdr:rowOff>
    </xdr:from>
    <xdr:ext cx="534377" cy="259045"/>
    <xdr:sp macro="" textlink="">
      <xdr:nvSpPr>
        <xdr:cNvPr id="588" name="【一般廃棄物処理施設】&#10;一人当たり有形固定資産（償却資産）額該当値テキスト"/>
        <xdr:cNvSpPr txBox="1"/>
      </xdr:nvSpPr>
      <xdr:spPr>
        <a:xfrm>
          <a:off x="22199600" y="68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25446</xdr:rowOff>
    </xdr:from>
    <xdr:to>
      <xdr:col>112</xdr:col>
      <xdr:colOff>38100</xdr:colOff>
      <xdr:row>40</xdr:row>
      <xdr:rowOff>127046</xdr:rowOff>
    </xdr:to>
    <xdr:sp macro="" textlink="">
      <xdr:nvSpPr>
        <xdr:cNvPr id="589" name="楕円 588"/>
        <xdr:cNvSpPr/>
      </xdr:nvSpPr>
      <xdr:spPr>
        <a:xfrm>
          <a:off x="21272500" y="68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73178</xdr:rowOff>
    </xdr:from>
    <xdr:to>
      <xdr:col>116</xdr:col>
      <xdr:colOff>63500</xdr:colOff>
      <xdr:row>40</xdr:row>
      <xdr:rowOff>76246</xdr:rowOff>
    </xdr:to>
    <xdr:cxnSp macro="">
      <xdr:nvCxnSpPr>
        <xdr:cNvPr id="590" name="直線コネクタ 589"/>
        <xdr:cNvCxnSpPr/>
      </xdr:nvCxnSpPr>
      <xdr:spPr>
        <a:xfrm flipV="1">
          <a:off x="21323300" y="6931178"/>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27970</xdr:rowOff>
    </xdr:from>
    <xdr:to>
      <xdr:col>107</xdr:col>
      <xdr:colOff>101600</xdr:colOff>
      <xdr:row>40</xdr:row>
      <xdr:rowOff>129570</xdr:rowOff>
    </xdr:to>
    <xdr:sp macro="" textlink="">
      <xdr:nvSpPr>
        <xdr:cNvPr id="591" name="楕円 590"/>
        <xdr:cNvSpPr/>
      </xdr:nvSpPr>
      <xdr:spPr>
        <a:xfrm>
          <a:off x="20383500" y="68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76246</xdr:rowOff>
    </xdr:from>
    <xdr:to>
      <xdr:col>111</xdr:col>
      <xdr:colOff>177800</xdr:colOff>
      <xdr:row>40</xdr:row>
      <xdr:rowOff>78770</xdr:rowOff>
    </xdr:to>
    <xdr:cxnSp macro="">
      <xdr:nvCxnSpPr>
        <xdr:cNvPr id="592" name="直線コネクタ 591"/>
        <xdr:cNvCxnSpPr/>
      </xdr:nvCxnSpPr>
      <xdr:spPr>
        <a:xfrm flipV="1">
          <a:off x="20434300" y="6934246"/>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29880</xdr:rowOff>
    </xdr:from>
    <xdr:to>
      <xdr:col>102</xdr:col>
      <xdr:colOff>165100</xdr:colOff>
      <xdr:row>40</xdr:row>
      <xdr:rowOff>131480</xdr:rowOff>
    </xdr:to>
    <xdr:sp macro="" textlink="">
      <xdr:nvSpPr>
        <xdr:cNvPr id="593" name="楕円 592"/>
        <xdr:cNvSpPr/>
      </xdr:nvSpPr>
      <xdr:spPr>
        <a:xfrm>
          <a:off x="19494500" y="68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78770</xdr:rowOff>
    </xdr:from>
    <xdr:to>
      <xdr:col>107</xdr:col>
      <xdr:colOff>50800</xdr:colOff>
      <xdr:row>40</xdr:row>
      <xdr:rowOff>80680</xdr:rowOff>
    </xdr:to>
    <xdr:cxnSp macro="">
      <xdr:nvCxnSpPr>
        <xdr:cNvPr id="594" name="直線コネクタ 593"/>
        <xdr:cNvCxnSpPr/>
      </xdr:nvCxnSpPr>
      <xdr:spPr>
        <a:xfrm flipV="1">
          <a:off x="19545300" y="6936770"/>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51629</xdr:rowOff>
    </xdr:from>
    <xdr:to>
      <xdr:col>98</xdr:col>
      <xdr:colOff>38100</xdr:colOff>
      <xdr:row>40</xdr:row>
      <xdr:rowOff>153229</xdr:rowOff>
    </xdr:to>
    <xdr:sp macro="" textlink="">
      <xdr:nvSpPr>
        <xdr:cNvPr id="595" name="楕円 594"/>
        <xdr:cNvSpPr/>
      </xdr:nvSpPr>
      <xdr:spPr>
        <a:xfrm>
          <a:off x="18605500" y="69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80680</xdr:rowOff>
    </xdr:from>
    <xdr:to>
      <xdr:col>102</xdr:col>
      <xdr:colOff>114300</xdr:colOff>
      <xdr:row>40</xdr:row>
      <xdr:rowOff>102429</xdr:rowOff>
    </xdr:to>
    <xdr:cxnSp macro="">
      <xdr:nvCxnSpPr>
        <xdr:cNvPr id="596" name="直線コネクタ 595"/>
        <xdr:cNvCxnSpPr/>
      </xdr:nvCxnSpPr>
      <xdr:spPr>
        <a:xfrm flipV="1">
          <a:off x="18656300" y="693868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7"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98"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99"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600"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118173</xdr:rowOff>
    </xdr:from>
    <xdr:ext cx="534377" cy="259045"/>
    <xdr:sp macro="" textlink="">
      <xdr:nvSpPr>
        <xdr:cNvPr id="601" name="n_1mainValue【一般廃棄物処理施設】&#10;一人当たり有形固定資産（償却資産）額"/>
        <xdr:cNvSpPr txBox="1"/>
      </xdr:nvSpPr>
      <xdr:spPr>
        <a:xfrm>
          <a:off x="21043411" y="69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120697</xdr:rowOff>
    </xdr:from>
    <xdr:ext cx="534377" cy="259045"/>
    <xdr:sp macro="" textlink="">
      <xdr:nvSpPr>
        <xdr:cNvPr id="602" name="n_2mainValue【一般廃棄物処理施設】&#10;一人当たり有形固定資産（償却資産）額"/>
        <xdr:cNvSpPr txBox="1"/>
      </xdr:nvSpPr>
      <xdr:spPr>
        <a:xfrm>
          <a:off x="20167111" y="69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122607</xdr:rowOff>
    </xdr:from>
    <xdr:ext cx="534377" cy="259045"/>
    <xdr:sp macro="" textlink="">
      <xdr:nvSpPr>
        <xdr:cNvPr id="603" name="n_3mainValue【一般廃棄物処理施設】&#10;一人当たり有形固定資産（償却資産）額"/>
        <xdr:cNvSpPr txBox="1"/>
      </xdr:nvSpPr>
      <xdr:spPr>
        <a:xfrm>
          <a:off x="19278111" y="69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144356</xdr:rowOff>
    </xdr:from>
    <xdr:ext cx="534377" cy="259045"/>
    <xdr:sp macro="" textlink="">
      <xdr:nvSpPr>
        <xdr:cNvPr id="604" name="n_4mainValue【一般廃棄物処理施設】&#10;一人当たり有形固定資産（償却資産）額"/>
        <xdr:cNvSpPr txBox="1"/>
      </xdr:nvSpPr>
      <xdr:spPr>
        <a:xfrm>
          <a:off x="18389111" y="70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xdr:rowOff>
    </xdr:from>
    <xdr:to>
      <xdr:col>85</xdr:col>
      <xdr:colOff>177800</xdr:colOff>
      <xdr:row>62</xdr:row>
      <xdr:rowOff>102235</xdr:rowOff>
    </xdr:to>
    <xdr:sp macro="" textlink="">
      <xdr:nvSpPr>
        <xdr:cNvPr id="644" name="楕円 643"/>
        <xdr:cNvSpPr/>
      </xdr:nvSpPr>
      <xdr:spPr>
        <a:xfrm>
          <a:off x="16268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150512</xdr:rowOff>
    </xdr:from>
    <xdr:ext cx="405111" cy="259045"/>
    <xdr:sp macro="" textlink="">
      <xdr:nvSpPr>
        <xdr:cNvPr id="645" name="【保健センター・保健所】&#10;有形固定資産減価償却率該当値テキスト"/>
        <xdr:cNvSpPr txBox="1"/>
      </xdr:nvSpPr>
      <xdr:spPr>
        <a:xfrm>
          <a:off x="16357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111125</xdr:rowOff>
    </xdr:from>
    <xdr:to>
      <xdr:col>81</xdr:col>
      <xdr:colOff>101600</xdr:colOff>
      <xdr:row>63</xdr:row>
      <xdr:rowOff>41275</xdr:rowOff>
    </xdr:to>
    <xdr:sp macro="" textlink="">
      <xdr:nvSpPr>
        <xdr:cNvPr id="646" name="楕円 645"/>
        <xdr:cNvSpPr/>
      </xdr:nvSpPr>
      <xdr:spPr>
        <a:xfrm>
          <a:off x="15430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62</xdr:row>
      <xdr:rowOff>161925</xdr:rowOff>
    </xdr:to>
    <xdr:cxnSp macro="">
      <xdr:nvCxnSpPr>
        <xdr:cNvPr id="647" name="直線コネクタ 646"/>
        <xdr:cNvCxnSpPr/>
      </xdr:nvCxnSpPr>
      <xdr:spPr>
        <a:xfrm flipV="1">
          <a:off x="15481300" y="10681335"/>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648" name="楕円 647"/>
        <xdr:cNvSpPr/>
      </xdr:nvSpPr>
      <xdr:spPr>
        <a:xfrm>
          <a:off x="14541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123825</xdr:rowOff>
    </xdr:from>
    <xdr:to>
      <xdr:col>81</xdr:col>
      <xdr:colOff>50800</xdr:colOff>
      <xdr:row>62</xdr:row>
      <xdr:rowOff>161925</xdr:rowOff>
    </xdr:to>
    <xdr:cxnSp macro="">
      <xdr:nvCxnSpPr>
        <xdr:cNvPr id="649" name="直線コネクタ 648"/>
        <xdr:cNvCxnSpPr/>
      </xdr:nvCxnSpPr>
      <xdr:spPr>
        <a:xfrm>
          <a:off x="14592300" y="10753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650" name="楕円 649"/>
        <xdr:cNvSpPr/>
      </xdr:nvSpPr>
      <xdr:spPr>
        <a:xfrm>
          <a:off x="1365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62</xdr:row>
      <xdr:rowOff>123825</xdr:rowOff>
    </xdr:to>
    <xdr:cxnSp macro="">
      <xdr:nvCxnSpPr>
        <xdr:cNvPr id="651" name="直線コネクタ 650"/>
        <xdr:cNvCxnSpPr/>
      </xdr:nvCxnSpPr>
      <xdr:spPr>
        <a:xfrm>
          <a:off x="13703300" y="1071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652" name="楕円 651"/>
        <xdr:cNvSpPr/>
      </xdr:nvSpPr>
      <xdr:spPr>
        <a:xfrm>
          <a:off x="1276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47625</xdr:rowOff>
    </xdr:from>
    <xdr:to>
      <xdr:col>71</xdr:col>
      <xdr:colOff>177800</xdr:colOff>
      <xdr:row>62</xdr:row>
      <xdr:rowOff>85725</xdr:rowOff>
    </xdr:to>
    <xdr:cxnSp macro="">
      <xdr:nvCxnSpPr>
        <xdr:cNvPr id="653" name="直線コネクタ 652"/>
        <xdr:cNvCxnSpPr/>
      </xdr:nvCxnSpPr>
      <xdr:spPr>
        <a:xfrm>
          <a:off x="12814300" y="1067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4"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5"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6"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7"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32402</xdr:rowOff>
    </xdr:from>
    <xdr:ext cx="405111" cy="259045"/>
    <xdr:sp macro="" textlink="">
      <xdr:nvSpPr>
        <xdr:cNvPr id="658" name="n_1mainValue【保健センター・保健所】&#10;有形固定資産減価償却率"/>
        <xdr:cNvSpPr txBox="1"/>
      </xdr:nvSpPr>
      <xdr:spPr>
        <a:xfrm>
          <a:off x="15266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659" name="n_2mainValue【保健センター・保健所】&#10;有形固定資産減価償却率"/>
        <xdr:cNvSpPr txBox="1"/>
      </xdr:nvSpPr>
      <xdr:spPr>
        <a:xfrm>
          <a:off x="14389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660" name="n_3mainValue【保健センター・保健所】&#10;有形固定資産減価償却率"/>
        <xdr:cNvSpPr txBox="1"/>
      </xdr:nvSpPr>
      <xdr:spPr>
        <a:xfrm>
          <a:off x="13500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661" name="n_4mainValue【保健センター・保健所】&#10;有形固定資産減価償却率"/>
        <xdr:cNvSpPr txBox="1"/>
      </xdr:nvSpPr>
      <xdr:spPr>
        <a:xfrm>
          <a:off x="12611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701" name="楕円 700"/>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702"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03" name="楕円 70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133350</xdr:rowOff>
    </xdr:to>
    <xdr:cxnSp macro="">
      <xdr:nvCxnSpPr>
        <xdr:cNvPr id="704" name="直線コネクタ 703"/>
        <xdr:cNvCxnSpPr/>
      </xdr:nvCxnSpPr>
      <xdr:spPr>
        <a:xfrm>
          <a:off x="21323300" y="10668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705" name="楕円 704"/>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57150</xdr:rowOff>
    </xdr:to>
    <xdr:cxnSp macro="">
      <xdr:nvCxnSpPr>
        <xdr:cNvPr id="706" name="直線コネクタ 705"/>
        <xdr:cNvCxnSpPr/>
      </xdr:nvCxnSpPr>
      <xdr:spPr>
        <a:xfrm flipV="1">
          <a:off x="20434300" y="1066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7" name="楕円 706"/>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57150</xdr:rowOff>
    </xdr:to>
    <xdr:cxnSp macro="">
      <xdr:nvCxnSpPr>
        <xdr:cNvPr id="708" name="直線コネクタ 707"/>
        <xdr:cNvCxnSpPr/>
      </xdr:nvCxnSpPr>
      <xdr:spPr>
        <a:xfrm>
          <a:off x="19545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09" name="楕円 708"/>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10" name="直線コネクタ 709"/>
        <xdr:cNvCxnSpPr/>
      </xdr:nvCxnSpPr>
      <xdr:spPr>
        <a:xfrm>
          <a:off x="18656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1"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2"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3"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4"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15"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716" name="n_2mainValue【保健センター・保健所】&#10;一人当たり面積"/>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717" name="n_3mainValue【保健センター・保健所】&#10;一人当たり面積"/>
        <xdr:cNvSpPr txBox="1"/>
      </xdr:nvSpPr>
      <xdr:spPr>
        <a:xfrm>
          <a:off x="19310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macro="" textlink="">
      <xdr:nvSpPr>
        <xdr:cNvPr id="718" name="n_4mainValue【保健センター・保健所】&#10;一人当たり面積"/>
        <xdr:cNvSpPr txBox="1"/>
      </xdr:nvSpPr>
      <xdr:spPr>
        <a:xfrm>
          <a:off x="18421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48"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3" name="フローチャート: 判断 752"/>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59" name="楕円 758"/>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80027</xdr:rowOff>
    </xdr:from>
    <xdr:ext cx="405111" cy="259045"/>
    <xdr:sp macro="" textlink="">
      <xdr:nvSpPr>
        <xdr:cNvPr id="760" name="【消防施設】&#10;有形固定資産減価償却率該当値テキスト"/>
        <xdr:cNvSpPr txBox="1"/>
      </xdr:nvSpPr>
      <xdr:spPr>
        <a:xfrm>
          <a:off x="16357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25400</xdr:rowOff>
    </xdr:from>
    <xdr:to>
      <xdr:col>81</xdr:col>
      <xdr:colOff>101600</xdr:colOff>
      <xdr:row>81</xdr:row>
      <xdr:rowOff>127000</xdr:rowOff>
    </xdr:to>
    <xdr:sp macro="" textlink="">
      <xdr:nvSpPr>
        <xdr:cNvPr id="761" name="楕円 760"/>
        <xdr:cNvSpPr/>
      </xdr:nvSpPr>
      <xdr:spPr>
        <a:xfrm>
          <a:off x="1543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76200</xdr:rowOff>
    </xdr:from>
    <xdr:to>
      <xdr:col>85</xdr:col>
      <xdr:colOff>127000</xdr:colOff>
      <xdr:row>81</xdr:row>
      <xdr:rowOff>152400</xdr:rowOff>
    </xdr:to>
    <xdr:cxnSp macro="">
      <xdr:nvCxnSpPr>
        <xdr:cNvPr id="762" name="直線コネクタ 761"/>
        <xdr:cNvCxnSpPr/>
      </xdr:nvCxnSpPr>
      <xdr:spPr>
        <a:xfrm>
          <a:off x="15481300" y="13963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63" name="楕円 762"/>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76200</xdr:rowOff>
    </xdr:to>
    <xdr:cxnSp macro="">
      <xdr:nvCxnSpPr>
        <xdr:cNvPr id="764" name="直線コネクタ 763"/>
        <xdr:cNvCxnSpPr/>
      </xdr:nvCxnSpPr>
      <xdr:spPr>
        <a:xfrm>
          <a:off x="14592300" y="13956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65" name="楕円 764"/>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68580</xdr:rowOff>
    </xdr:to>
    <xdr:cxnSp macro="">
      <xdr:nvCxnSpPr>
        <xdr:cNvPr id="766" name="直線コネクタ 765"/>
        <xdr:cNvCxnSpPr/>
      </xdr:nvCxnSpPr>
      <xdr:spPr>
        <a:xfrm>
          <a:off x="13703300" y="13914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156845</xdr:rowOff>
    </xdr:from>
    <xdr:to>
      <xdr:col>67</xdr:col>
      <xdr:colOff>101600</xdr:colOff>
      <xdr:row>82</xdr:row>
      <xdr:rowOff>86995</xdr:rowOff>
    </xdr:to>
    <xdr:sp macro="" textlink="">
      <xdr:nvSpPr>
        <xdr:cNvPr id="767" name="楕円 766"/>
        <xdr:cNvSpPr/>
      </xdr:nvSpPr>
      <xdr:spPr>
        <a:xfrm>
          <a:off x="12763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82</xdr:row>
      <xdr:rowOff>36195</xdr:rowOff>
    </xdr:to>
    <xdr:cxnSp macro="">
      <xdr:nvCxnSpPr>
        <xdr:cNvPr id="768" name="直線コネクタ 767"/>
        <xdr:cNvCxnSpPr/>
      </xdr:nvCxnSpPr>
      <xdr:spPr>
        <a:xfrm flipV="1">
          <a:off x="12814300" y="1391412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9"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70"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71"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72"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143527</xdr:rowOff>
    </xdr:from>
    <xdr:ext cx="405111" cy="259045"/>
    <xdr:sp macro="" textlink="">
      <xdr:nvSpPr>
        <xdr:cNvPr id="773" name="n_1mainValue【消防施設】&#10;有形固定資産減価償却率"/>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74" name="n_2mainValue【消防施設】&#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5" name="n_3mainValue【消防施設】&#10;有形固定資産減価償却率"/>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78122</xdr:rowOff>
    </xdr:from>
    <xdr:ext cx="405111" cy="259045"/>
    <xdr:sp macro="" textlink="">
      <xdr:nvSpPr>
        <xdr:cNvPr id="776" name="n_4mainValue【消防施設】&#10;有形固定資産減価償却率"/>
        <xdr:cNvSpPr txBox="1"/>
      </xdr:nvSpPr>
      <xdr:spPr>
        <a:xfrm>
          <a:off x="12611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805"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0" name="フローチャート: 判断 80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6" name="楕円 815"/>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817"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818" name="楕円 817"/>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72389</xdr:rowOff>
    </xdr:to>
    <xdr:cxnSp macro="">
      <xdr:nvCxnSpPr>
        <xdr:cNvPr id="819" name="直線コネクタ 818"/>
        <xdr:cNvCxnSpPr/>
      </xdr:nvCxnSpPr>
      <xdr:spPr>
        <a:xfrm>
          <a:off x="21323300" y="1464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17780</xdr:rowOff>
    </xdr:from>
    <xdr:to>
      <xdr:col>107</xdr:col>
      <xdr:colOff>101600</xdr:colOff>
      <xdr:row>85</xdr:row>
      <xdr:rowOff>119380</xdr:rowOff>
    </xdr:to>
    <xdr:sp macro="" textlink="">
      <xdr:nvSpPr>
        <xdr:cNvPr id="820" name="楕円 819"/>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68580</xdr:rowOff>
    </xdr:to>
    <xdr:cxnSp macro="">
      <xdr:nvCxnSpPr>
        <xdr:cNvPr id="821" name="直線コネクタ 820"/>
        <xdr:cNvCxnSpPr/>
      </xdr:nvCxnSpPr>
      <xdr:spPr>
        <a:xfrm>
          <a:off x="20434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22" name="楕円 821"/>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68580</xdr:rowOff>
    </xdr:from>
    <xdr:to>
      <xdr:col>107</xdr:col>
      <xdr:colOff>50800</xdr:colOff>
      <xdr:row>86</xdr:row>
      <xdr:rowOff>15239</xdr:rowOff>
    </xdr:to>
    <xdr:cxnSp macro="">
      <xdr:nvCxnSpPr>
        <xdr:cNvPr id="823" name="直線コネクタ 822"/>
        <xdr:cNvCxnSpPr/>
      </xdr:nvCxnSpPr>
      <xdr:spPr>
        <a:xfrm flipV="1">
          <a:off x="19545300" y="146418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824" name="楕円 823"/>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57150</xdr:rowOff>
    </xdr:to>
    <xdr:cxnSp macro="">
      <xdr:nvCxnSpPr>
        <xdr:cNvPr id="825" name="直線コネクタ 824"/>
        <xdr:cNvCxnSpPr/>
      </xdr:nvCxnSpPr>
      <xdr:spPr>
        <a:xfrm flipV="1">
          <a:off x="18656300" y="14759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826"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27"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828"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29"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830" name="n_1mainValue【消防施設】&#10;一人当たり面積"/>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110507</xdr:rowOff>
    </xdr:from>
    <xdr:ext cx="469744" cy="259045"/>
    <xdr:sp macro="" textlink="">
      <xdr:nvSpPr>
        <xdr:cNvPr id="831" name="n_2mainValue【消防施設】&#10;一人当たり面積"/>
        <xdr:cNvSpPr txBox="1"/>
      </xdr:nvSpPr>
      <xdr:spPr>
        <a:xfrm>
          <a:off x="20199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32"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833" name="n_4mainValue【消防施設】&#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64"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9" name="フローチャート: 判断 868"/>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875" name="楕円 874"/>
        <xdr:cNvSpPr/>
      </xdr:nvSpPr>
      <xdr:spPr>
        <a:xfrm>
          <a:off x="16268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149514</xdr:rowOff>
    </xdr:from>
    <xdr:ext cx="405111" cy="259045"/>
    <xdr:sp macro="" textlink="">
      <xdr:nvSpPr>
        <xdr:cNvPr id="876" name="【庁舎】&#10;有形固定資産減価償却率該当値テキスト"/>
        <xdr:cNvSpPr txBox="1"/>
      </xdr:nvSpPr>
      <xdr:spPr>
        <a:xfrm>
          <a:off x="16357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877" name="楕円 876"/>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104</xdr:row>
      <xdr:rowOff>5987</xdr:rowOff>
    </xdr:to>
    <xdr:cxnSp macro="">
      <xdr:nvCxnSpPr>
        <xdr:cNvPr id="878" name="直線コネクタ 877"/>
        <xdr:cNvCxnSpPr/>
      </xdr:nvCxnSpPr>
      <xdr:spPr>
        <a:xfrm>
          <a:off x="15481300" y="178024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79" name="楕円 878"/>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143148</xdr:rowOff>
    </xdr:to>
    <xdr:cxnSp macro="">
      <xdr:nvCxnSpPr>
        <xdr:cNvPr id="880" name="直線コネクタ 879"/>
        <xdr:cNvCxnSpPr/>
      </xdr:nvCxnSpPr>
      <xdr:spPr>
        <a:xfrm>
          <a:off x="14592300" y="1776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27032</xdr:rowOff>
    </xdr:from>
    <xdr:to>
      <xdr:col>72</xdr:col>
      <xdr:colOff>38100</xdr:colOff>
      <xdr:row>103</xdr:row>
      <xdr:rowOff>128632</xdr:rowOff>
    </xdr:to>
    <xdr:sp macro="" textlink="">
      <xdr:nvSpPr>
        <xdr:cNvPr id="881" name="楕円 880"/>
        <xdr:cNvSpPr/>
      </xdr:nvSpPr>
      <xdr:spPr>
        <a:xfrm>
          <a:off x="13652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110489</xdr:rowOff>
    </xdr:to>
    <xdr:cxnSp macro="">
      <xdr:nvCxnSpPr>
        <xdr:cNvPr id="882" name="直線コネクタ 881"/>
        <xdr:cNvCxnSpPr/>
      </xdr:nvCxnSpPr>
      <xdr:spPr>
        <a:xfrm>
          <a:off x="13703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883" name="楕円 882"/>
        <xdr:cNvSpPr/>
      </xdr:nvSpPr>
      <xdr:spPr>
        <a:xfrm>
          <a:off x="1276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104</xdr:row>
      <xdr:rowOff>10886</xdr:rowOff>
    </xdr:to>
    <xdr:cxnSp macro="">
      <xdr:nvCxnSpPr>
        <xdr:cNvPr id="884" name="直線コネクタ 883"/>
        <xdr:cNvCxnSpPr/>
      </xdr:nvCxnSpPr>
      <xdr:spPr>
        <a:xfrm flipV="1">
          <a:off x="12814300" y="1773718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85"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86"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87"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888" name="n_4aveValue【庁舎】&#10;有形固定資産減価償却率"/>
        <xdr:cNvSpPr txBox="1"/>
      </xdr:nvSpPr>
      <xdr:spPr>
        <a:xfrm>
          <a:off x="12611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889" name="n_1mainValue【庁舎】&#10;有形固定資産減価償却率"/>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890" name="n_2mainValue【庁舎】&#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145159</xdr:rowOff>
    </xdr:from>
    <xdr:ext cx="405111" cy="259045"/>
    <xdr:sp macro="" textlink="">
      <xdr:nvSpPr>
        <xdr:cNvPr id="891" name="n_3mainValue【庁舎】&#10;有形固定資産減価償却率"/>
        <xdr:cNvSpPr txBox="1"/>
      </xdr:nvSpPr>
      <xdr:spPr>
        <a:xfrm>
          <a:off x="13500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92" name="n_4main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21"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6" name="フローチャート: 判断 925"/>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32" name="楕円 931"/>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933"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934" name="楕円 933"/>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22861</xdr:rowOff>
    </xdr:to>
    <xdr:cxnSp macro="">
      <xdr:nvCxnSpPr>
        <xdr:cNvPr id="935" name="直線コネクタ 934"/>
        <xdr:cNvCxnSpPr/>
      </xdr:nvCxnSpPr>
      <xdr:spPr>
        <a:xfrm flipV="1">
          <a:off x="21323300" y="18192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936" name="楕円 935"/>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22861</xdr:rowOff>
    </xdr:to>
    <xdr:cxnSp macro="">
      <xdr:nvCxnSpPr>
        <xdr:cNvPr id="937" name="直線コネクタ 936"/>
        <xdr:cNvCxnSpPr/>
      </xdr:nvCxnSpPr>
      <xdr:spPr>
        <a:xfrm>
          <a:off x="20434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38" name="楕円 937"/>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22861</xdr:rowOff>
    </xdr:to>
    <xdr:cxnSp macro="">
      <xdr:nvCxnSpPr>
        <xdr:cNvPr id="939" name="直線コネクタ 938"/>
        <xdr:cNvCxnSpPr/>
      </xdr:nvCxnSpPr>
      <xdr:spPr>
        <a:xfrm>
          <a:off x="19545300" y="1819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940" name="楕円 939"/>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19050</xdr:rowOff>
    </xdr:to>
    <xdr:cxnSp macro="">
      <xdr:nvCxnSpPr>
        <xdr:cNvPr id="941" name="直線コネクタ 940"/>
        <xdr:cNvCxnSpPr/>
      </xdr:nvCxnSpPr>
      <xdr:spPr>
        <a:xfrm>
          <a:off x="18656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942"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43"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44"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45"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946" name="n_1main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947" name="n_2mainValue【庁舎】&#10;一人当たり面積"/>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948" name="n_3mainValue【庁舎】&#10;一人当たり面積"/>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60977</xdr:rowOff>
    </xdr:from>
    <xdr:ext cx="469744" cy="259045"/>
    <xdr:sp macro="" textlink="">
      <xdr:nvSpPr>
        <xdr:cNvPr id="949" name="n_4mainValue【庁舎】&#10;一人当たり面積"/>
        <xdr:cNvSpPr txBox="1"/>
      </xdr:nvSpPr>
      <xdr:spPr>
        <a:xfrm>
          <a:off x="18421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一般廃棄物処理施設の有形固定資産減価償却率が類似団体内平均に比べて非常に高くなっている。当該施設においては、一部事務組合が所管しており、今後、新施設の建設が計画されているが、組合と連携し、建設に向けた資金計画、有利な財政措置の活用の検討を進めていくことが必要である。また、資金の多くを地方債に頼ることが想定されるため、市においても組合が起こした地方債の償還に係る負担等見込額が大幅に増え、将来負担比率等の上昇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39878257</v>
      </c>
      <c r="BO4" s="431"/>
      <c r="BP4" s="431"/>
      <c r="BQ4" s="431"/>
      <c r="BR4" s="431"/>
      <c r="BS4" s="431"/>
      <c r="BT4" s="431"/>
      <c r="BU4" s="432"/>
      <c r="BV4" s="430">
        <v>38812375</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7.5</v>
      </c>
      <c r="CU4" s="437"/>
      <c r="CV4" s="437"/>
      <c r="CW4" s="437"/>
      <c r="CX4" s="437"/>
      <c r="CY4" s="437"/>
      <c r="CZ4" s="437"/>
      <c r="DA4" s="438"/>
      <c r="DB4" s="436">
        <v>8.9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37960776</v>
      </c>
      <c r="BO5" s="468"/>
      <c r="BP5" s="468"/>
      <c r="BQ5" s="468"/>
      <c r="BR5" s="468"/>
      <c r="BS5" s="468"/>
      <c r="BT5" s="468"/>
      <c r="BU5" s="469"/>
      <c r="BV5" s="467">
        <v>36449657</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93.4</v>
      </c>
      <c r="CU5" s="465"/>
      <c r="CV5" s="465"/>
      <c r="CW5" s="465"/>
      <c r="CX5" s="465"/>
      <c r="CY5" s="465"/>
      <c r="CZ5" s="465"/>
      <c r="DA5" s="466"/>
      <c r="DB5" s="464">
        <v>92.7</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1917481</v>
      </c>
      <c r="BO6" s="468"/>
      <c r="BP6" s="468"/>
      <c r="BQ6" s="468"/>
      <c r="BR6" s="468"/>
      <c r="BS6" s="468"/>
      <c r="BT6" s="468"/>
      <c r="BU6" s="469"/>
      <c r="BV6" s="467">
        <v>2362718</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98.7</v>
      </c>
      <c r="CU6" s="505"/>
      <c r="CV6" s="505"/>
      <c r="CW6" s="505"/>
      <c r="CX6" s="505"/>
      <c r="CY6" s="505"/>
      <c r="CZ6" s="505"/>
      <c r="DA6" s="506"/>
      <c r="DB6" s="504">
        <v>99.5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105587</v>
      </c>
      <c r="BO7" s="468"/>
      <c r="BP7" s="468"/>
      <c r="BQ7" s="468"/>
      <c r="BR7" s="468"/>
      <c r="BS7" s="468"/>
      <c r="BT7" s="468"/>
      <c r="BU7" s="469"/>
      <c r="BV7" s="467">
        <v>208357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24302786</v>
      </c>
      <c r="CU7" s="468"/>
      <c r="CV7" s="468"/>
      <c r="CW7" s="468"/>
      <c r="CX7" s="468"/>
      <c r="CY7" s="468"/>
      <c r="CZ7" s="468"/>
      <c r="DA7" s="469"/>
      <c r="DB7" s="467">
        <v>24279965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1811894</v>
      </c>
      <c r="BO8" s="468"/>
      <c r="BP8" s="468"/>
      <c r="BQ8" s="468"/>
      <c r="BR8" s="468"/>
      <c r="BS8" s="468"/>
      <c r="BT8" s="468"/>
      <c r="BU8" s="469"/>
      <c r="BV8" s="467">
        <v>2154361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118072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92</v>
      </c>
      <c r="AV9" s="500"/>
      <c r="AW9" s="500"/>
      <c r="AX9" s="500"/>
      <c r="AY9" s="501" t="s">
        <v>115</v>
      </c>
      <c r="AZ9" s="502"/>
      <c r="BA9" s="502"/>
      <c r="BB9" s="502"/>
      <c r="BC9" s="502"/>
      <c r="BD9" s="502"/>
      <c r="BE9" s="502"/>
      <c r="BF9" s="502"/>
      <c r="BG9" s="502"/>
      <c r="BH9" s="502"/>
      <c r="BI9" s="502"/>
      <c r="BJ9" s="502"/>
      <c r="BK9" s="502"/>
      <c r="BL9" s="502"/>
      <c r="BM9" s="503"/>
      <c r="BN9" s="467">
        <v>-342467</v>
      </c>
      <c r="BO9" s="468"/>
      <c r="BP9" s="468"/>
      <c r="BQ9" s="468"/>
      <c r="BR9" s="468"/>
      <c r="BS9" s="468"/>
      <c r="BT9" s="468"/>
      <c r="BU9" s="469"/>
      <c r="BV9" s="467">
        <v>130303</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16.7</v>
      </c>
      <c r="CU9" s="465"/>
      <c r="CV9" s="465"/>
      <c r="CW9" s="465"/>
      <c r="CX9" s="465"/>
      <c r="CY9" s="465"/>
      <c r="CZ9" s="465"/>
      <c r="DA9" s="466"/>
      <c r="DB9" s="464">
        <v>16.600000000000001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119639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72600</v>
      </c>
      <c r="BO10" s="468"/>
      <c r="BP10" s="468"/>
      <c r="BQ10" s="468"/>
      <c r="BR10" s="468"/>
      <c r="BS10" s="468"/>
      <c r="BT10" s="468"/>
      <c r="BU10" s="469"/>
      <c r="BV10" s="467">
        <v>66693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118395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125</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116628</v>
      </c>
      <c r="S13" s="552"/>
      <c r="T13" s="552"/>
      <c r="U13" s="552"/>
      <c r="V13" s="553"/>
      <c r="W13" s="483" t="s">
        <v>137</v>
      </c>
      <c r="X13" s="484"/>
      <c r="Y13" s="484"/>
      <c r="Z13" s="484"/>
      <c r="AA13" s="484"/>
      <c r="AB13" s="474"/>
      <c r="AC13" s="518">
        <v>1776</v>
      </c>
      <c r="AD13" s="519"/>
      <c r="AE13" s="519"/>
      <c r="AF13" s="519"/>
      <c r="AG13" s="561"/>
      <c r="AH13" s="518">
        <v>1815</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-269867</v>
      </c>
      <c r="BO13" s="468"/>
      <c r="BP13" s="468"/>
      <c r="BQ13" s="468"/>
      <c r="BR13" s="468"/>
      <c r="BS13" s="468"/>
      <c r="BT13" s="468"/>
      <c r="BU13" s="469"/>
      <c r="BV13" s="467">
        <v>196996</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4.4000000000000004</v>
      </c>
      <c r="CU13" s="465"/>
      <c r="CV13" s="465"/>
      <c r="CW13" s="465"/>
      <c r="CX13" s="465"/>
      <c r="CY13" s="465"/>
      <c r="CZ13" s="465"/>
      <c r="DA13" s="466"/>
      <c r="DB13" s="464">
        <v>4.5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118745</v>
      </c>
      <c r="S14" s="552"/>
      <c r="T14" s="552"/>
      <c r="U14" s="552"/>
      <c r="V14" s="553"/>
      <c r="W14" s="457"/>
      <c r="X14" s="458"/>
      <c r="Y14" s="458"/>
      <c r="Z14" s="458"/>
      <c r="AA14" s="458"/>
      <c r="AB14" s="447"/>
      <c r="AC14" s="554">
        <v>3.3</v>
      </c>
      <c r="AD14" s="555"/>
      <c r="AE14" s="555"/>
      <c r="AF14" s="555"/>
      <c r="AG14" s="556"/>
      <c r="AH14" s="554">
        <v>3.3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9</v>
      </c>
      <c r="CU14" s="566"/>
      <c r="CV14" s="566"/>
      <c r="CW14" s="566"/>
      <c r="CX14" s="566"/>
      <c r="CY14" s="566"/>
      <c r="CZ14" s="566"/>
      <c r="DA14" s="567"/>
      <c r="DB14" s="565">
        <v>11.8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117039</v>
      </c>
      <c r="S15" s="552"/>
      <c r="T15" s="552"/>
      <c r="U15" s="552"/>
      <c r="V15" s="553"/>
      <c r="W15" s="483" t="s">
        <v>144</v>
      </c>
      <c r="X15" s="484"/>
      <c r="Y15" s="484"/>
      <c r="Z15" s="484"/>
      <c r="AA15" s="484"/>
      <c r="AB15" s="474"/>
      <c r="AC15" s="518">
        <v>13678</v>
      </c>
      <c r="AD15" s="519"/>
      <c r="AE15" s="519"/>
      <c r="AF15" s="519"/>
      <c r="AG15" s="561"/>
      <c r="AH15" s="518">
        <v>13985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13304805</v>
      </c>
      <c r="BO15" s="431"/>
      <c r="BP15" s="431"/>
      <c r="BQ15" s="431"/>
      <c r="BR15" s="431"/>
      <c r="BS15" s="431"/>
      <c r="BT15" s="431"/>
      <c r="BU15" s="432"/>
      <c r="BV15" s="430">
        <v>13102721</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25.1</v>
      </c>
      <c r="AD16" s="555"/>
      <c r="AE16" s="555"/>
      <c r="AF16" s="555"/>
      <c r="AG16" s="556"/>
      <c r="AH16" s="554">
        <v>25.5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18922989</v>
      </c>
      <c r="BO16" s="468"/>
      <c r="BP16" s="468"/>
      <c r="BQ16" s="468"/>
      <c r="BR16" s="468"/>
      <c r="BS16" s="468"/>
      <c r="BT16" s="468"/>
      <c r="BU16" s="469"/>
      <c r="BV16" s="467">
        <v>18454841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39018</v>
      </c>
      <c r="AD17" s="519"/>
      <c r="AE17" s="519"/>
      <c r="AF17" s="519"/>
      <c r="AG17" s="561"/>
      <c r="AH17" s="518">
        <v>39097</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16941198</v>
      </c>
      <c r="BO17" s="468"/>
      <c r="BP17" s="468"/>
      <c r="BQ17" s="468"/>
      <c r="BR17" s="468"/>
      <c r="BS17" s="468"/>
      <c r="BT17" s="468"/>
      <c r="BU17" s="469"/>
      <c r="BV17" s="467">
        <v>16661182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67.44</v>
      </c>
      <c r="M18" s="583"/>
      <c r="N18" s="583"/>
      <c r="O18" s="583"/>
      <c r="P18" s="583"/>
      <c r="Q18" s="583"/>
      <c r="R18" s="584"/>
      <c r="S18" s="584"/>
      <c r="T18" s="584"/>
      <c r="U18" s="584"/>
      <c r="V18" s="585"/>
      <c r="W18" s="485"/>
      <c r="X18" s="486"/>
      <c r="Y18" s="486"/>
      <c r="Z18" s="486"/>
      <c r="AA18" s="486"/>
      <c r="AB18" s="477"/>
      <c r="AC18" s="586">
        <v>71.599999999999994</v>
      </c>
      <c r="AD18" s="587"/>
      <c r="AE18" s="587"/>
      <c r="AF18" s="587"/>
      <c r="AG18" s="588"/>
      <c r="AH18" s="586">
        <v>71.2</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23239083</v>
      </c>
      <c r="BO18" s="468"/>
      <c r="BP18" s="468"/>
      <c r="BQ18" s="468"/>
      <c r="BR18" s="468"/>
      <c r="BS18" s="468"/>
      <c r="BT18" s="468"/>
      <c r="BU18" s="469"/>
      <c r="BV18" s="467">
        <v>23025700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1751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28981141</v>
      </c>
      <c r="BO19" s="468"/>
      <c r="BP19" s="468"/>
      <c r="BQ19" s="468"/>
      <c r="BR19" s="468"/>
      <c r="BS19" s="468"/>
      <c r="BT19" s="468"/>
      <c r="BU19" s="469"/>
      <c r="BV19" s="467">
        <v>28984021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45043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45744842</v>
      </c>
      <c r="BO23" s="468"/>
      <c r="BP23" s="468"/>
      <c r="BQ23" s="468"/>
      <c r="BR23" s="468"/>
      <c r="BS23" s="468"/>
      <c r="BT23" s="468"/>
      <c r="BU23" s="469"/>
      <c r="BV23" s="467">
        <v>47194901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9370</v>
      </c>
      <c r="R24" s="519"/>
      <c r="S24" s="519"/>
      <c r="T24" s="519"/>
      <c r="U24" s="519"/>
      <c r="V24" s="561"/>
      <c r="W24" s="620"/>
      <c r="X24" s="608"/>
      <c r="Y24" s="609"/>
      <c r="Z24" s="517" t="s">
        <v>168</v>
      </c>
      <c r="AA24" s="497"/>
      <c r="AB24" s="497"/>
      <c r="AC24" s="497"/>
      <c r="AD24" s="497"/>
      <c r="AE24" s="497"/>
      <c r="AF24" s="497"/>
      <c r="AG24" s="498"/>
      <c r="AH24" s="518">
        <v>608</v>
      </c>
      <c r="AI24" s="519"/>
      <c r="AJ24" s="519"/>
      <c r="AK24" s="519"/>
      <c r="AL24" s="561"/>
      <c r="AM24" s="518">
        <v>1928576</v>
      </c>
      <c r="AN24" s="519"/>
      <c r="AO24" s="519"/>
      <c r="AP24" s="519"/>
      <c r="AQ24" s="519"/>
      <c r="AR24" s="561"/>
      <c r="AS24" s="518">
        <v>3172</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31559272</v>
      </c>
      <c r="BO24" s="468"/>
      <c r="BP24" s="468"/>
      <c r="BQ24" s="468"/>
      <c r="BR24" s="468"/>
      <c r="BS24" s="468"/>
      <c r="BT24" s="468"/>
      <c r="BU24" s="469"/>
      <c r="BV24" s="467">
        <v>32913863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7910</v>
      </c>
      <c r="R25" s="519"/>
      <c r="S25" s="519"/>
      <c r="T25" s="519"/>
      <c r="U25" s="519"/>
      <c r="V25" s="561"/>
      <c r="W25" s="620"/>
      <c r="X25" s="608"/>
      <c r="Y25" s="609"/>
      <c r="Z25" s="517" t="s">
        <v>171</v>
      </c>
      <c r="AA25" s="497"/>
      <c r="AB25" s="497"/>
      <c r="AC25" s="497"/>
      <c r="AD25" s="497"/>
      <c r="AE25" s="497"/>
      <c r="AF25" s="497"/>
      <c r="AG25" s="498"/>
      <c r="AH25" s="518" t="s">
        <v>172</v>
      </c>
      <c r="AI25" s="519"/>
      <c r="AJ25" s="519"/>
      <c r="AK25" s="519"/>
      <c r="AL25" s="561"/>
      <c r="AM25" s="518" t="s">
        <v>173</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7836103</v>
      </c>
      <c r="BO25" s="431"/>
      <c r="BP25" s="431"/>
      <c r="BQ25" s="431"/>
      <c r="BR25" s="431"/>
      <c r="BS25" s="431"/>
      <c r="BT25" s="431"/>
      <c r="BU25" s="432"/>
      <c r="BV25" s="430">
        <v>6786957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7250</v>
      </c>
      <c r="R26" s="519"/>
      <c r="S26" s="519"/>
      <c r="T26" s="519"/>
      <c r="U26" s="519"/>
      <c r="V26" s="561"/>
      <c r="W26" s="620"/>
      <c r="X26" s="608"/>
      <c r="Y26" s="609"/>
      <c r="Z26" s="517" t="s">
        <v>177</v>
      </c>
      <c r="AA26" s="630"/>
      <c r="AB26" s="630"/>
      <c r="AC26" s="630"/>
      <c r="AD26" s="630"/>
      <c r="AE26" s="630"/>
      <c r="AF26" s="630"/>
      <c r="AG26" s="631"/>
      <c r="AH26" s="518">
        <v>5</v>
      </c>
      <c r="AI26" s="519"/>
      <c r="AJ26" s="519"/>
      <c r="AK26" s="519"/>
      <c r="AL26" s="561"/>
      <c r="AM26" s="518">
        <v>17665</v>
      </c>
      <c r="AN26" s="519"/>
      <c r="AO26" s="519"/>
      <c r="AP26" s="519"/>
      <c r="AQ26" s="519"/>
      <c r="AR26" s="561"/>
      <c r="AS26" s="518">
        <v>3533</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50000</v>
      </c>
      <c r="BO26" s="468"/>
      <c r="BP26" s="468"/>
      <c r="BQ26" s="468"/>
      <c r="BR26" s="468"/>
      <c r="BS26" s="468"/>
      <c r="BT26" s="468"/>
      <c r="BU26" s="469"/>
      <c r="BV26" s="467">
        <v>50000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4500</v>
      </c>
      <c r="R27" s="519"/>
      <c r="S27" s="519"/>
      <c r="T27" s="519"/>
      <c r="U27" s="519"/>
      <c r="V27" s="561"/>
      <c r="W27" s="620"/>
      <c r="X27" s="608"/>
      <c r="Y27" s="609"/>
      <c r="Z27" s="517" t="s">
        <v>180</v>
      </c>
      <c r="AA27" s="497"/>
      <c r="AB27" s="497"/>
      <c r="AC27" s="497"/>
      <c r="AD27" s="497"/>
      <c r="AE27" s="497"/>
      <c r="AF27" s="497"/>
      <c r="AG27" s="498"/>
      <c r="AH27" s="518">
        <v>12</v>
      </c>
      <c r="AI27" s="519"/>
      <c r="AJ27" s="519"/>
      <c r="AK27" s="519"/>
      <c r="AL27" s="561"/>
      <c r="AM27" s="518">
        <v>48480</v>
      </c>
      <c r="AN27" s="519"/>
      <c r="AO27" s="519"/>
      <c r="AP27" s="519"/>
      <c r="AQ27" s="519"/>
      <c r="AR27" s="561"/>
      <c r="AS27" s="518">
        <v>4040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4000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128</v>
      </c>
      <c r="AN28" s="519"/>
      <c r="AO28" s="519"/>
      <c r="AP28" s="519"/>
      <c r="AQ28" s="519"/>
      <c r="AR28" s="561"/>
      <c r="AS28" s="518" t="s">
        <v>173</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2647058</v>
      </c>
      <c r="BO28" s="431"/>
      <c r="BP28" s="431"/>
      <c r="BQ28" s="431"/>
      <c r="BR28" s="431"/>
      <c r="BS28" s="431"/>
      <c r="BT28" s="431"/>
      <c r="BU28" s="432"/>
      <c r="BV28" s="430">
        <v>2574458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24</v>
      </c>
      <c r="M29" s="519"/>
      <c r="N29" s="519"/>
      <c r="O29" s="519"/>
      <c r="P29" s="561"/>
      <c r="Q29" s="518">
        <v>3770</v>
      </c>
      <c r="R29" s="519"/>
      <c r="S29" s="519"/>
      <c r="T29" s="519"/>
      <c r="U29" s="519"/>
      <c r="V29" s="561"/>
      <c r="W29" s="621"/>
      <c r="X29" s="622"/>
      <c r="Y29" s="623"/>
      <c r="Z29" s="517" t="s">
        <v>186</v>
      </c>
      <c r="AA29" s="497"/>
      <c r="AB29" s="497"/>
      <c r="AC29" s="497"/>
      <c r="AD29" s="497"/>
      <c r="AE29" s="497"/>
      <c r="AF29" s="497"/>
      <c r="AG29" s="498"/>
      <c r="AH29" s="518">
        <v>620</v>
      </c>
      <c r="AI29" s="519"/>
      <c r="AJ29" s="519"/>
      <c r="AK29" s="519"/>
      <c r="AL29" s="561"/>
      <c r="AM29" s="518">
        <v>1977056</v>
      </c>
      <c r="AN29" s="519"/>
      <c r="AO29" s="519"/>
      <c r="AP29" s="519"/>
      <c r="AQ29" s="519"/>
      <c r="AR29" s="561"/>
      <c r="AS29" s="518">
        <v>3189</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1130424</v>
      </c>
      <c r="BO29" s="468"/>
      <c r="BP29" s="468"/>
      <c r="BQ29" s="468"/>
      <c r="BR29" s="468"/>
      <c r="BS29" s="468"/>
      <c r="BT29" s="468"/>
      <c r="BU29" s="469"/>
      <c r="BV29" s="467">
        <v>1423084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100.8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5624077</v>
      </c>
      <c r="BO30" s="644"/>
      <c r="BP30" s="644"/>
      <c r="BQ30" s="644"/>
      <c r="BR30" s="644"/>
      <c r="BS30" s="644"/>
      <c r="BT30" s="644"/>
      <c r="BU30" s="645"/>
      <c r="BV30" s="643">
        <v>5216461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埼玉県央広域事務組合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鴻巣市土地開発公社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北新宿第二土地区画整理事業特別会計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埼玉県央広域事務組合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鴻巣フラワーセンター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広田中央特定土地区画整理事業特別会計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埼玉中部環境保全組合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鴻巣市施設管理公社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北本地区衛生組合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吹上スポーツプラザ</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鴻巣行田北本環境資源組合</v>
      </c>
      <c r="BZ38" s="657"/>
      <c r="CA38" s="657"/>
      <c r="CB38" s="657"/>
      <c r="CC38" s="657"/>
      <c r="CD38" s="657"/>
      <c r="CE38" s="657"/>
      <c r="CF38" s="657"/>
      <c r="CG38" s="657"/>
      <c r="CH38" s="657"/>
      <c r="CI38" s="657"/>
      <c r="CJ38" s="657"/>
      <c r="CK38" s="657"/>
      <c r="CL38" s="657"/>
      <c r="CM38" s="657"/>
      <c r="CN38" s="214"/>
      <c r="CO38" s="656">
        <f t="shared" si="3"/>
        <v>24</v>
      </c>
      <c r="CP38" s="656"/>
      <c r="CQ38" s="657" t="str">
        <f>IF('各会計、関係団体の財政状況及び健全化判断比率'!BS11="","",'各会計、関係団体の財政状況及び健全化判断比率'!BS11)</f>
        <v>エルミ鴻巣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荒川北縁水防事務組合</v>
      </c>
      <c r="BZ39" s="657"/>
      <c r="CA39" s="657"/>
      <c r="CB39" s="657"/>
      <c r="CC39" s="657"/>
      <c r="CD39" s="657"/>
      <c r="CE39" s="657"/>
      <c r="CF39" s="657"/>
      <c r="CG39" s="657"/>
      <c r="CH39" s="657"/>
      <c r="CI39" s="657"/>
      <c r="CJ39" s="657"/>
      <c r="CK39" s="657"/>
      <c r="CL39" s="657"/>
      <c r="CM39" s="657"/>
      <c r="CN39" s="214"/>
      <c r="CO39" s="656">
        <f t="shared" si="3"/>
        <v>25</v>
      </c>
      <c r="CP39" s="656"/>
      <c r="CQ39" s="657" t="str">
        <f>IF('各会計、関係団体の財政状況及び健全化判断比率'!BS12="","",'各会計、関係団体の財政状況及び健全化判断比率'!BS12)</f>
        <v>鴻巣市観光協会</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埼玉県都市競艇組合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埼玉県市町村総合事務組合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埼玉県市町村総合事務組合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彩の国さいたま人づくり広域連合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vmF4BzoGhjarfSSvPhoSBPovPw9PQVfoHtcFHKFdBcrSkRRPo8ew8GBtJIzrjeSAe/nR1aekTapj7kcz1UdRQ==" saltValue="azo76ryO+KWUBufCUnPB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15316694</v>
      </c>
      <c r="S5" s="673"/>
      <c r="T5" s="673"/>
      <c r="U5" s="673"/>
      <c r="V5" s="673"/>
      <c r="W5" s="673"/>
      <c r="X5" s="673"/>
      <c r="Y5" s="674"/>
      <c r="Z5" s="675">
        <v>38.4</v>
      </c>
      <c r="AA5" s="675"/>
      <c r="AB5" s="675"/>
      <c r="AC5" s="675"/>
      <c r="AD5" s="676">
        <v>14588477</v>
      </c>
      <c r="AE5" s="676"/>
      <c r="AF5" s="676"/>
      <c r="AG5" s="676"/>
      <c r="AH5" s="676"/>
      <c r="AI5" s="676"/>
      <c r="AJ5" s="676"/>
      <c r="AK5" s="676"/>
      <c r="AL5" s="677">
        <v>62</v>
      </c>
      <c r="AM5" s="678"/>
      <c r="AN5" s="678"/>
      <c r="AO5" s="679"/>
      <c r="AP5" s="669" t="s">
        <v>226</v>
      </c>
      <c r="AQ5" s="670"/>
      <c r="AR5" s="670"/>
      <c r="AS5" s="670"/>
      <c r="AT5" s="670"/>
      <c r="AU5" s="670"/>
      <c r="AV5" s="670"/>
      <c r="AW5" s="670"/>
      <c r="AX5" s="670"/>
      <c r="AY5" s="670"/>
      <c r="AZ5" s="670"/>
      <c r="BA5" s="670"/>
      <c r="BB5" s="670"/>
      <c r="BC5" s="670"/>
      <c r="BD5" s="670"/>
      <c r="BE5" s="670"/>
      <c r="BF5" s="671"/>
      <c r="BG5" s="683">
        <v>14588477</v>
      </c>
      <c r="BH5" s="684"/>
      <c r="BI5" s="684"/>
      <c r="BJ5" s="684"/>
      <c r="BK5" s="684"/>
      <c r="BL5" s="684"/>
      <c r="BM5" s="684"/>
      <c r="BN5" s="685"/>
      <c r="BO5" s="686">
        <v>95.2</v>
      </c>
      <c r="BP5" s="686"/>
      <c r="BQ5" s="686"/>
      <c r="BR5" s="686"/>
      <c r="BS5" s="687">
        <v>124231</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332214</v>
      </c>
      <c r="S6" s="684"/>
      <c r="T6" s="684"/>
      <c r="U6" s="684"/>
      <c r="V6" s="684"/>
      <c r="W6" s="684"/>
      <c r="X6" s="684"/>
      <c r="Y6" s="685"/>
      <c r="Z6" s="686">
        <v>0.8</v>
      </c>
      <c r="AA6" s="686"/>
      <c r="AB6" s="686"/>
      <c r="AC6" s="686"/>
      <c r="AD6" s="687">
        <v>332214</v>
      </c>
      <c r="AE6" s="687"/>
      <c r="AF6" s="687"/>
      <c r="AG6" s="687"/>
      <c r="AH6" s="687"/>
      <c r="AI6" s="687"/>
      <c r="AJ6" s="687"/>
      <c r="AK6" s="687"/>
      <c r="AL6" s="688">
        <v>1.4</v>
      </c>
      <c r="AM6" s="689"/>
      <c r="AN6" s="689"/>
      <c r="AO6" s="690"/>
      <c r="AP6" s="680" t="s">
        <v>231</v>
      </c>
      <c r="AQ6" s="681"/>
      <c r="AR6" s="681"/>
      <c r="AS6" s="681"/>
      <c r="AT6" s="681"/>
      <c r="AU6" s="681"/>
      <c r="AV6" s="681"/>
      <c r="AW6" s="681"/>
      <c r="AX6" s="681"/>
      <c r="AY6" s="681"/>
      <c r="AZ6" s="681"/>
      <c r="BA6" s="681"/>
      <c r="BB6" s="681"/>
      <c r="BC6" s="681"/>
      <c r="BD6" s="681"/>
      <c r="BE6" s="681"/>
      <c r="BF6" s="682"/>
      <c r="BG6" s="683">
        <v>14588477</v>
      </c>
      <c r="BH6" s="684"/>
      <c r="BI6" s="684"/>
      <c r="BJ6" s="684"/>
      <c r="BK6" s="684"/>
      <c r="BL6" s="684"/>
      <c r="BM6" s="684"/>
      <c r="BN6" s="685"/>
      <c r="BO6" s="686">
        <v>95.2</v>
      </c>
      <c r="BP6" s="686"/>
      <c r="BQ6" s="686"/>
      <c r="BR6" s="686"/>
      <c r="BS6" s="687">
        <v>124231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298989</v>
      </c>
      <c r="CS6" s="684"/>
      <c r="CT6" s="684"/>
      <c r="CU6" s="684"/>
      <c r="CV6" s="684"/>
      <c r="CW6" s="684"/>
      <c r="CX6" s="684"/>
      <c r="CY6" s="685"/>
      <c r="CZ6" s="677">
        <v>0.8</v>
      </c>
      <c r="DA6" s="678"/>
      <c r="DB6" s="678"/>
      <c r="DC6" s="697"/>
      <c r="DD6" s="692" t="s">
        <v>233</v>
      </c>
      <c r="DE6" s="684"/>
      <c r="DF6" s="684"/>
      <c r="DG6" s="684"/>
      <c r="DH6" s="684"/>
      <c r="DI6" s="684"/>
      <c r="DJ6" s="684"/>
      <c r="DK6" s="684"/>
      <c r="DL6" s="684"/>
      <c r="DM6" s="684"/>
      <c r="DN6" s="684"/>
      <c r="DO6" s="684"/>
      <c r="DP6" s="685"/>
      <c r="DQ6" s="692">
        <v>298989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12034</v>
      </c>
      <c r="S7" s="684"/>
      <c r="T7" s="684"/>
      <c r="U7" s="684"/>
      <c r="V7" s="684"/>
      <c r="W7" s="684"/>
      <c r="X7" s="684"/>
      <c r="Y7" s="685"/>
      <c r="Z7" s="686">
        <v>0</v>
      </c>
      <c r="AA7" s="686"/>
      <c r="AB7" s="686"/>
      <c r="AC7" s="686"/>
      <c r="AD7" s="687">
        <v>12034</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7710305</v>
      </c>
      <c r="BH7" s="684"/>
      <c r="BI7" s="684"/>
      <c r="BJ7" s="684"/>
      <c r="BK7" s="684"/>
      <c r="BL7" s="684"/>
      <c r="BM7" s="684"/>
      <c r="BN7" s="685"/>
      <c r="BO7" s="686">
        <v>50.3</v>
      </c>
      <c r="BP7" s="686"/>
      <c r="BQ7" s="686"/>
      <c r="BR7" s="686"/>
      <c r="BS7" s="687">
        <v>124231</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3618151</v>
      </c>
      <c r="CS7" s="684"/>
      <c r="CT7" s="684"/>
      <c r="CU7" s="684"/>
      <c r="CV7" s="684"/>
      <c r="CW7" s="684"/>
      <c r="CX7" s="684"/>
      <c r="CY7" s="685"/>
      <c r="CZ7" s="686">
        <v>9.5</v>
      </c>
      <c r="DA7" s="686"/>
      <c r="DB7" s="686"/>
      <c r="DC7" s="686"/>
      <c r="DD7" s="692">
        <v>91214</v>
      </c>
      <c r="DE7" s="684"/>
      <c r="DF7" s="684"/>
      <c r="DG7" s="684"/>
      <c r="DH7" s="684"/>
      <c r="DI7" s="684"/>
      <c r="DJ7" s="684"/>
      <c r="DK7" s="684"/>
      <c r="DL7" s="684"/>
      <c r="DM7" s="684"/>
      <c r="DN7" s="684"/>
      <c r="DO7" s="684"/>
      <c r="DP7" s="685"/>
      <c r="DQ7" s="692">
        <v>3014726</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78383</v>
      </c>
      <c r="S8" s="684"/>
      <c r="T8" s="684"/>
      <c r="U8" s="684"/>
      <c r="V8" s="684"/>
      <c r="W8" s="684"/>
      <c r="X8" s="684"/>
      <c r="Y8" s="685"/>
      <c r="Z8" s="686">
        <v>0.2</v>
      </c>
      <c r="AA8" s="686"/>
      <c r="AB8" s="686"/>
      <c r="AC8" s="686"/>
      <c r="AD8" s="687">
        <v>78383</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217572</v>
      </c>
      <c r="BH8" s="684"/>
      <c r="BI8" s="684"/>
      <c r="BJ8" s="684"/>
      <c r="BK8" s="684"/>
      <c r="BL8" s="684"/>
      <c r="BM8" s="684"/>
      <c r="BN8" s="685"/>
      <c r="BO8" s="686">
        <v>1.4</v>
      </c>
      <c r="BP8" s="686"/>
      <c r="BQ8" s="686"/>
      <c r="BR8" s="686"/>
      <c r="BS8" s="692" t="s">
        <v>233</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15345511</v>
      </c>
      <c r="CS8" s="684"/>
      <c r="CT8" s="684"/>
      <c r="CU8" s="684"/>
      <c r="CV8" s="684"/>
      <c r="CW8" s="684"/>
      <c r="CX8" s="684"/>
      <c r="CY8" s="685"/>
      <c r="CZ8" s="686">
        <v>40.4</v>
      </c>
      <c r="DA8" s="686"/>
      <c r="DB8" s="686"/>
      <c r="DC8" s="686"/>
      <c r="DD8" s="692">
        <v>328010</v>
      </c>
      <c r="DE8" s="684"/>
      <c r="DF8" s="684"/>
      <c r="DG8" s="684"/>
      <c r="DH8" s="684"/>
      <c r="DI8" s="684"/>
      <c r="DJ8" s="684"/>
      <c r="DK8" s="684"/>
      <c r="DL8" s="684"/>
      <c r="DM8" s="684"/>
      <c r="DN8" s="684"/>
      <c r="DO8" s="684"/>
      <c r="DP8" s="685"/>
      <c r="DQ8" s="692">
        <v>8023752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47290</v>
      </c>
      <c r="S9" s="684"/>
      <c r="T9" s="684"/>
      <c r="U9" s="684"/>
      <c r="V9" s="684"/>
      <c r="W9" s="684"/>
      <c r="X9" s="684"/>
      <c r="Y9" s="685"/>
      <c r="Z9" s="686">
        <v>0.1</v>
      </c>
      <c r="AA9" s="686"/>
      <c r="AB9" s="686"/>
      <c r="AC9" s="686"/>
      <c r="AD9" s="687">
        <v>47290</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6567428</v>
      </c>
      <c r="BH9" s="684"/>
      <c r="BI9" s="684"/>
      <c r="BJ9" s="684"/>
      <c r="BK9" s="684"/>
      <c r="BL9" s="684"/>
      <c r="BM9" s="684"/>
      <c r="BN9" s="685"/>
      <c r="BO9" s="686">
        <v>42.9</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2663836</v>
      </c>
      <c r="CS9" s="684"/>
      <c r="CT9" s="684"/>
      <c r="CU9" s="684"/>
      <c r="CV9" s="684"/>
      <c r="CW9" s="684"/>
      <c r="CX9" s="684"/>
      <c r="CY9" s="685"/>
      <c r="CZ9" s="686">
        <v>7</v>
      </c>
      <c r="DA9" s="686"/>
      <c r="DB9" s="686"/>
      <c r="DC9" s="686"/>
      <c r="DD9" s="692">
        <v>77627</v>
      </c>
      <c r="DE9" s="684"/>
      <c r="DF9" s="684"/>
      <c r="DG9" s="684"/>
      <c r="DH9" s="684"/>
      <c r="DI9" s="684"/>
      <c r="DJ9" s="684"/>
      <c r="DK9" s="684"/>
      <c r="DL9" s="684"/>
      <c r="DM9" s="684"/>
      <c r="DN9" s="684"/>
      <c r="DO9" s="684"/>
      <c r="DP9" s="685"/>
      <c r="DQ9" s="692">
        <v>2469434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233</v>
      </c>
      <c r="AA10" s="686"/>
      <c r="AB10" s="686"/>
      <c r="AC10" s="686"/>
      <c r="AD10" s="687" t="s">
        <v>233</v>
      </c>
      <c r="AE10" s="687"/>
      <c r="AF10" s="687"/>
      <c r="AG10" s="687"/>
      <c r="AH10" s="687"/>
      <c r="AI10" s="687"/>
      <c r="AJ10" s="687"/>
      <c r="AK10" s="687"/>
      <c r="AL10" s="688" t="s">
        <v>174</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263116</v>
      </c>
      <c r="BH10" s="684"/>
      <c r="BI10" s="684"/>
      <c r="BJ10" s="684"/>
      <c r="BK10" s="684"/>
      <c r="BL10" s="684"/>
      <c r="BM10" s="684"/>
      <c r="BN10" s="685"/>
      <c r="BO10" s="686">
        <v>1.7</v>
      </c>
      <c r="BP10" s="686"/>
      <c r="BQ10" s="686"/>
      <c r="BR10" s="686"/>
      <c r="BS10" s="692" t="s">
        <v>233</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94846</v>
      </c>
      <c r="CS10" s="684"/>
      <c r="CT10" s="684"/>
      <c r="CU10" s="684"/>
      <c r="CV10" s="684"/>
      <c r="CW10" s="684"/>
      <c r="CX10" s="684"/>
      <c r="CY10" s="685"/>
      <c r="CZ10" s="686">
        <v>0.2</v>
      </c>
      <c r="DA10" s="686"/>
      <c r="DB10" s="686"/>
      <c r="DC10" s="686"/>
      <c r="DD10" s="692" t="s">
        <v>174</v>
      </c>
      <c r="DE10" s="684"/>
      <c r="DF10" s="684"/>
      <c r="DG10" s="684"/>
      <c r="DH10" s="684"/>
      <c r="DI10" s="684"/>
      <c r="DJ10" s="684"/>
      <c r="DK10" s="684"/>
      <c r="DL10" s="684"/>
      <c r="DM10" s="684"/>
      <c r="DN10" s="684"/>
      <c r="DO10" s="684"/>
      <c r="DP10" s="685"/>
      <c r="DQ10" s="692">
        <v>44063</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1843974</v>
      </c>
      <c r="S11" s="684"/>
      <c r="T11" s="684"/>
      <c r="U11" s="684"/>
      <c r="V11" s="684"/>
      <c r="W11" s="684"/>
      <c r="X11" s="684"/>
      <c r="Y11" s="685"/>
      <c r="Z11" s="688">
        <v>4.5999999999999996</v>
      </c>
      <c r="AA11" s="689"/>
      <c r="AB11" s="689"/>
      <c r="AC11" s="701"/>
      <c r="AD11" s="692">
        <v>1843974</v>
      </c>
      <c r="AE11" s="684"/>
      <c r="AF11" s="684"/>
      <c r="AG11" s="684"/>
      <c r="AH11" s="684"/>
      <c r="AI11" s="684"/>
      <c r="AJ11" s="684"/>
      <c r="AK11" s="685"/>
      <c r="AL11" s="688">
        <v>7.8</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662189</v>
      </c>
      <c r="BH11" s="684"/>
      <c r="BI11" s="684"/>
      <c r="BJ11" s="684"/>
      <c r="BK11" s="684"/>
      <c r="BL11" s="684"/>
      <c r="BM11" s="684"/>
      <c r="BN11" s="685"/>
      <c r="BO11" s="686">
        <v>4.3</v>
      </c>
      <c r="BP11" s="686"/>
      <c r="BQ11" s="686"/>
      <c r="BR11" s="686"/>
      <c r="BS11" s="692">
        <v>124231</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498803</v>
      </c>
      <c r="CS11" s="684"/>
      <c r="CT11" s="684"/>
      <c r="CU11" s="684"/>
      <c r="CV11" s="684"/>
      <c r="CW11" s="684"/>
      <c r="CX11" s="684"/>
      <c r="CY11" s="685"/>
      <c r="CZ11" s="686">
        <v>1.3</v>
      </c>
      <c r="DA11" s="686"/>
      <c r="DB11" s="686"/>
      <c r="DC11" s="686"/>
      <c r="DD11" s="692">
        <v>81957</v>
      </c>
      <c r="DE11" s="684"/>
      <c r="DF11" s="684"/>
      <c r="DG11" s="684"/>
      <c r="DH11" s="684"/>
      <c r="DI11" s="684"/>
      <c r="DJ11" s="684"/>
      <c r="DK11" s="684"/>
      <c r="DL11" s="684"/>
      <c r="DM11" s="684"/>
      <c r="DN11" s="684"/>
      <c r="DO11" s="684"/>
      <c r="DP11" s="685"/>
      <c r="DQ11" s="692">
        <v>332945</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18037</v>
      </c>
      <c r="S12" s="684"/>
      <c r="T12" s="684"/>
      <c r="U12" s="684"/>
      <c r="V12" s="684"/>
      <c r="W12" s="684"/>
      <c r="X12" s="684"/>
      <c r="Y12" s="685"/>
      <c r="Z12" s="686">
        <v>0</v>
      </c>
      <c r="AA12" s="686"/>
      <c r="AB12" s="686"/>
      <c r="AC12" s="686"/>
      <c r="AD12" s="687">
        <v>18037</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6083671</v>
      </c>
      <c r="BH12" s="684"/>
      <c r="BI12" s="684"/>
      <c r="BJ12" s="684"/>
      <c r="BK12" s="684"/>
      <c r="BL12" s="684"/>
      <c r="BM12" s="684"/>
      <c r="BN12" s="685"/>
      <c r="BO12" s="686">
        <v>39.700000000000003</v>
      </c>
      <c r="BP12" s="686"/>
      <c r="BQ12" s="686"/>
      <c r="BR12" s="686"/>
      <c r="BS12" s="692" t="s">
        <v>233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469089</v>
      </c>
      <c r="CS12" s="684"/>
      <c r="CT12" s="684"/>
      <c r="CU12" s="684"/>
      <c r="CV12" s="684"/>
      <c r="CW12" s="684"/>
      <c r="CX12" s="684"/>
      <c r="CY12" s="685"/>
      <c r="CZ12" s="686">
        <v>1.2</v>
      </c>
      <c r="DA12" s="686"/>
      <c r="DB12" s="686"/>
      <c r="DC12" s="686"/>
      <c r="DD12" s="692">
        <v>1015</v>
      </c>
      <c r="DE12" s="684"/>
      <c r="DF12" s="684"/>
      <c r="DG12" s="684"/>
      <c r="DH12" s="684"/>
      <c r="DI12" s="684"/>
      <c r="DJ12" s="684"/>
      <c r="DK12" s="684"/>
      <c r="DL12" s="684"/>
      <c r="DM12" s="684"/>
      <c r="DN12" s="684"/>
      <c r="DO12" s="684"/>
      <c r="DP12" s="685"/>
      <c r="DQ12" s="692">
        <v>257936</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174</v>
      </c>
      <c r="AA13" s="686"/>
      <c r="AB13" s="686"/>
      <c r="AC13" s="686"/>
      <c r="AD13" s="687" t="s">
        <v>233</v>
      </c>
      <c r="AE13" s="687"/>
      <c r="AF13" s="687"/>
      <c r="AG13" s="687"/>
      <c r="AH13" s="687"/>
      <c r="AI13" s="687"/>
      <c r="AJ13" s="687"/>
      <c r="AK13" s="687"/>
      <c r="AL13" s="688" t="s">
        <v>233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6060456</v>
      </c>
      <c r="BH13" s="684"/>
      <c r="BI13" s="684"/>
      <c r="BJ13" s="684"/>
      <c r="BK13" s="684"/>
      <c r="BL13" s="684"/>
      <c r="BM13" s="684"/>
      <c r="BN13" s="685"/>
      <c r="BO13" s="686">
        <v>39.6</v>
      </c>
      <c r="BP13" s="686"/>
      <c r="BQ13" s="686"/>
      <c r="BR13" s="686"/>
      <c r="BS13" s="692" t="s">
        <v>174</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3815942</v>
      </c>
      <c r="CS13" s="684"/>
      <c r="CT13" s="684"/>
      <c r="CU13" s="684"/>
      <c r="CV13" s="684"/>
      <c r="CW13" s="684"/>
      <c r="CX13" s="684"/>
      <c r="CY13" s="685"/>
      <c r="CZ13" s="686">
        <v>10.1</v>
      </c>
      <c r="DA13" s="686"/>
      <c r="DB13" s="686"/>
      <c r="DC13" s="686"/>
      <c r="DD13" s="692">
        <v>1684948</v>
      </c>
      <c r="DE13" s="684"/>
      <c r="DF13" s="684"/>
      <c r="DG13" s="684"/>
      <c r="DH13" s="684"/>
      <c r="DI13" s="684"/>
      <c r="DJ13" s="684"/>
      <c r="DK13" s="684"/>
      <c r="DL13" s="684"/>
      <c r="DM13" s="684"/>
      <c r="DN13" s="684"/>
      <c r="DO13" s="684"/>
      <c r="DP13" s="685"/>
      <c r="DQ13" s="692">
        <v>2704733</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74398</v>
      </c>
      <c r="S14" s="684"/>
      <c r="T14" s="684"/>
      <c r="U14" s="684"/>
      <c r="V14" s="684"/>
      <c r="W14" s="684"/>
      <c r="X14" s="684"/>
      <c r="Y14" s="685"/>
      <c r="Z14" s="686">
        <v>0.2</v>
      </c>
      <c r="AA14" s="686"/>
      <c r="AB14" s="686"/>
      <c r="AC14" s="686"/>
      <c r="AD14" s="687">
        <v>74398</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244024</v>
      </c>
      <c r="BH14" s="684"/>
      <c r="BI14" s="684"/>
      <c r="BJ14" s="684"/>
      <c r="BK14" s="684"/>
      <c r="BL14" s="684"/>
      <c r="BM14" s="684"/>
      <c r="BN14" s="685"/>
      <c r="BO14" s="686">
        <v>1.6</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1729380</v>
      </c>
      <c r="CS14" s="684"/>
      <c r="CT14" s="684"/>
      <c r="CU14" s="684"/>
      <c r="CV14" s="684"/>
      <c r="CW14" s="684"/>
      <c r="CX14" s="684"/>
      <c r="CY14" s="685"/>
      <c r="CZ14" s="686">
        <v>4.5999999999999996</v>
      </c>
      <c r="DA14" s="686"/>
      <c r="DB14" s="686"/>
      <c r="DC14" s="686"/>
      <c r="DD14" s="692">
        <v>14509</v>
      </c>
      <c r="DE14" s="684"/>
      <c r="DF14" s="684"/>
      <c r="DG14" s="684"/>
      <c r="DH14" s="684"/>
      <c r="DI14" s="684"/>
      <c r="DJ14" s="684"/>
      <c r="DK14" s="684"/>
      <c r="DL14" s="684"/>
      <c r="DM14" s="684"/>
      <c r="DN14" s="684"/>
      <c r="DO14" s="684"/>
      <c r="DP14" s="685"/>
      <c r="DQ14" s="692">
        <v>1711664</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174</v>
      </c>
      <c r="AE15" s="687"/>
      <c r="AF15" s="687"/>
      <c r="AG15" s="687"/>
      <c r="AH15" s="687"/>
      <c r="AI15" s="687"/>
      <c r="AJ15" s="687"/>
      <c r="AK15" s="687"/>
      <c r="AL15" s="688" t="s">
        <v>174</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550477</v>
      </c>
      <c r="BH15" s="684"/>
      <c r="BI15" s="684"/>
      <c r="BJ15" s="684"/>
      <c r="BK15" s="684"/>
      <c r="BL15" s="684"/>
      <c r="BM15" s="684"/>
      <c r="BN15" s="685"/>
      <c r="BO15" s="686">
        <v>3.6</v>
      </c>
      <c r="BP15" s="686"/>
      <c r="BQ15" s="686"/>
      <c r="BR15" s="686"/>
      <c r="BS15" s="692" t="s">
        <v>233</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4471985</v>
      </c>
      <c r="CS15" s="684"/>
      <c r="CT15" s="684"/>
      <c r="CU15" s="684"/>
      <c r="CV15" s="684"/>
      <c r="CW15" s="684"/>
      <c r="CX15" s="684"/>
      <c r="CY15" s="685"/>
      <c r="CZ15" s="686">
        <v>11.8</v>
      </c>
      <c r="DA15" s="686"/>
      <c r="DB15" s="686"/>
      <c r="DC15" s="686"/>
      <c r="DD15" s="692">
        <v>1033657</v>
      </c>
      <c r="DE15" s="684"/>
      <c r="DF15" s="684"/>
      <c r="DG15" s="684"/>
      <c r="DH15" s="684"/>
      <c r="DI15" s="684"/>
      <c r="DJ15" s="684"/>
      <c r="DK15" s="684"/>
      <c r="DL15" s="684"/>
      <c r="DM15" s="684"/>
      <c r="DN15" s="684"/>
      <c r="DO15" s="684"/>
      <c r="DP15" s="685"/>
      <c r="DQ15" s="692">
        <v>3326265</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22520</v>
      </c>
      <c r="S16" s="684"/>
      <c r="T16" s="684"/>
      <c r="U16" s="684"/>
      <c r="V16" s="684"/>
      <c r="W16" s="684"/>
      <c r="X16" s="684"/>
      <c r="Y16" s="685"/>
      <c r="Z16" s="686">
        <v>0.1</v>
      </c>
      <c r="AA16" s="686"/>
      <c r="AB16" s="686"/>
      <c r="AC16" s="686"/>
      <c r="AD16" s="687">
        <v>22520</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128</v>
      </c>
      <c r="BP16" s="686"/>
      <c r="BQ16" s="686"/>
      <c r="BR16" s="686"/>
      <c r="BS16" s="692" t="s">
        <v>233</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92381</v>
      </c>
      <c r="CS16" s="684"/>
      <c r="CT16" s="684"/>
      <c r="CU16" s="684"/>
      <c r="CV16" s="684"/>
      <c r="CW16" s="684"/>
      <c r="CX16" s="684"/>
      <c r="CY16" s="685"/>
      <c r="CZ16" s="686">
        <v>0.2</v>
      </c>
      <c r="DA16" s="686"/>
      <c r="DB16" s="686"/>
      <c r="DC16" s="686"/>
      <c r="DD16" s="692" t="s">
        <v>233</v>
      </c>
      <c r="DE16" s="684"/>
      <c r="DF16" s="684"/>
      <c r="DG16" s="684"/>
      <c r="DH16" s="684"/>
      <c r="DI16" s="684"/>
      <c r="DJ16" s="684"/>
      <c r="DK16" s="684"/>
      <c r="DL16" s="684"/>
      <c r="DM16" s="684"/>
      <c r="DN16" s="684"/>
      <c r="DO16" s="684"/>
      <c r="DP16" s="685"/>
      <c r="DQ16" s="692">
        <v>46882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325654</v>
      </c>
      <c r="S17" s="684"/>
      <c r="T17" s="684"/>
      <c r="U17" s="684"/>
      <c r="V17" s="684"/>
      <c r="W17" s="684"/>
      <c r="X17" s="684"/>
      <c r="Y17" s="685"/>
      <c r="Z17" s="686">
        <v>0.8</v>
      </c>
      <c r="AA17" s="686"/>
      <c r="AB17" s="686"/>
      <c r="AC17" s="686"/>
      <c r="AD17" s="687">
        <v>325654</v>
      </c>
      <c r="AE17" s="687"/>
      <c r="AF17" s="687"/>
      <c r="AG17" s="687"/>
      <c r="AH17" s="687"/>
      <c r="AI17" s="687"/>
      <c r="AJ17" s="687"/>
      <c r="AK17" s="687"/>
      <c r="AL17" s="688">
        <v>1.4</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174</v>
      </c>
      <c r="BP17" s="686"/>
      <c r="BQ17" s="686"/>
      <c r="BR17" s="686"/>
      <c r="BS17" s="692" t="s">
        <v>233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4861863</v>
      </c>
      <c r="CS17" s="684"/>
      <c r="CT17" s="684"/>
      <c r="CU17" s="684"/>
      <c r="CV17" s="684"/>
      <c r="CW17" s="684"/>
      <c r="CX17" s="684"/>
      <c r="CY17" s="685"/>
      <c r="CZ17" s="686">
        <v>12.8</v>
      </c>
      <c r="DA17" s="686"/>
      <c r="DB17" s="686"/>
      <c r="DC17" s="686"/>
      <c r="DD17" s="692" t="s">
        <v>233</v>
      </c>
      <c r="DE17" s="684"/>
      <c r="DF17" s="684"/>
      <c r="DG17" s="684"/>
      <c r="DH17" s="684"/>
      <c r="DI17" s="684"/>
      <c r="DJ17" s="684"/>
      <c r="DK17" s="684"/>
      <c r="DL17" s="684"/>
      <c r="DM17" s="684"/>
      <c r="DN17" s="684"/>
      <c r="DO17" s="684"/>
      <c r="DP17" s="685"/>
      <c r="DQ17" s="692">
        <v>4832271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121345</v>
      </c>
      <c r="S18" s="684"/>
      <c r="T18" s="684"/>
      <c r="U18" s="684"/>
      <c r="V18" s="684"/>
      <c r="W18" s="684"/>
      <c r="X18" s="684"/>
      <c r="Y18" s="685"/>
      <c r="Z18" s="686">
        <v>0.3</v>
      </c>
      <c r="AA18" s="686"/>
      <c r="AB18" s="686"/>
      <c r="AC18" s="686"/>
      <c r="AD18" s="687">
        <v>121345</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233</v>
      </c>
      <c r="DA18" s="686"/>
      <c r="DB18" s="686"/>
      <c r="DC18" s="686"/>
      <c r="DD18" s="692" t="s">
        <v>233</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9473</v>
      </c>
      <c r="S19" s="684"/>
      <c r="T19" s="684"/>
      <c r="U19" s="684"/>
      <c r="V19" s="684"/>
      <c r="W19" s="684"/>
      <c r="X19" s="684"/>
      <c r="Y19" s="685"/>
      <c r="Z19" s="686">
        <v>0</v>
      </c>
      <c r="AA19" s="686"/>
      <c r="AB19" s="686"/>
      <c r="AC19" s="686"/>
      <c r="AD19" s="687">
        <v>9473</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728217</v>
      </c>
      <c r="BH19" s="684"/>
      <c r="BI19" s="684"/>
      <c r="BJ19" s="684"/>
      <c r="BK19" s="684"/>
      <c r="BL19" s="684"/>
      <c r="BM19" s="684"/>
      <c r="BN19" s="685"/>
      <c r="BO19" s="686">
        <v>4.8</v>
      </c>
      <c r="BP19" s="686"/>
      <c r="BQ19" s="686"/>
      <c r="BR19" s="686"/>
      <c r="BS19" s="692" t="s">
        <v>233</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174</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3093</v>
      </c>
      <c r="S20" s="684"/>
      <c r="T20" s="684"/>
      <c r="U20" s="684"/>
      <c r="V20" s="684"/>
      <c r="W20" s="684"/>
      <c r="X20" s="684"/>
      <c r="Y20" s="685"/>
      <c r="Z20" s="686">
        <v>0</v>
      </c>
      <c r="AA20" s="686"/>
      <c r="AB20" s="686"/>
      <c r="AC20" s="686"/>
      <c r="AD20" s="687">
        <v>3093</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728217</v>
      </c>
      <c r="BH20" s="684"/>
      <c r="BI20" s="684"/>
      <c r="BJ20" s="684"/>
      <c r="BK20" s="684"/>
      <c r="BL20" s="684"/>
      <c r="BM20" s="684"/>
      <c r="BN20" s="685"/>
      <c r="BO20" s="686">
        <v>4.8</v>
      </c>
      <c r="BP20" s="686"/>
      <c r="BQ20" s="686"/>
      <c r="BR20" s="686"/>
      <c r="BS20" s="692" t="s">
        <v>174</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37960776</v>
      </c>
      <c r="CS20" s="684"/>
      <c r="CT20" s="684"/>
      <c r="CU20" s="684"/>
      <c r="CV20" s="684"/>
      <c r="CW20" s="684"/>
      <c r="CX20" s="684"/>
      <c r="CY20" s="685"/>
      <c r="CZ20" s="686">
        <v>100</v>
      </c>
      <c r="DA20" s="686"/>
      <c r="DB20" s="686"/>
      <c r="DC20" s="686"/>
      <c r="DD20" s="692">
        <v>3312937</v>
      </c>
      <c r="DE20" s="684"/>
      <c r="DF20" s="684"/>
      <c r="DG20" s="684"/>
      <c r="DH20" s="684"/>
      <c r="DI20" s="684"/>
      <c r="DJ20" s="684"/>
      <c r="DK20" s="684"/>
      <c r="DL20" s="684"/>
      <c r="DM20" s="684"/>
      <c r="DN20" s="684"/>
      <c r="DO20" s="684"/>
      <c r="DP20" s="685"/>
      <c r="DQ20" s="692">
        <v>27063660</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191743</v>
      </c>
      <c r="S21" s="684"/>
      <c r="T21" s="684"/>
      <c r="U21" s="684"/>
      <c r="V21" s="684"/>
      <c r="W21" s="684"/>
      <c r="X21" s="684"/>
      <c r="Y21" s="685"/>
      <c r="Z21" s="686">
        <v>0.5</v>
      </c>
      <c r="AA21" s="686"/>
      <c r="AB21" s="686"/>
      <c r="AC21" s="686"/>
      <c r="AD21" s="687">
        <v>191743</v>
      </c>
      <c r="AE21" s="687"/>
      <c r="AF21" s="687"/>
      <c r="AG21" s="687"/>
      <c r="AH21" s="687"/>
      <c r="AI21" s="687"/>
      <c r="AJ21" s="687"/>
      <c r="AK21" s="687"/>
      <c r="AL21" s="688">
        <v>0.8</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233</v>
      </c>
      <c r="BH21" s="684"/>
      <c r="BI21" s="684"/>
      <c r="BJ21" s="684"/>
      <c r="BK21" s="684"/>
      <c r="BL21" s="684"/>
      <c r="BM21" s="684"/>
      <c r="BN21" s="685"/>
      <c r="BO21" s="686" t="s">
        <v>174</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6423518</v>
      </c>
      <c r="S22" s="684"/>
      <c r="T22" s="684"/>
      <c r="U22" s="684"/>
      <c r="V22" s="684"/>
      <c r="W22" s="684"/>
      <c r="X22" s="684"/>
      <c r="Y22" s="685"/>
      <c r="Z22" s="686">
        <v>16.100000000000001</v>
      </c>
      <c r="AA22" s="686"/>
      <c r="AB22" s="686"/>
      <c r="AC22" s="686"/>
      <c r="AD22" s="687">
        <v>6021231</v>
      </c>
      <c r="AE22" s="687"/>
      <c r="AF22" s="687"/>
      <c r="AG22" s="687"/>
      <c r="AH22" s="687"/>
      <c r="AI22" s="687"/>
      <c r="AJ22" s="687"/>
      <c r="AK22" s="687"/>
      <c r="AL22" s="688">
        <v>25.6</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174</v>
      </c>
      <c r="BH22" s="684"/>
      <c r="BI22" s="684"/>
      <c r="BJ22" s="684"/>
      <c r="BK22" s="684"/>
      <c r="BL22" s="684"/>
      <c r="BM22" s="684"/>
      <c r="BN22" s="685"/>
      <c r="BO22" s="686" t="s">
        <v>233</v>
      </c>
      <c r="BP22" s="686"/>
      <c r="BQ22" s="686"/>
      <c r="BR22" s="686"/>
      <c r="BS22" s="692" t="s">
        <v>233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6021231</v>
      </c>
      <c r="S23" s="684"/>
      <c r="T23" s="684"/>
      <c r="U23" s="684"/>
      <c r="V23" s="684"/>
      <c r="W23" s="684"/>
      <c r="X23" s="684"/>
      <c r="Y23" s="685"/>
      <c r="Z23" s="686">
        <v>15.1</v>
      </c>
      <c r="AA23" s="686"/>
      <c r="AB23" s="686"/>
      <c r="AC23" s="686"/>
      <c r="AD23" s="687">
        <v>6021231</v>
      </c>
      <c r="AE23" s="687"/>
      <c r="AF23" s="687"/>
      <c r="AG23" s="687"/>
      <c r="AH23" s="687"/>
      <c r="AI23" s="687"/>
      <c r="AJ23" s="687"/>
      <c r="AK23" s="687"/>
      <c r="AL23" s="688">
        <v>25.6</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728217</v>
      </c>
      <c r="BH23" s="684"/>
      <c r="BI23" s="684"/>
      <c r="BJ23" s="684"/>
      <c r="BK23" s="684"/>
      <c r="BL23" s="684"/>
      <c r="BM23" s="684"/>
      <c r="BN23" s="685"/>
      <c r="BO23" s="686">
        <v>4.8</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401845</v>
      </c>
      <c r="S24" s="684"/>
      <c r="T24" s="684"/>
      <c r="U24" s="684"/>
      <c r="V24" s="684"/>
      <c r="W24" s="684"/>
      <c r="X24" s="684"/>
      <c r="Y24" s="685"/>
      <c r="Z24" s="686">
        <v>1</v>
      </c>
      <c r="AA24" s="686"/>
      <c r="AB24" s="686"/>
      <c r="AC24" s="686"/>
      <c r="AD24" s="687" t="s">
        <v>174</v>
      </c>
      <c r="AE24" s="687"/>
      <c r="AF24" s="687"/>
      <c r="AG24" s="687"/>
      <c r="AH24" s="687"/>
      <c r="AI24" s="687"/>
      <c r="AJ24" s="687"/>
      <c r="AK24" s="687"/>
      <c r="AL24" s="688" t="s">
        <v>233</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174</v>
      </c>
      <c r="BH24" s="684"/>
      <c r="BI24" s="684"/>
      <c r="BJ24" s="684"/>
      <c r="BK24" s="684"/>
      <c r="BL24" s="684"/>
      <c r="BM24" s="684"/>
      <c r="BN24" s="685"/>
      <c r="BO24" s="686" t="s">
        <v>233</v>
      </c>
      <c r="BP24" s="686"/>
      <c r="BQ24" s="686"/>
      <c r="BR24" s="686"/>
      <c r="BS24" s="692" t="s">
        <v>174</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19466935</v>
      </c>
      <c r="CS24" s="673"/>
      <c r="CT24" s="673"/>
      <c r="CU24" s="673"/>
      <c r="CV24" s="673"/>
      <c r="CW24" s="673"/>
      <c r="CX24" s="673"/>
      <c r="CY24" s="674"/>
      <c r="CZ24" s="677">
        <v>51.3</v>
      </c>
      <c r="DA24" s="678"/>
      <c r="DB24" s="678"/>
      <c r="DC24" s="697"/>
      <c r="DD24" s="722">
        <v>13054193</v>
      </c>
      <c r="DE24" s="673"/>
      <c r="DF24" s="673"/>
      <c r="DG24" s="673"/>
      <c r="DH24" s="673"/>
      <c r="DI24" s="673"/>
      <c r="DJ24" s="673"/>
      <c r="DK24" s="674"/>
      <c r="DL24" s="722">
        <v>12986567</v>
      </c>
      <c r="DM24" s="673"/>
      <c r="DN24" s="673"/>
      <c r="DO24" s="673"/>
      <c r="DP24" s="673"/>
      <c r="DQ24" s="673"/>
      <c r="DR24" s="673"/>
      <c r="DS24" s="673"/>
      <c r="DT24" s="673"/>
      <c r="DU24" s="673"/>
      <c r="DV24" s="674"/>
      <c r="DW24" s="677">
        <v>52.2</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442</v>
      </c>
      <c r="S25" s="684"/>
      <c r="T25" s="684"/>
      <c r="U25" s="684"/>
      <c r="V25" s="684"/>
      <c r="W25" s="684"/>
      <c r="X25" s="684"/>
      <c r="Y25" s="685"/>
      <c r="Z25" s="686">
        <v>0</v>
      </c>
      <c r="AA25" s="686"/>
      <c r="AB25" s="686"/>
      <c r="AC25" s="686"/>
      <c r="AD25" s="687" t="s">
        <v>233</v>
      </c>
      <c r="AE25" s="687"/>
      <c r="AF25" s="687"/>
      <c r="AG25" s="687"/>
      <c r="AH25" s="687"/>
      <c r="AI25" s="687"/>
      <c r="AJ25" s="687"/>
      <c r="AK25" s="687"/>
      <c r="AL25" s="688" t="s">
        <v>233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233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5574947</v>
      </c>
      <c r="CS25" s="719"/>
      <c r="CT25" s="719"/>
      <c r="CU25" s="719"/>
      <c r="CV25" s="719"/>
      <c r="CW25" s="719"/>
      <c r="CX25" s="719"/>
      <c r="CY25" s="720"/>
      <c r="CZ25" s="688">
        <v>14.7</v>
      </c>
      <c r="DA25" s="717"/>
      <c r="DB25" s="717"/>
      <c r="DC25" s="721"/>
      <c r="DD25" s="692">
        <v>5222763</v>
      </c>
      <c r="DE25" s="719"/>
      <c r="DF25" s="719"/>
      <c r="DG25" s="719"/>
      <c r="DH25" s="719"/>
      <c r="DI25" s="719"/>
      <c r="DJ25" s="719"/>
      <c r="DK25" s="720"/>
      <c r="DL25" s="692">
        <v>5165736</v>
      </c>
      <c r="DM25" s="719"/>
      <c r="DN25" s="719"/>
      <c r="DO25" s="719"/>
      <c r="DP25" s="719"/>
      <c r="DQ25" s="719"/>
      <c r="DR25" s="719"/>
      <c r="DS25" s="719"/>
      <c r="DT25" s="719"/>
      <c r="DU25" s="719"/>
      <c r="DV25" s="720"/>
      <c r="DW25" s="688">
        <v>20.8</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24494716</v>
      </c>
      <c r="S26" s="684"/>
      <c r="T26" s="684"/>
      <c r="U26" s="684"/>
      <c r="V26" s="684"/>
      <c r="W26" s="684"/>
      <c r="X26" s="684"/>
      <c r="Y26" s="685"/>
      <c r="Z26" s="686">
        <v>61.4</v>
      </c>
      <c r="AA26" s="686"/>
      <c r="AB26" s="686"/>
      <c r="AC26" s="686"/>
      <c r="AD26" s="687">
        <v>23364212</v>
      </c>
      <c r="AE26" s="687"/>
      <c r="AF26" s="687"/>
      <c r="AG26" s="687"/>
      <c r="AH26" s="687"/>
      <c r="AI26" s="687"/>
      <c r="AJ26" s="687"/>
      <c r="AK26" s="687"/>
      <c r="AL26" s="688">
        <v>99.2</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3920192</v>
      </c>
      <c r="CS26" s="684"/>
      <c r="CT26" s="684"/>
      <c r="CU26" s="684"/>
      <c r="CV26" s="684"/>
      <c r="CW26" s="684"/>
      <c r="CX26" s="684"/>
      <c r="CY26" s="685"/>
      <c r="CZ26" s="688">
        <v>10.3</v>
      </c>
      <c r="DA26" s="717"/>
      <c r="DB26" s="717"/>
      <c r="DC26" s="721"/>
      <c r="DD26" s="692">
        <v>3603681</v>
      </c>
      <c r="DE26" s="684"/>
      <c r="DF26" s="684"/>
      <c r="DG26" s="684"/>
      <c r="DH26" s="684"/>
      <c r="DI26" s="684"/>
      <c r="DJ26" s="684"/>
      <c r="DK26" s="685"/>
      <c r="DL26" s="692" t="s">
        <v>233</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15231</v>
      </c>
      <c r="S27" s="684"/>
      <c r="T27" s="684"/>
      <c r="U27" s="684"/>
      <c r="V27" s="684"/>
      <c r="W27" s="684"/>
      <c r="X27" s="684"/>
      <c r="Y27" s="685"/>
      <c r="Z27" s="686">
        <v>0</v>
      </c>
      <c r="AA27" s="686"/>
      <c r="AB27" s="686"/>
      <c r="AC27" s="686"/>
      <c r="AD27" s="687">
        <v>15231</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15316694</v>
      </c>
      <c r="BH27" s="684"/>
      <c r="BI27" s="684"/>
      <c r="BJ27" s="684"/>
      <c r="BK27" s="684"/>
      <c r="BL27" s="684"/>
      <c r="BM27" s="684"/>
      <c r="BN27" s="685"/>
      <c r="BO27" s="686">
        <v>100</v>
      </c>
      <c r="BP27" s="686"/>
      <c r="BQ27" s="686"/>
      <c r="BR27" s="686"/>
      <c r="BS27" s="692">
        <v>124231</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9030142</v>
      </c>
      <c r="CS27" s="719"/>
      <c r="CT27" s="719"/>
      <c r="CU27" s="719"/>
      <c r="CV27" s="719"/>
      <c r="CW27" s="719"/>
      <c r="CX27" s="719"/>
      <c r="CY27" s="720"/>
      <c r="CZ27" s="688">
        <v>23.8</v>
      </c>
      <c r="DA27" s="717"/>
      <c r="DB27" s="717"/>
      <c r="DC27" s="721"/>
      <c r="DD27" s="692">
        <v>2999176</v>
      </c>
      <c r="DE27" s="719"/>
      <c r="DF27" s="719"/>
      <c r="DG27" s="719"/>
      <c r="DH27" s="719"/>
      <c r="DI27" s="719"/>
      <c r="DJ27" s="719"/>
      <c r="DK27" s="720"/>
      <c r="DL27" s="692">
        <v>2988577</v>
      </c>
      <c r="DM27" s="719"/>
      <c r="DN27" s="719"/>
      <c r="DO27" s="719"/>
      <c r="DP27" s="719"/>
      <c r="DQ27" s="719"/>
      <c r="DR27" s="719"/>
      <c r="DS27" s="719"/>
      <c r="DT27" s="719"/>
      <c r="DU27" s="719"/>
      <c r="DV27" s="720"/>
      <c r="DW27" s="688">
        <v>12</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17644</v>
      </c>
      <c r="S28" s="684"/>
      <c r="T28" s="684"/>
      <c r="U28" s="684"/>
      <c r="V28" s="684"/>
      <c r="W28" s="684"/>
      <c r="X28" s="684"/>
      <c r="Y28" s="685"/>
      <c r="Z28" s="686">
        <v>0</v>
      </c>
      <c r="AA28" s="686"/>
      <c r="AB28" s="686"/>
      <c r="AC28" s="686"/>
      <c r="AD28" s="687" t="s">
        <v>174</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4861846</v>
      </c>
      <c r="CS28" s="684"/>
      <c r="CT28" s="684"/>
      <c r="CU28" s="684"/>
      <c r="CV28" s="684"/>
      <c r="CW28" s="684"/>
      <c r="CX28" s="684"/>
      <c r="CY28" s="685"/>
      <c r="CZ28" s="688">
        <v>12.8</v>
      </c>
      <c r="DA28" s="717"/>
      <c r="DB28" s="717"/>
      <c r="DC28" s="721"/>
      <c r="DD28" s="692">
        <v>4832254</v>
      </c>
      <c r="DE28" s="684"/>
      <c r="DF28" s="684"/>
      <c r="DG28" s="684"/>
      <c r="DH28" s="684"/>
      <c r="DI28" s="684"/>
      <c r="DJ28" s="684"/>
      <c r="DK28" s="685"/>
      <c r="DL28" s="692">
        <v>4832254</v>
      </c>
      <c r="DM28" s="684"/>
      <c r="DN28" s="684"/>
      <c r="DO28" s="684"/>
      <c r="DP28" s="684"/>
      <c r="DQ28" s="684"/>
      <c r="DR28" s="684"/>
      <c r="DS28" s="684"/>
      <c r="DT28" s="684"/>
      <c r="DU28" s="684"/>
      <c r="DV28" s="685"/>
      <c r="DW28" s="688">
        <v>19.399999999999999</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687368</v>
      </c>
      <c r="S29" s="684"/>
      <c r="T29" s="684"/>
      <c r="U29" s="684"/>
      <c r="V29" s="684"/>
      <c r="W29" s="684"/>
      <c r="X29" s="684"/>
      <c r="Y29" s="685"/>
      <c r="Z29" s="686">
        <v>1.7</v>
      </c>
      <c r="AA29" s="686"/>
      <c r="AB29" s="686"/>
      <c r="AC29" s="686"/>
      <c r="AD29" s="687">
        <v>88290</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303</v>
      </c>
      <c r="CE29" s="728"/>
      <c r="CF29" s="698" t="s">
        <v>304</v>
      </c>
      <c r="CG29" s="699"/>
      <c r="CH29" s="699"/>
      <c r="CI29" s="699"/>
      <c r="CJ29" s="699"/>
      <c r="CK29" s="699"/>
      <c r="CL29" s="699"/>
      <c r="CM29" s="699"/>
      <c r="CN29" s="699"/>
      <c r="CO29" s="699"/>
      <c r="CP29" s="699"/>
      <c r="CQ29" s="700"/>
      <c r="CR29" s="683">
        <v>4861846</v>
      </c>
      <c r="CS29" s="719"/>
      <c r="CT29" s="719"/>
      <c r="CU29" s="719"/>
      <c r="CV29" s="719"/>
      <c r="CW29" s="719"/>
      <c r="CX29" s="719"/>
      <c r="CY29" s="720"/>
      <c r="CZ29" s="688">
        <v>12.8</v>
      </c>
      <c r="DA29" s="717"/>
      <c r="DB29" s="717"/>
      <c r="DC29" s="721"/>
      <c r="DD29" s="692">
        <v>4832254</v>
      </c>
      <c r="DE29" s="719"/>
      <c r="DF29" s="719"/>
      <c r="DG29" s="719"/>
      <c r="DH29" s="719"/>
      <c r="DI29" s="719"/>
      <c r="DJ29" s="719"/>
      <c r="DK29" s="720"/>
      <c r="DL29" s="692">
        <v>4832254</v>
      </c>
      <c r="DM29" s="719"/>
      <c r="DN29" s="719"/>
      <c r="DO29" s="719"/>
      <c r="DP29" s="719"/>
      <c r="DQ29" s="719"/>
      <c r="DR29" s="719"/>
      <c r="DS29" s="719"/>
      <c r="DT29" s="719"/>
      <c r="DU29" s="719"/>
      <c r="DV29" s="720"/>
      <c r="DW29" s="688">
        <v>19.399999999999999</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73057</v>
      </c>
      <c r="S30" s="684"/>
      <c r="T30" s="684"/>
      <c r="U30" s="684"/>
      <c r="V30" s="684"/>
      <c r="W30" s="684"/>
      <c r="X30" s="684"/>
      <c r="Y30" s="685"/>
      <c r="Z30" s="686">
        <v>0.2</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4551016</v>
      </c>
      <c r="CS30" s="684"/>
      <c r="CT30" s="684"/>
      <c r="CU30" s="684"/>
      <c r="CV30" s="684"/>
      <c r="CW30" s="684"/>
      <c r="CX30" s="684"/>
      <c r="CY30" s="685"/>
      <c r="CZ30" s="688">
        <v>12</v>
      </c>
      <c r="DA30" s="717"/>
      <c r="DB30" s="717"/>
      <c r="DC30" s="721"/>
      <c r="DD30" s="692">
        <v>4521424</v>
      </c>
      <c r="DE30" s="684"/>
      <c r="DF30" s="684"/>
      <c r="DG30" s="684"/>
      <c r="DH30" s="684"/>
      <c r="DI30" s="684"/>
      <c r="DJ30" s="684"/>
      <c r="DK30" s="685"/>
      <c r="DL30" s="692">
        <v>4521424</v>
      </c>
      <c r="DM30" s="684"/>
      <c r="DN30" s="684"/>
      <c r="DO30" s="684"/>
      <c r="DP30" s="684"/>
      <c r="DQ30" s="684"/>
      <c r="DR30" s="684"/>
      <c r="DS30" s="684"/>
      <c r="DT30" s="684"/>
      <c r="DU30" s="684"/>
      <c r="DV30" s="685"/>
      <c r="DW30" s="688">
        <v>18.2</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5139015</v>
      </c>
      <c r="S31" s="684"/>
      <c r="T31" s="684"/>
      <c r="U31" s="684"/>
      <c r="V31" s="684"/>
      <c r="W31" s="684"/>
      <c r="X31" s="684"/>
      <c r="Y31" s="685"/>
      <c r="Z31" s="686">
        <v>12.9</v>
      </c>
      <c r="AA31" s="686"/>
      <c r="AB31" s="686"/>
      <c r="AC31" s="686"/>
      <c r="AD31" s="687" t="s">
        <v>233</v>
      </c>
      <c r="AE31" s="687"/>
      <c r="AF31" s="687"/>
      <c r="AG31" s="687"/>
      <c r="AH31" s="687"/>
      <c r="AI31" s="687"/>
      <c r="AJ31" s="687"/>
      <c r="AK31" s="687"/>
      <c r="AL31" s="688" t="s">
        <v>233</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99.5</v>
      </c>
      <c r="BH31" s="738"/>
      <c r="BI31" s="738"/>
      <c r="BJ31" s="738"/>
      <c r="BK31" s="738"/>
      <c r="BL31" s="738"/>
      <c r="BM31" s="678">
        <v>98.5</v>
      </c>
      <c r="BN31" s="738"/>
      <c r="BO31" s="738"/>
      <c r="BP31" s="738"/>
      <c r="BQ31" s="739"/>
      <c r="BR31" s="751">
        <v>99.5</v>
      </c>
      <c r="BS31" s="738"/>
      <c r="BT31" s="738"/>
      <c r="BU31" s="738"/>
      <c r="BV31" s="738"/>
      <c r="BW31" s="738"/>
      <c r="BX31" s="678">
        <v>98.2</v>
      </c>
      <c r="BY31" s="738"/>
      <c r="BZ31" s="738"/>
      <c r="CA31" s="738"/>
      <c r="CB31" s="739"/>
      <c r="CD31" s="729"/>
      <c r="CE31" s="730"/>
      <c r="CF31" s="698" t="s">
        <v>312</v>
      </c>
      <c r="CG31" s="699"/>
      <c r="CH31" s="699"/>
      <c r="CI31" s="699"/>
      <c r="CJ31" s="699"/>
      <c r="CK31" s="699"/>
      <c r="CL31" s="699"/>
      <c r="CM31" s="699"/>
      <c r="CN31" s="699"/>
      <c r="CO31" s="699"/>
      <c r="CP31" s="699"/>
      <c r="CQ31" s="700"/>
      <c r="CR31" s="683">
        <v>310830</v>
      </c>
      <c r="CS31" s="719"/>
      <c r="CT31" s="719"/>
      <c r="CU31" s="719"/>
      <c r="CV31" s="719"/>
      <c r="CW31" s="719"/>
      <c r="CX31" s="719"/>
      <c r="CY31" s="720"/>
      <c r="CZ31" s="688">
        <v>0.8</v>
      </c>
      <c r="DA31" s="717"/>
      <c r="DB31" s="717"/>
      <c r="DC31" s="721"/>
      <c r="DD31" s="692">
        <v>310830</v>
      </c>
      <c r="DE31" s="719"/>
      <c r="DF31" s="719"/>
      <c r="DG31" s="719"/>
      <c r="DH31" s="719"/>
      <c r="DI31" s="719"/>
      <c r="DJ31" s="719"/>
      <c r="DK31" s="720"/>
      <c r="DL31" s="692">
        <v>310830</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33" t="s">
        <v>313</v>
      </c>
      <c r="C32" s="734"/>
      <c r="D32" s="734"/>
      <c r="E32" s="734"/>
      <c r="F32" s="734"/>
      <c r="G32" s="734"/>
      <c r="H32" s="734"/>
      <c r="I32" s="734"/>
      <c r="J32" s="734"/>
      <c r="K32" s="734"/>
      <c r="L32" s="734"/>
      <c r="M32" s="734"/>
      <c r="N32" s="734"/>
      <c r="O32" s="734"/>
      <c r="P32" s="734"/>
      <c r="Q32" s="735"/>
      <c r="R32" s="683" t="s">
        <v>233</v>
      </c>
      <c r="S32" s="684"/>
      <c r="T32" s="684"/>
      <c r="U32" s="684"/>
      <c r="V32" s="684"/>
      <c r="W32" s="684"/>
      <c r="X32" s="684"/>
      <c r="Y32" s="685"/>
      <c r="Z32" s="686" t="s">
        <v>233</v>
      </c>
      <c r="AA32" s="686"/>
      <c r="AB32" s="686"/>
      <c r="AC32" s="686"/>
      <c r="AD32" s="687" t="s">
        <v>233</v>
      </c>
      <c r="AE32" s="687"/>
      <c r="AF32" s="687"/>
      <c r="AG32" s="687"/>
      <c r="AH32" s="687"/>
      <c r="AI32" s="687"/>
      <c r="AJ32" s="687"/>
      <c r="AK32" s="687"/>
      <c r="AL32" s="688" t="s">
        <v>233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99.4</v>
      </c>
      <c r="BH32" s="719"/>
      <c r="BI32" s="719"/>
      <c r="BJ32" s="719"/>
      <c r="BK32" s="719"/>
      <c r="BL32" s="719"/>
      <c r="BM32" s="689">
        <v>98.3</v>
      </c>
      <c r="BN32" s="749"/>
      <c r="BO32" s="749"/>
      <c r="BP32" s="749"/>
      <c r="BQ32" s="750"/>
      <c r="BR32" s="752">
        <v>99.5</v>
      </c>
      <c r="BS32" s="719"/>
      <c r="BT32" s="719"/>
      <c r="BU32" s="719"/>
      <c r="BV32" s="719"/>
      <c r="BW32" s="719"/>
      <c r="BX32" s="689">
        <v>98.1</v>
      </c>
      <c r="BY32" s="749"/>
      <c r="BZ32" s="749"/>
      <c r="CA32" s="749"/>
      <c r="CB32" s="750"/>
      <c r="CD32" s="731"/>
      <c r="CE32" s="732"/>
      <c r="CF32" s="698" t="s">
        <v>316</v>
      </c>
      <c r="CG32" s="699"/>
      <c r="CH32" s="699"/>
      <c r="CI32" s="699"/>
      <c r="CJ32" s="699"/>
      <c r="CK32" s="699"/>
      <c r="CL32" s="699"/>
      <c r="CM32" s="699"/>
      <c r="CN32" s="699"/>
      <c r="CO32" s="699"/>
      <c r="CP32" s="699"/>
      <c r="CQ32" s="700"/>
      <c r="CR32" s="683" t="s">
        <v>174</v>
      </c>
      <c r="CS32" s="684"/>
      <c r="CT32" s="684"/>
      <c r="CU32" s="684"/>
      <c r="CV32" s="684"/>
      <c r="CW32" s="684"/>
      <c r="CX32" s="684"/>
      <c r="CY32" s="685"/>
      <c r="CZ32" s="688" t="s">
        <v>233</v>
      </c>
      <c r="DA32" s="717"/>
      <c r="DB32" s="717"/>
      <c r="DC32" s="721"/>
      <c r="DD32" s="692" t="s">
        <v>233</v>
      </c>
      <c r="DE32" s="684"/>
      <c r="DF32" s="684"/>
      <c r="DG32" s="684"/>
      <c r="DH32" s="684"/>
      <c r="DI32" s="684"/>
      <c r="DJ32" s="684"/>
      <c r="DK32" s="685"/>
      <c r="DL32" s="692" t="s">
        <v>128</v>
      </c>
      <c r="DM32" s="684"/>
      <c r="DN32" s="684"/>
      <c r="DO32" s="684"/>
      <c r="DP32" s="684"/>
      <c r="DQ32" s="684"/>
      <c r="DR32" s="684"/>
      <c r="DS32" s="684"/>
      <c r="DT32" s="684"/>
      <c r="DU32" s="684"/>
      <c r="DV32" s="685"/>
      <c r="DW32" s="688" t="s">
        <v>233</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2532962</v>
      </c>
      <c r="S33" s="684"/>
      <c r="T33" s="684"/>
      <c r="U33" s="684"/>
      <c r="V33" s="684"/>
      <c r="W33" s="684"/>
      <c r="X33" s="684"/>
      <c r="Y33" s="685"/>
      <c r="Z33" s="686">
        <v>6.4</v>
      </c>
      <c r="AA33" s="686"/>
      <c r="AB33" s="686"/>
      <c r="AC33" s="686"/>
      <c r="AD33" s="687" t="s">
        <v>174</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99.6</v>
      </c>
      <c r="BH33" s="754"/>
      <c r="BI33" s="754"/>
      <c r="BJ33" s="754"/>
      <c r="BK33" s="754"/>
      <c r="BL33" s="754"/>
      <c r="BM33" s="755">
        <v>98.6</v>
      </c>
      <c r="BN33" s="754"/>
      <c r="BO33" s="754"/>
      <c r="BP33" s="754"/>
      <c r="BQ33" s="756"/>
      <c r="BR33" s="753">
        <v>99.6</v>
      </c>
      <c r="BS33" s="754"/>
      <c r="BT33" s="754"/>
      <c r="BU33" s="754"/>
      <c r="BV33" s="754"/>
      <c r="BW33" s="754"/>
      <c r="BX33" s="755">
        <v>98.2</v>
      </c>
      <c r="BY33" s="754"/>
      <c r="BZ33" s="754"/>
      <c r="CA33" s="754"/>
      <c r="CB33" s="756"/>
      <c r="CD33" s="698" t="s">
        <v>319</v>
      </c>
      <c r="CE33" s="699"/>
      <c r="CF33" s="699"/>
      <c r="CG33" s="699"/>
      <c r="CH33" s="699"/>
      <c r="CI33" s="699"/>
      <c r="CJ33" s="699"/>
      <c r="CK33" s="699"/>
      <c r="CL33" s="699"/>
      <c r="CM33" s="699"/>
      <c r="CN33" s="699"/>
      <c r="CO33" s="699"/>
      <c r="CP33" s="699"/>
      <c r="CQ33" s="700"/>
      <c r="CR33" s="683">
        <v>15088523</v>
      </c>
      <c r="CS33" s="719"/>
      <c r="CT33" s="719"/>
      <c r="CU33" s="719"/>
      <c r="CV33" s="719"/>
      <c r="CW33" s="719"/>
      <c r="CX33" s="719"/>
      <c r="CY33" s="720"/>
      <c r="CZ33" s="688">
        <v>39.700000000000003</v>
      </c>
      <c r="DA33" s="717"/>
      <c r="DB33" s="717"/>
      <c r="DC33" s="721"/>
      <c r="DD33" s="692">
        <v>12997903</v>
      </c>
      <c r="DE33" s="719"/>
      <c r="DF33" s="719"/>
      <c r="DG33" s="719"/>
      <c r="DH33" s="719"/>
      <c r="DI33" s="719"/>
      <c r="DJ33" s="719"/>
      <c r="DK33" s="720"/>
      <c r="DL33" s="692">
        <v>10252516</v>
      </c>
      <c r="DM33" s="719"/>
      <c r="DN33" s="719"/>
      <c r="DO33" s="719"/>
      <c r="DP33" s="719"/>
      <c r="DQ33" s="719"/>
      <c r="DR33" s="719"/>
      <c r="DS33" s="719"/>
      <c r="DT33" s="719"/>
      <c r="DU33" s="719"/>
      <c r="DV33" s="720"/>
      <c r="DW33" s="688">
        <v>41.2</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89047</v>
      </c>
      <c r="S34" s="684"/>
      <c r="T34" s="684"/>
      <c r="U34" s="684"/>
      <c r="V34" s="684"/>
      <c r="W34" s="684"/>
      <c r="X34" s="684"/>
      <c r="Y34" s="685"/>
      <c r="Z34" s="686">
        <v>0.2</v>
      </c>
      <c r="AA34" s="686"/>
      <c r="AB34" s="686"/>
      <c r="AC34" s="686"/>
      <c r="AD34" s="687">
        <v>12489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5938160</v>
      </c>
      <c r="CS34" s="684"/>
      <c r="CT34" s="684"/>
      <c r="CU34" s="684"/>
      <c r="CV34" s="684"/>
      <c r="CW34" s="684"/>
      <c r="CX34" s="684"/>
      <c r="CY34" s="685"/>
      <c r="CZ34" s="688">
        <v>15.6</v>
      </c>
      <c r="DA34" s="717"/>
      <c r="DB34" s="717"/>
      <c r="DC34" s="721"/>
      <c r="DD34" s="692">
        <v>4930916</v>
      </c>
      <c r="DE34" s="684"/>
      <c r="DF34" s="684"/>
      <c r="DG34" s="684"/>
      <c r="DH34" s="684"/>
      <c r="DI34" s="684"/>
      <c r="DJ34" s="684"/>
      <c r="DK34" s="685"/>
      <c r="DL34" s="692">
        <v>4348095</v>
      </c>
      <c r="DM34" s="684"/>
      <c r="DN34" s="684"/>
      <c r="DO34" s="684"/>
      <c r="DP34" s="684"/>
      <c r="DQ34" s="684"/>
      <c r="DR34" s="684"/>
      <c r="DS34" s="684"/>
      <c r="DT34" s="684"/>
      <c r="DU34" s="684"/>
      <c r="DV34" s="685"/>
      <c r="DW34" s="688">
        <v>17.5</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77906</v>
      </c>
      <c r="S35" s="684"/>
      <c r="T35" s="684"/>
      <c r="U35" s="684"/>
      <c r="V35" s="684"/>
      <c r="W35" s="684"/>
      <c r="X35" s="684"/>
      <c r="Y35" s="685"/>
      <c r="Z35" s="686">
        <v>0.2</v>
      </c>
      <c r="AA35" s="686"/>
      <c r="AB35" s="686"/>
      <c r="AC35" s="686"/>
      <c r="AD35" s="687" t="s">
        <v>233</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484662</v>
      </c>
      <c r="CS35" s="719"/>
      <c r="CT35" s="719"/>
      <c r="CU35" s="719"/>
      <c r="CV35" s="719"/>
      <c r="CW35" s="719"/>
      <c r="CX35" s="719"/>
      <c r="CY35" s="720"/>
      <c r="CZ35" s="688">
        <v>1.3</v>
      </c>
      <c r="DA35" s="717"/>
      <c r="DB35" s="717"/>
      <c r="DC35" s="721"/>
      <c r="DD35" s="692">
        <v>454932</v>
      </c>
      <c r="DE35" s="719"/>
      <c r="DF35" s="719"/>
      <c r="DG35" s="719"/>
      <c r="DH35" s="719"/>
      <c r="DI35" s="719"/>
      <c r="DJ35" s="719"/>
      <c r="DK35" s="720"/>
      <c r="DL35" s="692">
        <v>453886</v>
      </c>
      <c r="DM35" s="719"/>
      <c r="DN35" s="719"/>
      <c r="DO35" s="719"/>
      <c r="DP35" s="719"/>
      <c r="DQ35" s="719"/>
      <c r="DR35" s="719"/>
      <c r="DS35" s="719"/>
      <c r="DT35" s="719"/>
      <c r="DU35" s="719"/>
      <c r="DV35" s="720"/>
      <c r="DW35" s="688">
        <v>1.8</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478566</v>
      </c>
      <c r="S36" s="684"/>
      <c r="T36" s="684"/>
      <c r="U36" s="684"/>
      <c r="V36" s="684"/>
      <c r="W36" s="684"/>
      <c r="X36" s="684"/>
      <c r="Y36" s="685"/>
      <c r="Z36" s="686">
        <v>1.2</v>
      </c>
      <c r="AA36" s="686"/>
      <c r="AB36" s="686"/>
      <c r="AC36" s="686"/>
      <c r="AD36" s="687" t="s">
        <v>233</v>
      </c>
      <c r="AE36" s="687"/>
      <c r="AF36" s="687"/>
      <c r="AG36" s="687"/>
      <c r="AH36" s="687"/>
      <c r="AI36" s="687"/>
      <c r="AJ36" s="687"/>
      <c r="AK36" s="687"/>
      <c r="AL36" s="688" t="s">
        <v>174</v>
      </c>
      <c r="AM36" s="689"/>
      <c r="AN36" s="689"/>
      <c r="AO36" s="690"/>
      <c r="AP36" s="235"/>
      <c r="AQ36" s="757" t="s">
        <v>327</v>
      </c>
      <c r="AR36" s="758"/>
      <c r="AS36" s="758"/>
      <c r="AT36" s="758"/>
      <c r="AU36" s="758"/>
      <c r="AV36" s="758"/>
      <c r="AW36" s="758"/>
      <c r="AX36" s="758"/>
      <c r="AY36" s="759"/>
      <c r="AZ36" s="672">
        <v>4377179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352807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4687097</v>
      </c>
      <c r="CS36" s="684"/>
      <c r="CT36" s="684"/>
      <c r="CU36" s="684"/>
      <c r="CV36" s="684"/>
      <c r="CW36" s="684"/>
      <c r="CX36" s="684"/>
      <c r="CY36" s="685"/>
      <c r="CZ36" s="688">
        <v>12.3</v>
      </c>
      <c r="DA36" s="717"/>
      <c r="DB36" s="717"/>
      <c r="DC36" s="721"/>
      <c r="DD36" s="692">
        <v>4286544</v>
      </c>
      <c r="DE36" s="684"/>
      <c r="DF36" s="684"/>
      <c r="DG36" s="684"/>
      <c r="DH36" s="684"/>
      <c r="DI36" s="684"/>
      <c r="DJ36" s="684"/>
      <c r="DK36" s="685"/>
      <c r="DL36" s="692">
        <v>2885710</v>
      </c>
      <c r="DM36" s="684"/>
      <c r="DN36" s="684"/>
      <c r="DO36" s="684"/>
      <c r="DP36" s="684"/>
      <c r="DQ36" s="684"/>
      <c r="DR36" s="684"/>
      <c r="DS36" s="684"/>
      <c r="DT36" s="684"/>
      <c r="DU36" s="684"/>
      <c r="DV36" s="685"/>
      <c r="DW36" s="688">
        <v>11.6</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2362718</v>
      </c>
      <c r="S37" s="684"/>
      <c r="T37" s="684"/>
      <c r="U37" s="684"/>
      <c r="V37" s="684"/>
      <c r="W37" s="684"/>
      <c r="X37" s="684"/>
      <c r="Y37" s="685"/>
      <c r="Z37" s="686">
        <v>5.9</v>
      </c>
      <c r="AA37" s="686"/>
      <c r="AB37" s="686"/>
      <c r="AC37" s="686"/>
      <c r="AD37" s="687" t="s">
        <v>174</v>
      </c>
      <c r="AE37" s="687"/>
      <c r="AF37" s="687"/>
      <c r="AG37" s="687"/>
      <c r="AH37" s="687"/>
      <c r="AI37" s="687"/>
      <c r="AJ37" s="687"/>
      <c r="AK37" s="687"/>
      <c r="AL37" s="688" t="s">
        <v>233</v>
      </c>
      <c r="AM37" s="689"/>
      <c r="AN37" s="689"/>
      <c r="AO37" s="690"/>
      <c r="AQ37" s="761" t="s">
        <v>331</v>
      </c>
      <c r="AR37" s="762"/>
      <c r="AS37" s="762"/>
      <c r="AT37" s="762"/>
      <c r="AU37" s="762"/>
      <c r="AV37" s="762"/>
      <c r="AW37" s="762"/>
      <c r="AX37" s="762"/>
      <c r="AY37" s="763"/>
      <c r="AZ37" s="683">
        <v>1121122</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310783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2150401</v>
      </c>
      <c r="CS37" s="719"/>
      <c r="CT37" s="719"/>
      <c r="CU37" s="719"/>
      <c r="CV37" s="719"/>
      <c r="CW37" s="719"/>
      <c r="CX37" s="719"/>
      <c r="CY37" s="720"/>
      <c r="CZ37" s="688">
        <v>5.7</v>
      </c>
      <c r="DA37" s="717"/>
      <c r="DB37" s="717"/>
      <c r="DC37" s="721"/>
      <c r="DD37" s="692">
        <v>2150401</v>
      </c>
      <c r="DE37" s="719"/>
      <c r="DF37" s="719"/>
      <c r="DG37" s="719"/>
      <c r="DH37" s="719"/>
      <c r="DI37" s="719"/>
      <c r="DJ37" s="719"/>
      <c r="DK37" s="720"/>
      <c r="DL37" s="692">
        <v>1871005</v>
      </c>
      <c r="DM37" s="719"/>
      <c r="DN37" s="719"/>
      <c r="DO37" s="719"/>
      <c r="DP37" s="719"/>
      <c r="DQ37" s="719"/>
      <c r="DR37" s="719"/>
      <c r="DS37" s="719"/>
      <c r="DT37" s="719"/>
      <c r="DU37" s="719"/>
      <c r="DV37" s="720"/>
      <c r="DW37" s="688">
        <v>7.5</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809070</v>
      </c>
      <c r="S38" s="684"/>
      <c r="T38" s="684"/>
      <c r="U38" s="684"/>
      <c r="V38" s="684"/>
      <c r="W38" s="684"/>
      <c r="X38" s="684"/>
      <c r="Y38" s="685"/>
      <c r="Z38" s="686">
        <v>2</v>
      </c>
      <c r="AA38" s="686"/>
      <c r="AB38" s="686"/>
      <c r="AC38" s="686"/>
      <c r="AD38" s="687">
        <v>66137</v>
      </c>
      <c r="AE38" s="687"/>
      <c r="AF38" s="687"/>
      <c r="AG38" s="687"/>
      <c r="AH38" s="687"/>
      <c r="AI38" s="687"/>
      <c r="AJ38" s="687"/>
      <c r="AK38" s="687"/>
      <c r="AL38" s="688">
        <v>0.3</v>
      </c>
      <c r="AM38" s="689"/>
      <c r="AN38" s="689"/>
      <c r="AO38" s="690"/>
      <c r="AQ38" s="761" t="s">
        <v>335</v>
      </c>
      <c r="AR38" s="762"/>
      <c r="AS38" s="762"/>
      <c r="AT38" s="762"/>
      <c r="AU38" s="762"/>
      <c r="AV38" s="762"/>
      <c r="AW38" s="762"/>
      <c r="AX38" s="762"/>
      <c r="AY38" s="763"/>
      <c r="AZ38" s="683">
        <v>18548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16297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3318509</v>
      </c>
      <c r="CS38" s="684"/>
      <c r="CT38" s="684"/>
      <c r="CU38" s="684"/>
      <c r="CV38" s="684"/>
      <c r="CW38" s="684"/>
      <c r="CX38" s="684"/>
      <c r="CY38" s="685"/>
      <c r="CZ38" s="688">
        <v>8.6999999999999993</v>
      </c>
      <c r="DA38" s="717"/>
      <c r="DB38" s="717"/>
      <c r="DC38" s="721"/>
      <c r="DD38" s="692">
        <v>2843647</v>
      </c>
      <c r="DE38" s="684"/>
      <c r="DF38" s="684"/>
      <c r="DG38" s="684"/>
      <c r="DH38" s="684"/>
      <c r="DI38" s="684"/>
      <c r="DJ38" s="684"/>
      <c r="DK38" s="685"/>
      <c r="DL38" s="692">
        <v>2563145</v>
      </c>
      <c r="DM38" s="684"/>
      <c r="DN38" s="684"/>
      <c r="DO38" s="684"/>
      <c r="DP38" s="684"/>
      <c r="DQ38" s="684"/>
      <c r="DR38" s="684"/>
      <c r="DS38" s="684"/>
      <c r="DT38" s="684"/>
      <c r="DU38" s="684"/>
      <c r="DV38" s="685"/>
      <c r="DW38" s="688">
        <v>10.3</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3100957</v>
      </c>
      <c r="S39" s="684"/>
      <c r="T39" s="684"/>
      <c r="U39" s="684"/>
      <c r="V39" s="684"/>
      <c r="W39" s="684"/>
      <c r="X39" s="684"/>
      <c r="Y39" s="685"/>
      <c r="Z39" s="686">
        <v>7.8</v>
      </c>
      <c r="AA39" s="686"/>
      <c r="AB39" s="686"/>
      <c r="AC39" s="686"/>
      <c r="AD39" s="687" t="s">
        <v>233</v>
      </c>
      <c r="AE39" s="687"/>
      <c r="AF39" s="687"/>
      <c r="AG39" s="687"/>
      <c r="AH39" s="687"/>
      <c r="AI39" s="687"/>
      <c r="AJ39" s="687"/>
      <c r="AK39" s="687"/>
      <c r="AL39" s="688" t="s">
        <v>233</v>
      </c>
      <c r="AM39" s="689"/>
      <c r="AN39" s="689"/>
      <c r="AO39" s="690"/>
      <c r="AQ39" s="761" t="s">
        <v>339</v>
      </c>
      <c r="AR39" s="762"/>
      <c r="AS39" s="762"/>
      <c r="AT39" s="762"/>
      <c r="AU39" s="762"/>
      <c r="AV39" s="762"/>
      <c r="AW39" s="762"/>
      <c r="AX39" s="762"/>
      <c r="AY39" s="763"/>
      <c r="AZ39" s="683">
        <v>8829</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25939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592815</v>
      </c>
      <c r="CS39" s="719"/>
      <c r="CT39" s="719"/>
      <c r="CU39" s="719"/>
      <c r="CV39" s="719"/>
      <c r="CW39" s="719"/>
      <c r="CX39" s="719"/>
      <c r="CY39" s="720"/>
      <c r="CZ39" s="688">
        <v>1.6</v>
      </c>
      <c r="DA39" s="717"/>
      <c r="DB39" s="717"/>
      <c r="DC39" s="721"/>
      <c r="DD39" s="692">
        <v>480184</v>
      </c>
      <c r="DE39" s="719"/>
      <c r="DF39" s="719"/>
      <c r="DG39" s="719"/>
      <c r="DH39" s="719"/>
      <c r="DI39" s="719"/>
      <c r="DJ39" s="719"/>
      <c r="DK39" s="720"/>
      <c r="DL39" s="692" t="s">
        <v>174</v>
      </c>
      <c r="DM39" s="719"/>
      <c r="DN39" s="719"/>
      <c r="DO39" s="719"/>
      <c r="DP39" s="719"/>
      <c r="DQ39" s="719"/>
      <c r="DR39" s="719"/>
      <c r="DS39" s="719"/>
      <c r="DT39" s="719"/>
      <c r="DU39" s="719"/>
      <c r="DV39" s="720"/>
      <c r="DW39" s="688" t="s">
        <v>174</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174</v>
      </c>
      <c r="AM40" s="689"/>
      <c r="AN40" s="689"/>
      <c r="AO40" s="690"/>
      <c r="AQ40" s="761" t="s">
        <v>343</v>
      </c>
      <c r="AR40" s="762"/>
      <c r="AS40" s="762"/>
      <c r="AT40" s="762"/>
      <c r="AU40" s="762"/>
      <c r="AV40" s="762"/>
      <c r="AW40" s="762"/>
      <c r="AX40" s="762"/>
      <c r="AY40" s="763"/>
      <c r="AZ40" s="683" t="s">
        <v>233</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88</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67280</v>
      </c>
      <c r="CS40" s="684"/>
      <c r="CT40" s="684"/>
      <c r="CU40" s="684"/>
      <c r="CV40" s="684"/>
      <c r="CW40" s="684"/>
      <c r="CX40" s="684"/>
      <c r="CY40" s="685"/>
      <c r="CZ40" s="688">
        <v>0.2</v>
      </c>
      <c r="DA40" s="717"/>
      <c r="DB40" s="717"/>
      <c r="DC40" s="721"/>
      <c r="DD40" s="692">
        <v>1680</v>
      </c>
      <c r="DE40" s="684"/>
      <c r="DF40" s="684"/>
      <c r="DG40" s="684"/>
      <c r="DH40" s="684"/>
      <c r="DI40" s="684"/>
      <c r="DJ40" s="684"/>
      <c r="DK40" s="685"/>
      <c r="DL40" s="692">
        <v>1680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1340357</v>
      </c>
      <c r="S41" s="684"/>
      <c r="T41" s="684"/>
      <c r="U41" s="684"/>
      <c r="V41" s="684"/>
      <c r="W41" s="684"/>
      <c r="X41" s="684"/>
      <c r="Y41" s="685"/>
      <c r="Z41" s="686">
        <v>3.4</v>
      </c>
      <c r="AA41" s="686"/>
      <c r="AB41" s="686"/>
      <c r="AC41" s="686"/>
      <c r="AD41" s="687" t="s">
        <v>233</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709908</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233</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174</v>
      </c>
      <c r="CS41" s="719"/>
      <c r="CT41" s="719"/>
      <c r="CU41" s="719"/>
      <c r="CV41" s="719"/>
      <c r="CW41" s="719"/>
      <c r="CX41" s="719"/>
      <c r="CY41" s="720"/>
      <c r="CZ41" s="688" t="s">
        <v>174</v>
      </c>
      <c r="DA41" s="717"/>
      <c r="DB41" s="717"/>
      <c r="DC41" s="721"/>
      <c r="DD41" s="692" t="s">
        <v>233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39878257</v>
      </c>
      <c r="S42" s="769"/>
      <c r="T42" s="769"/>
      <c r="U42" s="769"/>
      <c r="V42" s="769"/>
      <c r="W42" s="769"/>
      <c r="X42" s="769"/>
      <c r="Y42" s="777"/>
      <c r="Z42" s="778">
        <v>100</v>
      </c>
      <c r="AA42" s="778"/>
      <c r="AB42" s="778"/>
      <c r="AC42" s="778"/>
      <c r="AD42" s="779">
        <v>23546359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2518772</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312</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3405318</v>
      </c>
      <c r="CS42" s="684"/>
      <c r="CT42" s="684"/>
      <c r="CU42" s="684"/>
      <c r="CV42" s="684"/>
      <c r="CW42" s="684"/>
      <c r="CX42" s="684"/>
      <c r="CY42" s="685"/>
      <c r="CZ42" s="688">
        <v>9</v>
      </c>
      <c r="DA42" s="689"/>
      <c r="DB42" s="689"/>
      <c r="DC42" s="701"/>
      <c r="DD42" s="692">
        <v>1011564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148542</v>
      </c>
      <c r="CS43" s="719"/>
      <c r="CT43" s="719"/>
      <c r="CU43" s="719"/>
      <c r="CV43" s="719"/>
      <c r="CW43" s="719"/>
      <c r="CX43" s="719"/>
      <c r="CY43" s="720"/>
      <c r="CZ43" s="688">
        <v>0.4</v>
      </c>
      <c r="DA43" s="717"/>
      <c r="DB43" s="717"/>
      <c r="DC43" s="721"/>
      <c r="DD43" s="692">
        <v>148542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3312937</v>
      </c>
      <c r="CS44" s="684"/>
      <c r="CT44" s="684"/>
      <c r="CU44" s="684"/>
      <c r="CV44" s="684"/>
      <c r="CW44" s="684"/>
      <c r="CX44" s="684"/>
      <c r="CY44" s="685"/>
      <c r="CZ44" s="688">
        <v>8.6999999999999993</v>
      </c>
      <c r="DA44" s="689"/>
      <c r="DB44" s="689"/>
      <c r="DC44" s="701"/>
      <c r="DD44" s="692">
        <v>964682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867544</v>
      </c>
      <c r="CS45" s="719"/>
      <c r="CT45" s="719"/>
      <c r="CU45" s="719"/>
      <c r="CV45" s="719"/>
      <c r="CW45" s="719"/>
      <c r="CX45" s="719"/>
      <c r="CY45" s="720"/>
      <c r="CZ45" s="688">
        <v>2.2999999999999998</v>
      </c>
      <c r="DA45" s="717"/>
      <c r="DB45" s="717"/>
      <c r="DC45" s="721"/>
      <c r="DD45" s="692">
        <v>77633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2385223</v>
      </c>
      <c r="CS46" s="684"/>
      <c r="CT46" s="684"/>
      <c r="CU46" s="684"/>
      <c r="CV46" s="684"/>
      <c r="CW46" s="684"/>
      <c r="CX46" s="684"/>
      <c r="CY46" s="685"/>
      <c r="CZ46" s="688">
        <v>6.3</v>
      </c>
      <c r="DA46" s="689"/>
      <c r="DB46" s="689"/>
      <c r="DC46" s="701"/>
      <c r="DD46" s="692">
        <v>877679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92381</v>
      </c>
      <c r="CS47" s="719"/>
      <c r="CT47" s="719"/>
      <c r="CU47" s="719"/>
      <c r="CV47" s="719"/>
      <c r="CW47" s="719"/>
      <c r="CX47" s="719"/>
      <c r="CY47" s="720"/>
      <c r="CZ47" s="688">
        <v>0.2</v>
      </c>
      <c r="DA47" s="717"/>
      <c r="DB47" s="717"/>
      <c r="DC47" s="721"/>
      <c r="DD47" s="692">
        <v>46882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233</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37960776</v>
      </c>
      <c r="CS49" s="754"/>
      <c r="CT49" s="754"/>
      <c r="CU49" s="754"/>
      <c r="CV49" s="754"/>
      <c r="CW49" s="754"/>
      <c r="CX49" s="754"/>
      <c r="CY49" s="785"/>
      <c r="CZ49" s="780">
        <v>100</v>
      </c>
      <c r="DA49" s="786"/>
      <c r="DB49" s="786"/>
      <c r="DC49" s="787"/>
      <c r="DD49" s="788">
        <v>27063660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8nYlPppF0Bz9tbWhTIQbyPHq6H4X8XmJLZO3vI5H5uXn3Uj8WcNurIgOAEnI0AvtokeequbR/W1E8a/0ME9BMg==" saltValue="CpmYmD9WCDGv4hnuuNMNq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0" zoomScale="70" zoomScaleNormal="70" zoomScaleSheetLayoutView="70" workbookViewId="0">
      <selection activeCell="BM66" sqref="BM6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39385</v>
      </c>
      <c r="R7" s="819"/>
      <c r="S7" s="819"/>
      <c r="T7" s="819"/>
      <c r="U7" s="819"/>
      <c r="V7" s="819">
        <v>37608</v>
      </c>
      <c r="W7" s="819"/>
      <c r="X7" s="819"/>
      <c r="Y7" s="819"/>
      <c r="Z7" s="819"/>
      <c r="AA7" s="819">
        <v>1778</v>
      </c>
      <c r="AB7" s="819"/>
      <c r="AC7" s="819"/>
      <c r="AD7" s="819"/>
      <c r="AE7" s="820"/>
      <c r="AF7" s="821">
        <v>1683</v>
      </c>
      <c r="AG7" s="822"/>
      <c r="AH7" s="822"/>
      <c r="AI7" s="822"/>
      <c r="AJ7" s="823"/>
      <c r="AK7" s="858">
        <v>406</v>
      </c>
      <c r="AL7" s="859"/>
      <c r="AM7" s="859"/>
      <c r="AN7" s="859"/>
      <c r="AO7" s="859"/>
      <c r="AP7" s="859">
        <v>44731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597</v>
      </c>
      <c r="BT7" s="863"/>
      <c r="BU7" s="863"/>
      <c r="BV7" s="863"/>
      <c r="BW7" s="863"/>
      <c r="BX7" s="863"/>
      <c r="BY7" s="863"/>
      <c r="BZ7" s="863"/>
      <c r="CA7" s="863"/>
      <c r="CB7" s="863"/>
      <c r="CC7" s="863"/>
      <c r="CD7" s="863"/>
      <c r="CE7" s="863"/>
      <c r="CF7" s="863"/>
      <c r="CG7" s="864"/>
      <c r="CH7" s="855">
        <v>6</v>
      </c>
      <c r="CI7" s="856"/>
      <c r="CJ7" s="856"/>
      <c r="CK7" s="856"/>
      <c r="CL7" s="857"/>
      <c r="CM7" s="855">
        <v>246</v>
      </c>
      <c r="CN7" s="856"/>
      <c r="CO7" s="856"/>
      <c r="CP7" s="856"/>
      <c r="CQ7" s="857"/>
      <c r="CR7" s="855">
        <v>3</v>
      </c>
      <c r="CS7" s="856"/>
      <c r="CT7" s="856"/>
      <c r="CU7" s="856"/>
      <c r="CV7" s="857"/>
      <c r="CW7" s="855">
        <v>0</v>
      </c>
      <c r="CX7" s="856"/>
      <c r="CY7" s="856"/>
      <c r="CZ7" s="856"/>
      <c r="DA7" s="857"/>
      <c r="DB7" s="855">
        <v>0</v>
      </c>
      <c r="DC7" s="856"/>
      <c r="DD7" s="856"/>
      <c r="DE7" s="856"/>
      <c r="DF7" s="857"/>
      <c r="DG7" s="855">
        <v>160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596</v>
      </c>
      <c r="R8" s="843"/>
      <c r="S8" s="843"/>
      <c r="T8" s="843"/>
      <c r="U8" s="843"/>
      <c r="V8" s="843">
        <v>486</v>
      </c>
      <c r="W8" s="843"/>
      <c r="X8" s="843"/>
      <c r="Y8" s="843"/>
      <c r="Z8" s="843"/>
      <c r="AA8" s="843">
        <v>110</v>
      </c>
      <c r="AB8" s="843"/>
      <c r="AC8" s="843"/>
      <c r="AD8" s="843"/>
      <c r="AE8" s="844"/>
      <c r="AF8" s="845">
        <v>99</v>
      </c>
      <c r="AG8" s="846"/>
      <c r="AH8" s="846"/>
      <c r="AI8" s="846"/>
      <c r="AJ8" s="847"/>
      <c r="AK8" s="848">
        <v>132</v>
      </c>
      <c r="AL8" s="849"/>
      <c r="AM8" s="849"/>
      <c r="AN8" s="849"/>
      <c r="AO8" s="849"/>
      <c r="AP8" s="849">
        <v>747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598</v>
      </c>
      <c r="BT8" s="853"/>
      <c r="BU8" s="853"/>
      <c r="BV8" s="853"/>
      <c r="BW8" s="853"/>
      <c r="BX8" s="853"/>
      <c r="BY8" s="853"/>
      <c r="BZ8" s="853"/>
      <c r="CA8" s="853"/>
      <c r="CB8" s="853"/>
      <c r="CC8" s="853"/>
      <c r="CD8" s="853"/>
      <c r="CE8" s="853"/>
      <c r="CF8" s="853"/>
      <c r="CG8" s="854"/>
      <c r="CH8" s="865">
        <v>10</v>
      </c>
      <c r="CI8" s="866"/>
      <c r="CJ8" s="866"/>
      <c r="CK8" s="866"/>
      <c r="CL8" s="867"/>
      <c r="CM8" s="865">
        <v>1454</v>
      </c>
      <c r="CN8" s="866"/>
      <c r="CO8" s="866"/>
      <c r="CP8" s="866"/>
      <c r="CQ8" s="867"/>
      <c r="CR8" s="865">
        <v>184</v>
      </c>
      <c r="CS8" s="866"/>
      <c r="CT8" s="866"/>
      <c r="CU8" s="866"/>
      <c r="CV8" s="867"/>
      <c r="CW8" s="865">
        <v>0</v>
      </c>
      <c r="CX8" s="866"/>
      <c r="CY8" s="866"/>
      <c r="CZ8" s="866"/>
      <c r="DA8" s="867"/>
      <c r="DB8" s="865">
        <v>0</v>
      </c>
      <c r="DC8" s="866"/>
      <c r="DD8" s="866"/>
      <c r="DE8" s="866"/>
      <c r="DF8" s="867"/>
      <c r="DG8" s="865">
        <v>0</v>
      </c>
      <c r="DH8" s="866"/>
      <c r="DI8" s="866"/>
      <c r="DJ8" s="866"/>
      <c r="DK8" s="867"/>
      <c r="DL8" s="865">
        <v>0</v>
      </c>
      <c r="DM8" s="866"/>
      <c r="DN8" s="866"/>
      <c r="DO8" s="866"/>
      <c r="DP8" s="867"/>
      <c r="DQ8" s="865">
        <v>0</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125</v>
      </c>
      <c r="R9" s="843"/>
      <c r="S9" s="843"/>
      <c r="T9" s="843"/>
      <c r="U9" s="843"/>
      <c r="V9" s="843">
        <v>95</v>
      </c>
      <c r="W9" s="843"/>
      <c r="X9" s="843"/>
      <c r="Y9" s="843"/>
      <c r="Z9" s="843"/>
      <c r="AA9" s="843">
        <v>29</v>
      </c>
      <c r="AB9" s="843"/>
      <c r="AC9" s="843"/>
      <c r="AD9" s="843"/>
      <c r="AE9" s="844"/>
      <c r="AF9" s="845">
        <v>29</v>
      </c>
      <c r="AG9" s="846"/>
      <c r="AH9" s="846"/>
      <c r="AI9" s="846"/>
      <c r="AJ9" s="847"/>
      <c r="AK9" s="848">
        <v>65</v>
      </c>
      <c r="AL9" s="849"/>
      <c r="AM9" s="849"/>
      <c r="AN9" s="849"/>
      <c r="AO9" s="849"/>
      <c r="AP9" s="849">
        <v>267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599</v>
      </c>
      <c r="BT9" s="853"/>
      <c r="BU9" s="853"/>
      <c r="BV9" s="853"/>
      <c r="BW9" s="853"/>
      <c r="BX9" s="853"/>
      <c r="BY9" s="853"/>
      <c r="BZ9" s="853"/>
      <c r="CA9" s="853"/>
      <c r="CB9" s="853"/>
      <c r="CC9" s="853"/>
      <c r="CD9" s="853"/>
      <c r="CE9" s="853"/>
      <c r="CF9" s="853"/>
      <c r="CG9" s="854"/>
      <c r="CH9" s="865">
        <v>-9</v>
      </c>
      <c r="CI9" s="866"/>
      <c r="CJ9" s="866"/>
      <c r="CK9" s="866"/>
      <c r="CL9" s="867"/>
      <c r="CM9" s="865">
        <v>91</v>
      </c>
      <c r="CN9" s="866"/>
      <c r="CO9" s="866"/>
      <c r="CP9" s="866"/>
      <c r="CQ9" s="867"/>
      <c r="CR9" s="865">
        <v>50</v>
      </c>
      <c r="CS9" s="866"/>
      <c r="CT9" s="866"/>
      <c r="CU9" s="866"/>
      <c r="CV9" s="867"/>
      <c r="CW9" s="865">
        <v>10</v>
      </c>
      <c r="CX9" s="866"/>
      <c r="CY9" s="866"/>
      <c r="CZ9" s="866"/>
      <c r="DA9" s="867"/>
      <c r="DB9" s="865">
        <v>0</v>
      </c>
      <c r="DC9" s="866"/>
      <c r="DD9" s="866"/>
      <c r="DE9" s="866"/>
      <c r="DF9" s="867"/>
      <c r="DG9" s="865">
        <v>0</v>
      </c>
      <c r="DH9" s="866"/>
      <c r="DI9" s="866"/>
      <c r="DJ9" s="866"/>
      <c r="DK9" s="867"/>
      <c r="DL9" s="865">
        <v>0</v>
      </c>
      <c r="DM9" s="866"/>
      <c r="DN9" s="866"/>
      <c r="DO9" s="866"/>
      <c r="DP9" s="867"/>
      <c r="DQ9" s="865">
        <v>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600</v>
      </c>
      <c r="BT10" s="853"/>
      <c r="BU10" s="853"/>
      <c r="BV10" s="853"/>
      <c r="BW10" s="853"/>
      <c r="BX10" s="853"/>
      <c r="BY10" s="853"/>
      <c r="BZ10" s="853"/>
      <c r="CA10" s="853"/>
      <c r="CB10" s="853"/>
      <c r="CC10" s="853"/>
      <c r="CD10" s="853"/>
      <c r="CE10" s="853"/>
      <c r="CF10" s="853"/>
      <c r="CG10" s="854"/>
      <c r="CH10" s="865">
        <v>0</v>
      </c>
      <c r="CI10" s="866"/>
      <c r="CJ10" s="866"/>
      <c r="CK10" s="866"/>
      <c r="CL10" s="867"/>
      <c r="CM10" s="865">
        <v>0</v>
      </c>
      <c r="CN10" s="866"/>
      <c r="CO10" s="866"/>
      <c r="CP10" s="866"/>
      <c r="CQ10" s="867"/>
      <c r="CR10" s="865">
        <v>10</v>
      </c>
      <c r="CS10" s="866"/>
      <c r="CT10" s="866"/>
      <c r="CU10" s="866"/>
      <c r="CV10" s="867"/>
      <c r="CW10" s="865">
        <v>0</v>
      </c>
      <c r="CX10" s="866"/>
      <c r="CY10" s="866"/>
      <c r="CZ10" s="866"/>
      <c r="DA10" s="867"/>
      <c r="DB10" s="865">
        <v>0</v>
      </c>
      <c r="DC10" s="866"/>
      <c r="DD10" s="866"/>
      <c r="DE10" s="866"/>
      <c r="DF10" s="867"/>
      <c r="DG10" s="865">
        <v>0</v>
      </c>
      <c r="DH10" s="866"/>
      <c r="DI10" s="866"/>
      <c r="DJ10" s="866"/>
      <c r="DK10" s="867"/>
      <c r="DL10" s="865">
        <v>0</v>
      </c>
      <c r="DM10" s="866"/>
      <c r="DN10" s="866"/>
      <c r="DO10" s="866"/>
      <c r="DP10" s="867"/>
      <c r="DQ10" s="865">
        <v>0</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601</v>
      </c>
      <c r="BT11" s="853"/>
      <c r="BU11" s="853"/>
      <c r="BV11" s="853"/>
      <c r="BW11" s="853"/>
      <c r="BX11" s="853"/>
      <c r="BY11" s="853"/>
      <c r="BZ11" s="853"/>
      <c r="CA11" s="853"/>
      <c r="CB11" s="853"/>
      <c r="CC11" s="853"/>
      <c r="CD11" s="853"/>
      <c r="CE11" s="853"/>
      <c r="CF11" s="853"/>
      <c r="CG11" s="854"/>
      <c r="CH11" s="865">
        <v>37</v>
      </c>
      <c r="CI11" s="866"/>
      <c r="CJ11" s="866"/>
      <c r="CK11" s="866"/>
      <c r="CL11" s="867"/>
      <c r="CM11" s="865">
        <v>1468</v>
      </c>
      <c r="CN11" s="866"/>
      <c r="CO11" s="866"/>
      <c r="CP11" s="866"/>
      <c r="CQ11" s="867"/>
      <c r="CR11" s="865">
        <v>392</v>
      </c>
      <c r="CS11" s="866"/>
      <c r="CT11" s="866"/>
      <c r="CU11" s="866"/>
      <c r="CV11" s="867"/>
      <c r="CW11" s="865">
        <v>0</v>
      </c>
      <c r="CX11" s="866"/>
      <c r="CY11" s="866"/>
      <c r="CZ11" s="866"/>
      <c r="DA11" s="867"/>
      <c r="DB11" s="865">
        <v>390</v>
      </c>
      <c r="DC11" s="866"/>
      <c r="DD11" s="866"/>
      <c r="DE11" s="866"/>
      <c r="DF11" s="867"/>
      <c r="DG11" s="865">
        <v>0</v>
      </c>
      <c r="DH11" s="866"/>
      <c r="DI11" s="866"/>
      <c r="DJ11" s="866"/>
      <c r="DK11" s="867"/>
      <c r="DL11" s="865">
        <v>0</v>
      </c>
      <c r="DM11" s="866"/>
      <c r="DN11" s="866"/>
      <c r="DO11" s="866"/>
      <c r="DP11" s="867"/>
      <c r="DQ11" s="865">
        <v>0</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602</v>
      </c>
      <c r="BT12" s="853"/>
      <c r="BU12" s="853"/>
      <c r="BV12" s="853"/>
      <c r="BW12" s="853"/>
      <c r="BX12" s="853"/>
      <c r="BY12" s="853"/>
      <c r="BZ12" s="853"/>
      <c r="CA12" s="853"/>
      <c r="CB12" s="853"/>
      <c r="CC12" s="853"/>
      <c r="CD12" s="853"/>
      <c r="CE12" s="853"/>
      <c r="CF12" s="853"/>
      <c r="CG12" s="854"/>
      <c r="CH12" s="865">
        <v>-3</v>
      </c>
      <c r="CI12" s="866"/>
      <c r="CJ12" s="866"/>
      <c r="CK12" s="866"/>
      <c r="CL12" s="867"/>
      <c r="CM12" s="865">
        <v>20</v>
      </c>
      <c r="CN12" s="866"/>
      <c r="CO12" s="866"/>
      <c r="CP12" s="866"/>
      <c r="CQ12" s="867"/>
      <c r="CR12" s="865">
        <v>3</v>
      </c>
      <c r="CS12" s="866"/>
      <c r="CT12" s="866"/>
      <c r="CU12" s="866"/>
      <c r="CV12" s="867"/>
      <c r="CW12" s="865">
        <v>11</v>
      </c>
      <c r="CX12" s="866"/>
      <c r="CY12" s="866"/>
      <c r="CZ12" s="866"/>
      <c r="DA12" s="867"/>
      <c r="DB12" s="865">
        <v>0</v>
      </c>
      <c r="DC12" s="866"/>
      <c r="DD12" s="866"/>
      <c r="DE12" s="866"/>
      <c r="DF12" s="867"/>
      <c r="DG12" s="865">
        <v>0</v>
      </c>
      <c r="DH12" s="866"/>
      <c r="DI12" s="866"/>
      <c r="DJ12" s="866"/>
      <c r="DK12" s="867"/>
      <c r="DL12" s="865">
        <v>0</v>
      </c>
      <c r="DM12" s="866"/>
      <c r="DN12" s="866"/>
      <c r="DO12" s="866"/>
      <c r="DP12" s="867"/>
      <c r="DQ12" s="865">
        <v>0</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39899</v>
      </c>
      <c r="R23" s="878"/>
      <c r="S23" s="878"/>
      <c r="T23" s="878"/>
      <c r="U23" s="878"/>
      <c r="V23" s="878">
        <v>37982</v>
      </c>
      <c r="W23" s="878"/>
      <c r="X23" s="878"/>
      <c r="Y23" s="878"/>
      <c r="Z23" s="878"/>
      <c r="AA23" s="878">
        <v>1917</v>
      </c>
      <c r="AB23" s="878"/>
      <c r="AC23" s="878"/>
      <c r="AD23" s="878"/>
      <c r="AE23" s="879"/>
      <c r="AF23" s="880">
        <v>1812</v>
      </c>
      <c r="AG23" s="878"/>
      <c r="AH23" s="878"/>
      <c r="AI23" s="878"/>
      <c r="AJ23" s="881"/>
      <c r="AK23" s="882"/>
      <c r="AL23" s="883"/>
      <c r="AM23" s="883"/>
      <c r="AN23" s="883"/>
      <c r="AO23" s="883"/>
      <c r="AP23" s="878">
        <v>45745</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12179</v>
      </c>
      <c r="R28" s="907"/>
      <c r="S28" s="907"/>
      <c r="T28" s="907"/>
      <c r="U28" s="907"/>
      <c r="V28" s="907">
        <v>11826</v>
      </c>
      <c r="W28" s="907"/>
      <c r="X28" s="907"/>
      <c r="Y28" s="907"/>
      <c r="Z28" s="907"/>
      <c r="AA28" s="907">
        <v>353</v>
      </c>
      <c r="AB28" s="907"/>
      <c r="AC28" s="907"/>
      <c r="AD28" s="907"/>
      <c r="AE28" s="908"/>
      <c r="AF28" s="909">
        <v>353</v>
      </c>
      <c r="AG28" s="907"/>
      <c r="AH28" s="907"/>
      <c r="AI28" s="907"/>
      <c r="AJ28" s="910"/>
      <c r="AK28" s="911">
        <v>1105</v>
      </c>
      <c r="AL28" s="902"/>
      <c r="AM28" s="902"/>
      <c r="AN28" s="902"/>
      <c r="AO28" s="902"/>
      <c r="AP28" s="902">
        <v>0</v>
      </c>
      <c r="AQ28" s="902"/>
      <c r="AR28" s="902"/>
      <c r="AS28" s="902"/>
      <c r="AT28" s="902"/>
      <c r="AU28" s="902">
        <v>0</v>
      </c>
      <c r="AV28" s="902"/>
      <c r="AW28" s="902"/>
      <c r="AX28" s="902"/>
      <c r="AY28" s="902"/>
      <c r="AZ28" s="903" t="s">
        <v>603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8486</v>
      </c>
      <c r="R29" s="843"/>
      <c r="S29" s="843"/>
      <c r="T29" s="843"/>
      <c r="U29" s="843"/>
      <c r="V29" s="843">
        <v>8321</v>
      </c>
      <c r="W29" s="843"/>
      <c r="X29" s="843"/>
      <c r="Y29" s="843"/>
      <c r="Z29" s="843"/>
      <c r="AA29" s="843">
        <v>165</v>
      </c>
      <c r="AB29" s="843"/>
      <c r="AC29" s="843"/>
      <c r="AD29" s="843"/>
      <c r="AE29" s="844"/>
      <c r="AF29" s="845">
        <v>165</v>
      </c>
      <c r="AG29" s="846"/>
      <c r="AH29" s="846"/>
      <c r="AI29" s="846"/>
      <c r="AJ29" s="847"/>
      <c r="AK29" s="914">
        <v>1457</v>
      </c>
      <c r="AL29" s="915"/>
      <c r="AM29" s="915"/>
      <c r="AN29" s="915"/>
      <c r="AO29" s="915"/>
      <c r="AP29" s="915">
        <v>0</v>
      </c>
      <c r="AQ29" s="915"/>
      <c r="AR29" s="915"/>
      <c r="AS29" s="915"/>
      <c r="AT29" s="915"/>
      <c r="AU29" s="915">
        <v>0</v>
      </c>
      <c r="AV29" s="915"/>
      <c r="AW29" s="915"/>
      <c r="AX29" s="915"/>
      <c r="AY29" s="915"/>
      <c r="AZ29" s="916" t="s">
        <v>603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1370</v>
      </c>
      <c r="R30" s="843"/>
      <c r="S30" s="843"/>
      <c r="T30" s="843"/>
      <c r="U30" s="843"/>
      <c r="V30" s="843">
        <v>1357</v>
      </c>
      <c r="W30" s="843"/>
      <c r="X30" s="843"/>
      <c r="Y30" s="843"/>
      <c r="Z30" s="843"/>
      <c r="AA30" s="843">
        <v>13</v>
      </c>
      <c r="AB30" s="843"/>
      <c r="AC30" s="843"/>
      <c r="AD30" s="843"/>
      <c r="AE30" s="844"/>
      <c r="AF30" s="845">
        <v>13</v>
      </c>
      <c r="AG30" s="846"/>
      <c r="AH30" s="846"/>
      <c r="AI30" s="846"/>
      <c r="AJ30" s="847"/>
      <c r="AK30" s="914">
        <v>1216</v>
      </c>
      <c r="AL30" s="915"/>
      <c r="AM30" s="915"/>
      <c r="AN30" s="915"/>
      <c r="AO30" s="915"/>
      <c r="AP30" s="915">
        <v>0</v>
      </c>
      <c r="AQ30" s="915"/>
      <c r="AR30" s="915"/>
      <c r="AS30" s="915"/>
      <c r="AT30" s="915"/>
      <c r="AU30" s="915">
        <v>0</v>
      </c>
      <c r="AV30" s="915"/>
      <c r="AW30" s="915"/>
      <c r="AX30" s="915"/>
      <c r="AY30" s="915"/>
      <c r="AZ30" s="916" t="s">
        <v>603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2173</v>
      </c>
      <c r="R31" s="843"/>
      <c r="S31" s="843"/>
      <c r="T31" s="843"/>
      <c r="U31" s="843"/>
      <c r="V31" s="843">
        <v>2034</v>
      </c>
      <c r="W31" s="843"/>
      <c r="X31" s="843"/>
      <c r="Y31" s="843"/>
      <c r="Z31" s="843"/>
      <c r="AA31" s="843">
        <v>139</v>
      </c>
      <c r="AB31" s="843"/>
      <c r="AC31" s="843"/>
      <c r="AD31" s="843"/>
      <c r="AE31" s="844"/>
      <c r="AF31" s="845">
        <v>1305</v>
      </c>
      <c r="AG31" s="846"/>
      <c r="AH31" s="846"/>
      <c r="AI31" s="846"/>
      <c r="AJ31" s="847"/>
      <c r="AK31" s="914">
        <v>19</v>
      </c>
      <c r="AL31" s="915"/>
      <c r="AM31" s="915"/>
      <c r="AN31" s="915"/>
      <c r="AO31" s="915"/>
      <c r="AP31" s="915">
        <v>1552</v>
      </c>
      <c r="AQ31" s="915"/>
      <c r="AR31" s="915"/>
      <c r="AS31" s="915"/>
      <c r="AT31" s="915"/>
      <c r="AU31" s="915">
        <v>12</v>
      </c>
      <c r="AV31" s="915"/>
      <c r="AW31" s="915"/>
      <c r="AX31" s="915"/>
      <c r="AY31" s="915"/>
      <c r="AZ31" s="916" t="s">
        <v>603</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2192</v>
      </c>
      <c r="R32" s="843"/>
      <c r="S32" s="843"/>
      <c r="T32" s="843"/>
      <c r="U32" s="843"/>
      <c r="V32" s="843">
        <v>2092</v>
      </c>
      <c r="W32" s="843"/>
      <c r="X32" s="843"/>
      <c r="Y32" s="843"/>
      <c r="Z32" s="843"/>
      <c r="AA32" s="843">
        <v>100</v>
      </c>
      <c r="AB32" s="843"/>
      <c r="AC32" s="843"/>
      <c r="AD32" s="843"/>
      <c r="AE32" s="844"/>
      <c r="AF32" s="845">
        <v>1405</v>
      </c>
      <c r="AG32" s="846"/>
      <c r="AH32" s="846"/>
      <c r="AI32" s="846"/>
      <c r="AJ32" s="847"/>
      <c r="AK32" s="914">
        <v>1040</v>
      </c>
      <c r="AL32" s="915"/>
      <c r="AM32" s="915"/>
      <c r="AN32" s="915"/>
      <c r="AO32" s="915"/>
      <c r="AP32" s="915">
        <v>12813</v>
      </c>
      <c r="AQ32" s="915"/>
      <c r="AR32" s="915"/>
      <c r="AS32" s="915"/>
      <c r="AT32" s="915"/>
      <c r="AU32" s="915">
        <v>8418</v>
      </c>
      <c r="AV32" s="915"/>
      <c r="AW32" s="915"/>
      <c r="AX32" s="915"/>
      <c r="AY32" s="915"/>
      <c r="AZ32" s="916" t="s">
        <v>603</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314</v>
      </c>
      <c r="R33" s="843"/>
      <c r="S33" s="843"/>
      <c r="T33" s="843"/>
      <c r="U33" s="843"/>
      <c r="V33" s="843">
        <v>281</v>
      </c>
      <c r="W33" s="843"/>
      <c r="X33" s="843"/>
      <c r="Y33" s="843"/>
      <c r="Z33" s="843"/>
      <c r="AA33" s="843">
        <v>33</v>
      </c>
      <c r="AB33" s="843"/>
      <c r="AC33" s="843"/>
      <c r="AD33" s="843"/>
      <c r="AE33" s="844"/>
      <c r="AF33" s="845">
        <v>33</v>
      </c>
      <c r="AG33" s="846"/>
      <c r="AH33" s="846"/>
      <c r="AI33" s="846"/>
      <c r="AJ33" s="847"/>
      <c r="AK33" s="914">
        <v>81</v>
      </c>
      <c r="AL33" s="915"/>
      <c r="AM33" s="915"/>
      <c r="AN33" s="915"/>
      <c r="AO33" s="915"/>
      <c r="AP33" s="915">
        <v>531</v>
      </c>
      <c r="AQ33" s="915"/>
      <c r="AR33" s="915"/>
      <c r="AS33" s="915"/>
      <c r="AT33" s="915"/>
      <c r="AU33" s="915">
        <v>531</v>
      </c>
      <c r="AV33" s="915"/>
      <c r="AW33" s="915"/>
      <c r="AX33" s="915"/>
      <c r="AY33" s="915"/>
      <c r="AZ33" s="916" t="s">
        <v>603</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3274</v>
      </c>
      <c r="AG63" s="926"/>
      <c r="AH63" s="926"/>
      <c r="AI63" s="926"/>
      <c r="AJ63" s="927"/>
      <c r="AK63" s="928"/>
      <c r="AL63" s="923"/>
      <c r="AM63" s="923"/>
      <c r="AN63" s="923"/>
      <c r="AO63" s="923"/>
      <c r="AP63" s="926">
        <v>14896</v>
      </c>
      <c r="AQ63" s="926"/>
      <c r="AR63" s="926"/>
      <c r="AS63" s="926"/>
      <c r="AT63" s="926"/>
      <c r="AU63" s="926">
        <v>8961</v>
      </c>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604</v>
      </c>
      <c r="C68" s="954"/>
      <c r="D68" s="954"/>
      <c r="E68" s="954"/>
      <c r="F68" s="954"/>
      <c r="G68" s="954"/>
      <c r="H68" s="954"/>
      <c r="I68" s="954"/>
      <c r="J68" s="954"/>
      <c r="K68" s="954"/>
      <c r="L68" s="954"/>
      <c r="M68" s="954"/>
      <c r="N68" s="954"/>
      <c r="O68" s="954"/>
      <c r="P68" s="955"/>
      <c r="Q68" s="956">
        <v>3934</v>
      </c>
      <c r="R68" s="950"/>
      <c r="S68" s="950"/>
      <c r="T68" s="950"/>
      <c r="U68" s="950"/>
      <c r="V68" s="950">
        <v>3762</v>
      </c>
      <c r="W68" s="950"/>
      <c r="X68" s="950"/>
      <c r="Y68" s="950"/>
      <c r="Z68" s="950"/>
      <c r="AA68" s="950">
        <v>172</v>
      </c>
      <c r="AB68" s="950"/>
      <c r="AC68" s="950"/>
      <c r="AD68" s="950"/>
      <c r="AE68" s="950"/>
      <c r="AF68" s="950">
        <v>54</v>
      </c>
      <c r="AG68" s="950"/>
      <c r="AH68" s="950"/>
      <c r="AI68" s="950"/>
      <c r="AJ68" s="950"/>
      <c r="AK68" s="950">
        <v>10</v>
      </c>
      <c r="AL68" s="950"/>
      <c r="AM68" s="950"/>
      <c r="AN68" s="950"/>
      <c r="AO68" s="950"/>
      <c r="AP68" s="950">
        <v>602</v>
      </c>
      <c r="AQ68" s="950"/>
      <c r="AR68" s="950"/>
      <c r="AS68" s="950"/>
      <c r="AT68" s="950"/>
      <c r="AU68" s="950">
        <v>478</v>
      </c>
      <c r="AV68" s="950"/>
      <c r="AW68" s="950"/>
      <c r="AX68" s="950"/>
      <c r="AY68" s="950"/>
      <c r="AZ68" s="951" t="s">
        <v>614</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604</v>
      </c>
      <c r="C69" s="958"/>
      <c r="D69" s="958"/>
      <c r="E69" s="958"/>
      <c r="F69" s="958"/>
      <c r="G69" s="958"/>
      <c r="H69" s="958"/>
      <c r="I69" s="958"/>
      <c r="J69" s="958"/>
      <c r="K69" s="958"/>
      <c r="L69" s="958"/>
      <c r="M69" s="958"/>
      <c r="N69" s="958"/>
      <c r="O69" s="958"/>
      <c r="P69" s="959"/>
      <c r="Q69" s="960">
        <v>98</v>
      </c>
      <c r="R69" s="915"/>
      <c r="S69" s="915"/>
      <c r="T69" s="915"/>
      <c r="U69" s="915"/>
      <c r="V69" s="915">
        <v>204</v>
      </c>
      <c r="W69" s="915"/>
      <c r="X69" s="915"/>
      <c r="Y69" s="915"/>
      <c r="Z69" s="915"/>
      <c r="AA69" s="915">
        <v>-106</v>
      </c>
      <c r="AB69" s="915"/>
      <c r="AC69" s="915"/>
      <c r="AD69" s="915"/>
      <c r="AE69" s="915"/>
      <c r="AF69" s="915">
        <v>13</v>
      </c>
      <c r="AG69" s="915"/>
      <c r="AH69" s="915"/>
      <c r="AI69" s="915"/>
      <c r="AJ69" s="915"/>
      <c r="AK69" s="915">
        <v>127</v>
      </c>
      <c r="AL69" s="915"/>
      <c r="AM69" s="915"/>
      <c r="AN69" s="915"/>
      <c r="AO69" s="915"/>
      <c r="AP69" s="915">
        <v>0</v>
      </c>
      <c r="AQ69" s="915"/>
      <c r="AR69" s="915"/>
      <c r="AS69" s="915"/>
      <c r="AT69" s="915"/>
      <c r="AU69" s="915">
        <v>0</v>
      </c>
      <c r="AV69" s="915"/>
      <c r="AW69" s="915"/>
      <c r="AX69" s="915"/>
      <c r="AY69" s="915"/>
      <c r="AZ69" s="961" t="s">
        <v>617</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605</v>
      </c>
      <c r="C70" s="958"/>
      <c r="D70" s="958"/>
      <c r="E70" s="958"/>
      <c r="F70" s="958"/>
      <c r="G70" s="958"/>
      <c r="H70" s="958"/>
      <c r="I70" s="958"/>
      <c r="J70" s="958"/>
      <c r="K70" s="958"/>
      <c r="L70" s="958"/>
      <c r="M70" s="958"/>
      <c r="N70" s="958"/>
      <c r="O70" s="958"/>
      <c r="P70" s="959"/>
      <c r="Q70" s="960">
        <v>777</v>
      </c>
      <c r="R70" s="915"/>
      <c r="S70" s="915"/>
      <c r="T70" s="915"/>
      <c r="U70" s="915"/>
      <c r="V70" s="915">
        <v>752</v>
      </c>
      <c r="W70" s="915"/>
      <c r="X70" s="915"/>
      <c r="Y70" s="915"/>
      <c r="Z70" s="915"/>
      <c r="AA70" s="915">
        <v>25</v>
      </c>
      <c r="AB70" s="915"/>
      <c r="AC70" s="915"/>
      <c r="AD70" s="915"/>
      <c r="AE70" s="915"/>
      <c r="AF70" s="915">
        <v>25</v>
      </c>
      <c r="AG70" s="915"/>
      <c r="AH70" s="915"/>
      <c r="AI70" s="915"/>
      <c r="AJ70" s="915"/>
      <c r="AK70" s="915">
        <v>67</v>
      </c>
      <c r="AL70" s="915"/>
      <c r="AM70" s="915"/>
      <c r="AN70" s="915"/>
      <c r="AO70" s="915"/>
      <c r="AP70" s="915">
        <v>0</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606</v>
      </c>
      <c r="C71" s="958"/>
      <c r="D71" s="958"/>
      <c r="E71" s="958"/>
      <c r="F71" s="958"/>
      <c r="G71" s="958"/>
      <c r="H71" s="958"/>
      <c r="I71" s="958"/>
      <c r="J71" s="958"/>
      <c r="K71" s="958"/>
      <c r="L71" s="958"/>
      <c r="M71" s="958"/>
      <c r="N71" s="958"/>
      <c r="O71" s="958"/>
      <c r="P71" s="959"/>
      <c r="Q71" s="960">
        <v>312</v>
      </c>
      <c r="R71" s="915"/>
      <c r="S71" s="915"/>
      <c r="T71" s="915"/>
      <c r="U71" s="915"/>
      <c r="V71" s="915">
        <v>294</v>
      </c>
      <c r="W71" s="915"/>
      <c r="X71" s="915"/>
      <c r="Y71" s="915"/>
      <c r="Z71" s="915"/>
      <c r="AA71" s="915">
        <v>18</v>
      </c>
      <c r="AB71" s="915"/>
      <c r="AC71" s="915"/>
      <c r="AD71" s="915"/>
      <c r="AE71" s="915"/>
      <c r="AF71" s="915">
        <v>18</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607</v>
      </c>
      <c r="C72" s="958"/>
      <c r="D72" s="958"/>
      <c r="E72" s="958"/>
      <c r="F72" s="958"/>
      <c r="G72" s="958"/>
      <c r="H72" s="958"/>
      <c r="I72" s="958"/>
      <c r="J72" s="958"/>
      <c r="K72" s="958"/>
      <c r="L72" s="958"/>
      <c r="M72" s="958"/>
      <c r="N72" s="958"/>
      <c r="O72" s="958"/>
      <c r="P72" s="959"/>
      <c r="Q72" s="960">
        <v>695</v>
      </c>
      <c r="R72" s="915"/>
      <c r="S72" s="915"/>
      <c r="T72" s="915"/>
      <c r="U72" s="915"/>
      <c r="V72" s="915">
        <v>635</v>
      </c>
      <c r="W72" s="915"/>
      <c r="X72" s="915"/>
      <c r="Y72" s="915"/>
      <c r="Z72" s="915"/>
      <c r="AA72" s="915">
        <v>60</v>
      </c>
      <c r="AB72" s="915"/>
      <c r="AC72" s="915"/>
      <c r="AD72" s="915"/>
      <c r="AE72" s="915"/>
      <c r="AF72" s="915">
        <v>60</v>
      </c>
      <c r="AG72" s="915"/>
      <c r="AH72" s="915"/>
      <c r="AI72" s="915"/>
      <c r="AJ72" s="915"/>
      <c r="AK72" s="915">
        <v>0</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608</v>
      </c>
      <c r="C73" s="958"/>
      <c r="D73" s="958"/>
      <c r="E73" s="958"/>
      <c r="F73" s="958"/>
      <c r="G73" s="958"/>
      <c r="H73" s="958"/>
      <c r="I73" s="958"/>
      <c r="J73" s="958"/>
      <c r="K73" s="958"/>
      <c r="L73" s="958"/>
      <c r="M73" s="958"/>
      <c r="N73" s="958"/>
      <c r="O73" s="958"/>
      <c r="P73" s="959"/>
      <c r="Q73" s="960">
        <v>5</v>
      </c>
      <c r="R73" s="915"/>
      <c r="S73" s="915"/>
      <c r="T73" s="915"/>
      <c r="U73" s="915"/>
      <c r="V73" s="915">
        <v>4</v>
      </c>
      <c r="W73" s="915"/>
      <c r="X73" s="915"/>
      <c r="Y73" s="915"/>
      <c r="Z73" s="915"/>
      <c r="AA73" s="915">
        <v>1</v>
      </c>
      <c r="AB73" s="915"/>
      <c r="AC73" s="915"/>
      <c r="AD73" s="915"/>
      <c r="AE73" s="915"/>
      <c r="AF73" s="915">
        <v>1</v>
      </c>
      <c r="AG73" s="915"/>
      <c r="AH73" s="915"/>
      <c r="AI73" s="915"/>
      <c r="AJ73" s="915"/>
      <c r="AK73" s="915">
        <v>0</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609</v>
      </c>
      <c r="C74" s="958"/>
      <c r="D74" s="958"/>
      <c r="E74" s="958"/>
      <c r="F74" s="958"/>
      <c r="G74" s="958"/>
      <c r="H74" s="958"/>
      <c r="I74" s="958"/>
      <c r="J74" s="958"/>
      <c r="K74" s="958"/>
      <c r="L74" s="958"/>
      <c r="M74" s="958"/>
      <c r="N74" s="958"/>
      <c r="O74" s="958"/>
      <c r="P74" s="959"/>
      <c r="Q74" s="960">
        <v>55302</v>
      </c>
      <c r="R74" s="915"/>
      <c r="S74" s="915"/>
      <c r="T74" s="915"/>
      <c r="U74" s="915"/>
      <c r="V74" s="915">
        <v>50629</v>
      </c>
      <c r="W74" s="915"/>
      <c r="X74" s="915"/>
      <c r="Y74" s="915"/>
      <c r="Z74" s="915"/>
      <c r="AA74" s="915">
        <v>4673</v>
      </c>
      <c r="AB74" s="915"/>
      <c r="AC74" s="915"/>
      <c r="AD74" s="915"/>
      <c r="AE74" s="915"/>
      <c r="AF74" s="915">
        <v>4673</v>
      </c>
      <c r="AG74" s="915"/>
      <c r="AH74" s="915"/>
      <c r="AI74" s="915"/>
      <c r="AJ74" s="915"/>
      <c r="AK74" s="915" t="s">
        <v>613</v>
      </c>
      <c r="AL74" s="915"/>
      <c r="AM74" s="915"/>
      <c r="AN74" s="915"/>
      <c r="AO74" s="915"/>
      <c r="AP74" s="915" t="s">
        <v>613</v>
      </c>
      <c r="AQ74" s="915"/>
      <c r="AR74" s="915"/>
      <c r="AS74" s="915"/>
      <c r="AT74" s="915"/>
      <c r="AU74" s="915" t="s">
        <v>613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610</v>
      </c>
      <c r="C75" s="958"/>
      <c r="D75" s="958"/>
      <c r="E75" s="958"/>
      <c r="F75" s="958"/>
      <c r="G75" s="958"/>
      <c r="H75" s="958"/>
      <c r="I75" s="958"/>
      <c r="J75" s="958"/>
      <c r="K75" s="958"/>
      <c r="L75" s="958"/>
      <c r="M75" s="958"/>
      <c r="N75" s="958"/>
      <c r="O75" s="958"/>
      <c r="P75" s="959"/>
      <c r="Q75" s="963">
        <v>22719</v>
      </c>
      <c r="R75" s="964"/>
      <c r="S75" s="964"/>
      <c r="T75" s="964"/>
      <c r="U75" s="914"/>
      <c r="V75" s="965">
        <v>22555</v>
      </c>
      <c r="W75" s="964"/>
      <c r="X75" s="964"/>
      <c r="Y75" s="964"/>
      <c r="Z75" s="914"/>
      <c r="AA75" s="965">
        <v>165</v>
      </c>
      <c r="AB75" s="964"/>
      <c r="AC75" s="964"/>
      <c r="AD75" s="964"/>
      <c r="AE75" s="914"/>
      <c r="AF75" s="965">
        <v>165</v>
      </c>
      <c r="AG75" s="964"/>
      <c r="AH75" s="964"/>
      <c r="AI75" s="964"/>
      <c r="AJ75" s="914"/>
      <c r="AK75" s="965">
        <v>20</v>
      </c>
      <c r="AL75" s="964"/>
      <c r="AM75" s="964"/>
      <c r="AN75" s="964"/>
      <c r="AO75" s="914"/>
      <c r="AP75" s="965" t="s">
        <v>613</v>
      </c>
      <c r="AQ75" s="964"/>
      <c r="AR75" s="964"/>
      <c r="AS75" s="964"/>
      <c r="AT75" s="914"/>
      <c r="AU75" s="965" t="s">
        <v>613</v>
      </c>
      <c r="AV75" s="964"/>
      <c r="AW75" s="964"/>
      <c r="AX75" s="964"/>
      <c r="AY75" s="914"/>
      <c r="AZ75" s="961" t="s">
        <v>614</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610</v>
      </c>
      <c r="C76" s="958"/>
      <c r="D76" s="958"/>
      <c r="E76" s="958"/>
      <c r="F76" s="958"/>
      <c r="G76" s="958"/>
      <c r="H76" s="958"/>
      <c r="I76" s="958"/>
      <c r="J76" s="958"/>
      <c r="K76" s="958"/>
      <c r="L76" s="958"/>
      <c r="M76" s="958"/>
      <c r="N76" s="958"/>
      <c r="O76" s="958"/>
      <c r="P76" s="959"/>
      <c r="Q76" s="963">
        <v>329</v>
      </c>
      <c r="R76" s="964"/>
      <c r="S76" s="964"/>
      <c r="T76" s="964"/>
      <c r="U76" s="914"/>
      <c r="V76" s="965">
        <v>135</v>
      </c>
      <c r="W76" s="964"/>
      <c r="X76" s="964"/>
      <c r="Y76" s="964"/>
      <c r="Z76" s="914"/>
      <c r="AA76" s="965">
        <v>194</v>
      </c>
      <c r="AB76" s="964"/>
      <c r="AC76" s="964"/>
      <c r="AD76" s="964"/>
      <c r="AE76" s="914"/>
      <c r="AF76" s="965">
        <v>194</v>
      </c>
      <c r="AG76" s="964"/>
      <c r="AH76" s="964"/>
      <c r="AI76" s="964"/>
      <c r="AJ76" s="914"/>
      <c r="AK76" s="965" t="s">
        <v>613</v>
      </c>
      <c r="AL76" s="964"/>
      <c r="AM76" s="964"/>
      <c r="AN76" s="964"/>
      <c r="AO76" s="914"/>
      <c r="AP76" s="965" t="s">
        <v>613</v>
      </c>
      <c r="AQ76" s="964"/>
      <c r="AR76" s="964"/>
      <c r="AS76" s="964"/>
      <c r="AT76" s="914"/>
      <c r="AU76" s="965" t="s">
        <v>613</v>
      </c>
      <c r="AV76" s="964"/>
      <c r="AW76" s="964"/>
      <c r="AX76" s="964"/>
      <c r="AY76" s="914"/>
      <c r="AZ76" s="961" t="s">
        <v>616</v>
      </c>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611</v>
      </c>
      <c r="C77" s="958"/>
      <c r="D77" s="958"/>
      <c r="E77" s="958"/>
      <c r="F77" s="958"/>
      <c r="G77" s="958"/>
      <c r="H77" s="958"/>
      <c r="I77" s="958"/>
      <c r="J77" s="958"/>
      <c r="K77" s="958"/>
      <c r="L77" s="958"/>
      <c r="M77" s="958"/>
      <c r="N77" s="958"/>
      <c r="O77" s="958"/>
      <c r="P77" s="959"/>
      <c r="Q77" s="963">
        <v>348</v>
      </c>
      <c r="R77" s="964"/>
      <c r="S77" s="964"/>
      <c r="T77" s="964"/>
      <c r="U77" s="914"/>
      <c r="V77" s="965">
        <v>320</v>
      </c>
      <c r="W77" s="964"/>
      <c r="X77" s="964"/>
      <c r="Y77" s="964"/>
      <c r="Z77" s="914"/>
      <c r="AA77" s="965">
        <v>28</v>
      </c>
      <c r="AB77" s="964"/>
      <c r="AC77" s="964"/>
      <c r="AD77" s="964"/>
      <c r="AE77" s="914"/>
      <c r="AF77" s="965">
        <v>28</v>
      </c>
      <c r="AG77" s="964"/>
      <c r="AH77" s="964"/>
      <c r="AI77" s="964"/>
      <c r="AJ77" s="914"/>
      <c r="AK77" s="965">
        <v>14</v>
      </c>
      <c r="AL77" s="964"/>
      <c r="AM77" s="964"/>
      <c r="AN77" s="964"/>
      <c r="AO77" s="914"/>
      <c r="AP77" s="965" t="s">
        <v>613</v>
      </c>
      <c r="AQ77" s="964"/>
      <c r="AR77" s="964"/>
      <c r="AS77" s="964"/>
      <c r="AT77" s="914"/>
      <c r="AU77" s="965" t="s">
        <v>613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612</v>
      </c>
      <c r="C78" s="958"/>
      <c r="D78" s="958"/>
      <c r="E78" s="958"/>
      <c r="F78" s="958"/>
      <c r="G78" s="958"/>
      <c r="H78" s="958"/>
      <c r="I78" s="958"/>
      <c r="J78" s="958"/>
      <c r="K78" s="958"/>
      <c r="L78" s="958"/>
      <c r="M78" s="958"/>
      <c r="N78" s="958"/>
      <c r="O78" s="958"/>
      <c r="P78" s="959"/>
      <c r="Q78" s="960">
        <v>1497</v>
      </c>
      <c r="R78" s="915"/>
      <c r="S78" s="915"/>
      <c r="T78" s="915"/>
      <c r="U78" s="915"/>
      <c r="V78" s="915">
        <v>1481</v>
      </c>
      <c r="W78" s="915"/>
      <c r="X78" s="915"/>
      <c r="Y78" s="915"/>
      <c r="Z78" s="915"/>
      <c r="AA78" s="915">
        <v>15</v>
      </c>
      <c r="AB78" s="915"/>
      <c r="AC78" s="915"/>
      <c r="AD78" s="915"/>
      <c r="AE78" s="915"/>
      <c r="AF78" s="915">
        <v>15</v>
      </c>
      <c r="AG78" s="915"/>
      <c r="AH78" s="915"/>
      <c r="AI78" s="915"/>
      <c r="AJ78" s="915"/>
      <c r="AK78" s="915" t="s">
        <v>613</v>
      </c>
      <c r="AL78" s="915"/>
      <c r="AM78" s="915"/>
      <c r="AN78" s="915"/>
      <c r="AO78" s="915"/>
      <c r="AP78" s="915" t="s">
        <v>613</v>
      </c>
      <c r="AQ78" s="915"/>
      <c r="AR78" s="915"/>
      <c r="AS78" s="915"/>
      <c r="AT78" s="915"/>
      <c r="AU78" s="915" t="s">
        <v>613</v>
      </c>
      <c r="AV78" s="915"/>
      <c r="AW78" s="915"/>
      <c r="AX78" s="915"/>
      <c r="AY78" s="915"/>
      <c r="AZ78" s="961" t="s">
        <v>614</v>
      </c>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612</v>
      </c>
      <c r="C79" s="958"/>
      <c r="D79" s="958"/>
      <c r="E79" s="958"/>
      <c r="F79" s="958"/>
      <c r="G79" s="958"/>
      <c r="H79" s="958"/>
      <c r="I79" s="958"/>
      <c r="J79" s="958"/>
      <c r="K79" s="958"/>
      <c r="L79" s="958"/>
      <c r="M79" s="958"/>
      <c r="N79" s="958"/>
      <c r="O79" s="958"/>
      <c r="P79" s="959"/>
      <c r="Q79" s="960">
        <v>768538</v>
      </c>
      <c r="R79" s="915"/>
      <c r="S79" s="915"/>
      <c r="T79" s="915"/>
      <c r="U79" s="915"/>
      <c r="V79" s="915">
        <v>753941</v>
      </c>
      <c r="W79" s="915"/>
      <c r="X79" s="915"/>
      <c r="Y79" s="915"/>
      <c r="Z79" s="915"/>
      <c r="AA79" s="915">
        <v>14597</v>
      </c>
      <c r="AB79" s="915"/>
      <c r="AC79" s="915"/>
      <c r="AD79" s="915"/>
      <c r="AE79" s="915"/>
      <c r="AF79" s="915">
        <v>14597</v>
      </c>
      <c r="AG79" s="915"/>
      <c r="AH79" s="915"/>
      <c r="AI79" s="915"/>
      <c r="AJ79" s="915"/>
      <c r="AK79" s="915">
        <v>7714</v>
      </c>
      <c r="AL79" s="915"/>
      <c r="AM79" s="915"/>
      <c r="AN79" s="915"/>
      <c r="AO79" s="915"/>
      <c r="AP79" s="915" t="s">
        <v>613</v>
      </c>
      <c r="AQ79" s="915"/>
      <c r="AR79" s="915"/>
      <c r="AS79" s="915"/>
      <c r="AT79" s="915"/>
      <c r="AU79" s="915" t="s">
        <v>613</v>
      </c>
      <c r="AV79" s="915"/>
      <c r="AW79" s="915"/>
      <c r="AX79" s="915"/>
      <c r="AY79" s="915"/>
      <c r="AZ79" s="961" t="s">
        <v>615</v>
      </c>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19843</v>
      </c>
      <c r="AG88" s="926"/>
      <c r="AH88" s="926"/>
      <c r="AI88" s="926"/>
      <c r="AJ88" s="926"/>
      <c r="AK88" s="923"/>
      <c r="AL88" s="923"/>
      <c r="AM88" s="923"/>
      <c r="AN88" s="923"/>
      <c r="AO88" s="923"/>
      <c r="AP88" s="926">
        <v>602</v>
      </c>
      <c r="AQ88" s="926"/>
      <c r="AR88" s="926"/>
      <c r="AS88" s="926"/>
      <c r="AT88" s="926"/>
      <c r="AU88" s="926">
        <v>478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642</v>
      </c>
      <c r="CS102" s="934"/>
      <c r="CT102" s="934"/>
      <c r="CU102" s="934"/>
      <c r="CV102" s="977"/>
      <c r="CW102" s="976">
        <v>21</v>
      </c>
      <c r="CX102" s="934"/>
      <c r="CY102" s="934"/>
      <c r="CZ102" s="934"/>
      <c r="DA102" s="977"/>
      <c r="DB102" s="976">
        <v>390</v>
      </c>
      <c r="DC102" s="934"/>
      <c r="DD102" s="934"/>
      <c r="DE102" s="934"/>
      <c r="DF102" s="977"/>
      <c r="DG102" s="976">
        <v>160</v>
      </c>
      <c r="DH102" s="934"/>
      <c r="DI102" s="934"/>
      <c r="DJ102" s="934"/>
      <c r="DK102" s="977"/>
      <c r="DL102" s="976">
        <v>0</v>
      </c>
      <c r="DM102" s="934"/>
      <c r="DN102" s="934"/>
      <c r="DO102" s="934"/>
      <c r="DP102" s="977"/>
      <c r="DQ102" s="976">
        <v>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307</v>
      </c>
      <c r="AG109" s="979"/>
      <c r="AH109" s="979"/>
      <c r="AI109" s="979"/>
      <c r="AJ109" s="980"/>
      <c r="AK109" s="978" t="s">
        <v>306</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307</v>
      </c>
      <c r="BW109" s="979"/>
      <c r="BX109" s="979"/>
      <c r="BY109" s="979"/>
      <c r="BZ109" s="980"/>
      <c r="CA109" s="978" t="s">
        <v>306</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307</v>
      </c>
      <c r="DM109" s="979"/>
      <c r="DN109" s="979"/>
      <c r="DO109" s="979"/>
      <c r="DP109" s="980"/>
      <c r="DQ109" s="978" t="s">
        <v>306</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4629271</v>
      </c>
      <c r="AB110" s="986"/>
      <c r="AC110" s="986"/>
      <c r="AD110" s="986"/>
      <c r="AE110" s="987"/>
      <c r="AF110" s="988">
        <v>4859045</v>
      </c>
      <c r="AG110" s="986"/>
      <c r="AH110" s="986"/>
      <c r="AI110" s="986"/>
      <c r="AJ110" s="987"/>
      <c r="AK110" s="988">
        <v>4861846</v>
      </c>
      <c r="AL110" s="986"/>
      <c r="AM110" s="986"/>
      <c r="AN110" s="986"/>
      <c r="AO110" s="987"/>
      <c r="AP110" s="989">
        <v>24.4</v>
      </c>
      <c r="AQ110" s="990"/>
      <c r="AR110" s="990"/>
      <c r="AS110" s="990"/>
      <c r="AT110" s="991"/>
      <c r="AU110" s="992" t="s">
        <v>71</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49246717</v>
      </c>
      <c r="BR110" s="1021"/>
      <c r="BS110" s="1021"/>
      <c r="BT110" s="1021"/>
      <c r="BU110" s="1021"/>
      <c r="BV110" s="1021">
        <v>47194901</v>
      </c>
      <c r="BW110" s="1021"/>
      <c r="BX110" s="1021"/>
      <c r="BY110" s="1021"/>
      <c r="BZ110" s="1021"/>
      <c r="CA110" s="1021">
        <v>45744842</v>
      </c>
      <c r="CB110" s="1021"/>
      <c r="CC110" s="1021"/>
      <c r="CD110" s="1021"/>
      <c r="CE110" s="1021"/>
      <c r="CF110" s="1035">
        <v>229.3</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440</v>
      </c>
      <c r="DM110" s="1021"/>
      <c r="DN110" s="1021"/>
      <c r="DO110" s="1021"/>
      <c r="DP110" s="1021"/>
      <c r="DQ110" s="1021" t="s">
        <v>440</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442</v>
      </c>
      <c r="AG111" s="1028"/>
      <c r="AH111" s="1028"/>
      <c r="AI111" s="1028"/>
      <c r="AJ111" s="1029"/>
      <c r="AK111" s="1030" t="s">
        <v>442</v>
      </c>
      <c r="AL111" s="1028"/>
      <c r="AM111" s="1028"/>
      <c r="AN111" s="1028"/>
      <c r="AO111" s="1029"/>
      <c r="AP111" s="1031" t="s">
        <v>442</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381673</v>
      </c>
      <c r="BR111" s="1014"/>
      <c r="BS111" s="1014"/>
      <c r="BT111" s="1014"/>
      <c r="BU111" s="1014"/>
      <c r="BV111" s="1014">
        <v>383013</v>
      </c>
      <c r="BW111" s="1014"/>
      <c r="BX111" s="1014"/>
      <c r="BY111" s="1014"/>
      <c r="BZ111" s="1014"/>
      <c r="CA111" s="1014">
        <v>384338</v>
      </c>
      <c r="CB111" s="1014"/>
      <c r="CC111" s="1014"/>
      <c r="CD111" s="1014"/>
      <c r="CE111" s="1014"/>
      <c r="CF111" s="1008">
        <v>1.9</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445</v>
      </c>
      <c r="DM111" s="1014"/>
      <c r="DN111" s="1014"/>
      <c r="DO111" s="1014"/>
      <c r="DP111" s="1014"/>
      <c r="DQ111" s="1014" t="s">
        <v>445</v>
      </c>
      <c r="DR111" s="1014"/>
      <c r="DS111" s="1014"/>
      <c r="DT111" s="1014"/>
      <c r="DU111" s="1014"/>
      <c r="DV111" s="1015" t="s">
        <v>445</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449</v>
      </c>
      <c r="AG112" s="1053"/>
      <c r="AH112" s="1053"/>
      <c r="AI112" s="1053"/>
      <c r="AJ112" s="1054"/>
      <c r="AK112" s="1055" t="s">
        <v>449</v>
      </c>
      <c r="AL112" s="1053"/>
      <c r="AM112" s="1053"/>
      <c r="AN112" s="1053"/>
      <c r="AO112" s="1054"/>
      <c r="AP112" s="1056" t="s">
        <v>450</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9370565</v>
      </c>
      <c r="BR112" s="1014"/>
      <c r="BS112" s="1014"/>
      <c r="BT112" s="1014"/>
      <c r="BU112" s="1014"/>
      <c r="BV112" s="1014">
        <v>9258433</v>
      </c>
      <c r="BW112" s="1014"/>
      <c r="BX112" s="1014"/>
      <c r="BY112" s="1014"/>
      <c r="BZ112" s="1014"/>
      <c r="CA112" s="1014">
        <v>8962133</v>
      </c>
      <c r="CB112" s="1014"/>
      <c r="CC112" s="1014"/>
      <c r="CD112" s="1014"/>
      <c r="CE112" s="1014"/>
      <c r="CF112" s="1008">
        <v>44.9</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449</v>
      </c>
      <c r="DH112" s="1014"/>
      <c r="DI112" s="1014"/>
      <c r="DJ112" s="1014"/>
      <c r="DK112" s="1014"/>
      <c r="DL112" s="1014" t="s">
        <v>450</v>
      </c>
      <c r="DM112" s="1014"/>
      <c r="DN112" s="1014"/>
      <c r="DO112" s="1014"/>
      <c r="DP112" s="1014"/>
      <c r="DQ112" s="1014" t="s">
        <v>449</v>
      </c>
      <c r="DR112" s="1014"/>
      <c r="DS112" s="1014"/>
      <c r="DT112" s="1014"/>
      <c r="DU112" s="1014"/>
      <c r="DV112" s="1015" t="s">
        <v>449</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923376</v>
      </c>
      <c r="AB113" s="1028"/>
      <c r="AC113" s="1028"/>
      <c r="AD113" s="1028"/>
      <c r="AE113" s="1029"/>
      <c r="AF113" s="1030">
        <v>907498</v>
      </c>
      <c r="AG113" s="1028"/>
      <c r="AH113" s="1028"/>
      <c r="AI113" s="1028"/>
      <c r="AJ113" s="1029"/>
      <c r="AK113" s="1030">
        <v>844220</v>
      </c>
      <c r="AL113" s="1028"/>
      <c r="AM113" s="1028"/>
      <c r="AN113" s="1028"/>
      <c r="AO113" s="1029"/>
      <c r="AP113" s="1031">
        <v>4.2</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782596</v>
      </c>
      <c r="BR113" s="1014"/>
      <c r="BS113" s="1014"/>
      <c r="BT113" s="1014"/>
      <c r="BU113" s="1014"/>
      <c r="BV113" s="1014">
        <v>502566</v>
      </c>
      <c r="BW113" s="1014"/>
      <c r="BX113" s="1014"/>
      <c r="BY113" s="1014"/>
      <c r="BZ113" s="1014"/>
      <c r="CA113" s="1014">
        <v>477327</v>
      </c>
      <c r="CB113" s="1014"/>
      <c r="CC113" s="1014"/>
      <c r="CD113" s="1014"/>
      <c r="CE113" s="1014"/>
      <c r="CF113" s="1008">
        <v>2.4</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448</v>
      </c>
      <c r="DH113" s="1053"/>
      <c r="DI113" s="1053"/>
      <c r="DJ113" s="1053"/>
      <c r="DK113" s="1054"/>
      <c r="DL113" s="1055" t="s">
        <v>450</v>
      </c>
      <c r="DM113" s="1053"/>
      <c r="DN113" s="1053"/>
      <c r="DO113" s="1053"/>
      <c r="DP113" s="1054"/>
      <c r="DQ113" s="1055" t="s">
        <v>448</v>
      </c>
      <c r="DR113" s="1053"/>
      <c r="DS113" s="1053"/>
      <c r="DT113" s="1053"/>
      <c r="DU113" s="1054"/>
      <c r="DV113" s="1056" t="s">
        <v>456</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188890</v>
      </c>
      <c r="AB114" s="1053"/>
      <c r="AC114" s="1053"/>
      <c r="AD114" s="1053"/>
      <c r="AE114" s="1054"/>
      <c r="AF114" s="1055">
        <v>134549</v>
      </c>
      <c r="AG114" s="1053"/>
      <c r="AH114" s="1053"/>
      <c r="AI114" s="1053"/>
      <c r="AJ114" s="1054"/>
      <c r="AK114" s="1055">
        <v>79118</v>
      </c>
      <c r="AL114" s="1053"/>
      <c r="AM114" s="1053"/>
      <c r="AN114" s="1053"/>
      <c r="AO114" s="1054"/>
      <c r="AP114" s="1056">
        <v>0.4</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5918355</v>
      </c>
      <c r="BR114" s="1014"/>
      <c r="BS114" s="1014"/>
      <c r="BT114" s="1014"/>
      <c r="BU114" s="1014"/>
      <c r="BV114" s="1014">
        <v>5772878</v>
      </c>
      <c r="BW114" s="1014"/>
      <c r="BX114" s="1014"/>
      <c r="BY114" s="1014"/>
      <c r="BZ114" s="1014"/>
      <c r="CA114" s="1014">
        <v>5689303</v>
      </c>
      <c r="CB114" s="1014"/>
      <c r="CC114" s="1014"/>
      <c r="CD114" s="1014"/>
      <c r="CE114" s="1014"/>
      <c r="CF114" s="1008">
        <v>28.5</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456</v>
      </c>
      <c r="DH114" s="1053"/>
      <c r="DI114" s="1053"/>
      <c r="DJ114" s="1053"/>
      <c r="DK114" s="1054"/>
      <c r="DL114" s="1055" t="s">
        <v>456</v>
      </c>
      <c r="DM114" s="1053"/>
      <c r="DN114" s="1053"/>
      <c r="DO114" s="1053"/>
      <c r="DP114" s="1054"/>
      <c r="DQ114" s="1055" t="s">
        <v>449</v>
      </c>
      <c r="DR114" s="1053"/>
      <c r="DS114" s="1053"/>
      <c r="DT114" s="1053"/>
      <c r="DU114" s="1054"/>
      <c r="DV114" s="1056" t="s">
        <v>449</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449</v>
      </c>
      <c r="AB115" s="1028"/>
      <c r="AC115" s="1028"/>
      <c r="AD115" s="1028"/>
      <c r="AE115" s="1029"/>
      <c r="AF115" s="1030" t="s">
        <v>448</v>
      </c>
      <c r="AG115" s="1028"/>
      <c r="AH115" s="1028"/>
      <c r="AI115" s="1028"/>
      <c r="AJ115" s="1029"/>
      <c r="AK115" s="1030" t="s">
        <v>449</v>
      </c>
      <c r="AL115" s="1028"/>
      <c r="AM115" s="1028"/>
      <c r="AN115" s="1028"/>
      <c r="AO115" s="1029"/>
      <c r="AP115" s="1031" t="s">
        <v>450</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450</v>
      </c>
      <c r="BR115" s="1014"/>
      <c r="BS115" s="1014"/>
      <c r="BT115" s="1014"/>
      <c r="BU115" s="1014"/>
      <c r="BV115" s="1014" t="s">
        <v>450</v>
      </c>
      <c r="BW115" s="1014"/>
      <c r="BX115" s="1014"/>
      <c r="BY115" s="1014"/>
      <c r="BZ115" s="1014"/>
      <c r="CA115" s="1014" t="s">
        <v>448</v>
      </c>
      <c r="CB115" s="1014"/>
      <c r="CC115" s="1014"/>
      <c r="CD115" s="1014"/>
      <c r="CE115" s="1014"/>
      <c r="CF115" s="1008" t="s">
        <v>449</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381673</v>
      </c>
      <c r="DH115" s="1053"/>
      <c r="DI115" s="1053"/>
      <c r="DJ115" s="1053"/>
      <c r="DK115" s="1054"/>
      <c r="DL115" s="1055">
        <v>383013</v>
      </c>
      <c r="DM115" s="1053"/>
      <c r="DN115" s="1053"/>
      <c r="DO115" s="1053"/>
      <c r="DP115" s="1054"/>
      <c r="DQ115" s="1055">
        <v>384338</v>
      </c>
      <c r="DR115" s="1053"/>
      <c r="DS115" s="1053"/>
      <c r="DT115" s="1053"/>
      <c r="DU115" s="1054"/>
      <c r="DV115" s="1056">
        <v>1.9</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450</v>
      </c>
      <c r="AB116" s="1053"/>
      <c r="AC116" s="1053"/>
      <c r="AD116" s="1053"/>
      <c r="AE116" s="1054"/>
      <c r="AF116" s="1055" t="s">
        <v>450</v>
      </c>
      <c r="AG116" s="1053"/>
      <c r="AH116" s="1053"/>
      <c r="AI116" s="1053"/>
      <c r="AJ116" s="1054"/>
      <c r="AK116" s="1055" t="s">
        <v>450</v>
      </c>
      <c r="AL116" s="1053"/>
      <c r="AM116" s="1053"/>
      <c r="AN116" s="1053"/>
      <c r="AO116" s="1054"/>
      <c r="AP116" s="1056" t="s">
        <v>449</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465</v>
      </c>
      <c r="BR116" s="1014"/>
      <c r="BS116" s="1014"/>
      <c r="BT116" s="1014"/>
      <c r="BU116" s="1014"/>
      <c r="BV116" s="1014" t="s">
        <v>456</v>
      </c>
      <c r="BW116" s="1014"/>
      <c r="BX116" s="1014"/>
      <c r="BY116" s="1014"/>
      <c r="BZ116" s="1014"/>
      <c r="CA116" s="1014" t="s">
        <v>449</v>
      </c>
      <c r="CB116" s="1014"/>
      <c r="CC116" s="1014"/>
      <c r="CD116" s="1014"/>
      <c r="CE116" s="1014"/>
      <c r="CF116" s="1008" t="s">
        <v>448</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450</v>
      </c>
      <c r="DH116" s="1053"/>
      <c r="DI116" s="1053"/>
      <c r="DJ116" s="1053"/>
      <c r="DK116" s="1054"/>
      <c r="DL116" s="1055" t="s">
        <v>450</v>
      </c>
      <c r="DM116" s="1053"/>
      <c r="DN116" s="1053"/>
      <c r="DO116" s="1053"/>
      <c r="DP116" s="1054"/>
      <c r="DQ116" s="1055" t="s">
        <v>449</v>
      </c>
      <c r="DR116" s="1053"/>
      <c r="DS116" s="1053"/>
      <c r="DT116" s="1053"/>
      <c r="DU116" s="1054"/>
      <c r="DV116" s="1056" t="s">
        <v>448</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5741537</v>
      </c>
      <c r="AB117" s="1071"/>
      <c r="AC117" s="1071"/>
      <c r="AD117" s="1071"/>
      <c r="AE117" s="1072"/>
      <c r="AF117" s="1073">
        <v>5901092</v>
      </c>
      <c r="AG117" s="1071"/>
      <c r="AH117" s="1071"/>
      <c r="AI117" s="1071"/>
      <c r="AJ117" s="1072"/>
      <c r="AK117" s="1073">
        <v>5785184</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456</v>
      </c>
      <c r="BR117" s="1014"/>
      <c r="BS117" s="1014"/>
      <c r="BT117" s="1014"/>
      <c r="BU117" s="1014"/>
      <c r="BV117" s="1014" t="s">
        <v>448</v>
      </c>
      <c r="BW117" s="1014"/>
      <c r="BX117" s="1014"/>
      <c r="BY117" s="1014"/>
      <c r="BZ117" s="1014"/>
      <c r="CA117" s="1014" t="s">
        <v>448</v>
      </c>
      <c r="CB117" s="1014"/>
      <c r="CC117" s="1014"/>
      <c r="CD117" s="1014"/>
      <c r="CE117" s="1014"/>
      <c r="CF117" s="1008" t="s">
        <v>448</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448</v>
      </c>
      <c r="DH117" s="1053"/>
      <c r="DI117" s="1053"/>
      <c r="DJ117" s="1053"/>
      <c r="DK117" s="1054"/>
      <c r="DL117" s="1055" t="s">
        <v>448</v>
      </c>
      <c r="DM117" s="1053"/>
      <c r="DN117" s="1053"/>
      <c r="DO117" s="1053"/>
      <c r="DP117" s="1054"/>
      <c r="DQ117" s="1055" t="s">
        <v>456</v>
      </c>
      <c r="DR117" s="1053"/>
      <c r="DS117" s="1053"/>
      <c r="DT117" s="1053"/>
      <c r="DU117" s="1054"/>
      <c r="DV117" s="1056" t="s">
        <v>448</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307</v>
      </c>
      <c r="AG118" s="979"/>
      <c r="AH118" s="979"/>
      <c r="AI118" s="979"/>
      <c r="AJ118" s="980"/>
      <c r="AK118" s="978" t="s">
        <v>306</v>
      </c>
      <c r="AL118" s="979"/>
      <c r="AM118" s="979"/>
      <c r="AN118" s="979"/>
      <c r="AO118" s="980"/>
      <c r="AP118" s="1065" t="s">
        <v>434</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456</v>
      </c>
      <c r="BR118" s="1092"/>
      <c r="BS118" s="1092"/>
      <c r="BT118" s="1092"/>
      <c r="BU118" s="1092"/>
      <c r="BV118" s="1092" t="s">
        <v>456</v>
      </c>
      <c r="BW118" s="1092"/>
      <c r="BX118" s="1092"/>
      <c r="BY118" s="1092"/>
      <c r="BZ118" s="1092"/>
      <c r="CA118" s="1092" t="s">
        <v>450</v>
      </c>
      <c r="CB118" s="1092"/>
      <c r="CC118" s="1092"/>
      <c r="CD118" s="1092"/>
      <c r="CE118" s="1092"/>
      <c r="CF118" s="1008" t="s">
        <v>448</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456</v>
      </c>
      <c r="DH118" s="1053"/>
      <c r="DI118" s="1053"/>
      <c r="DJ118" s="1053"/>
      <c r="DK118" s="1054"/>
      <c r="DL118" s="1055" t="s">
        <v>456</v>
      </c>
      <c r="DM118" s="1053"/>
      <c r="DN118" s="1053"/>
      <c r="DO118" s="1053"/>
      <c r="DP118" s="1054"/>
      <c r="DQ118" s="1055" t="s">
        <v>448</v>
      </c>
      <c r="DR118" s="1053"/>
      <c r="DS118" s="1053"/>
      <c r="DT118" s="1053"/>
      <c r="DU118" s="1054"/>
      <c r="DV118" s="1056" t="s">
        <v>448</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448</v>
      </c>
      <c r="AB119" s="986"/>
      <c r="AC119" s="986"/>
      <c r="AD119" s="986"/>
      <c r="AE119" s="987"/>
      <c r="AF119" s="988" t="s">
        <v>456</v>
      </c>
      <c r="AG119" s="986"/>
      <c r="AH119" s="986"/>
      <c r="AI119" s="986"/>
      <c r="AJ119" s="987"/>
      <c r="AK119" s="988" t="s">
        <v>448</v>
      </c>
      <c r="AL119" s="986"/>
      <c r="AM119" s="986"/>
      <c r="AN119" s="986"/>
      <c r="AO119" s="987"/>
      <c r="AP119" s="989" t="s">
        <v>456</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472</v>
      </c>
      <c r="BP119" s="1100"/>
      <c r="BQ119" s="1091">
        <v>65699906</v>
      </c>
      <c r="BR119" s="1092"/>
      <c r="BS119" s="1092"/>
      <c r="BT119" s="1092"/>
      <c r="BU119" s="1092"/>
      <c r="BV119" s="1092">
        <v>63111791</v>
      </c>
      <c r="BW119" s="1092"/>
      <c r="BX119" s="1092"/>
      <c r="BY119" s="1092"/>
      <c r="BZ119" s="1092"/>
      <c r="CA119" s="1092">
        <v>61257943</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448</v>
      </c>
      <c r="DH119" s="1078"/>
      <c r="DI119" s="1078"/>
      <c r="DJ119" s="1078"/>
      <c r="DK119" s="1079"/>
      <c r="DL119" s="1077" t="s">
        <v>448</v>
      </c>
      <c r="DM119" s="1078"/>
      <c r="DN119" s="1078"/>
      <c r="DO119" s="1078"/>
      <c r="DP119" s="1079"/>
      <c r="DQ119" s="1077" t="s">
        <v>465</v>
      </c>
      <c r="DR119" s="1078"/>
      <c r="DS119" s="1078"/>
      <c r="DT119" s="1078"/>
      <c r="DU119" s="1079"/>
      <c r="DV119" s="1080" t="s">
        <v>456</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448</v>
      </c>
      <c r="AB120" s="1053"/>
      <c r="AC120" s="1053"/>
      <c r="AD120" s="1053"/>
      <c r="AE120" s="1054"/>
      <c r="AF120" s="1055" t="s">
        <v>448</v>
      </c>
      <c r="AG120" s="1053"/>
      <c r="AH120" s="1053"/>
      <c r="AI120" s="1053"/>
      <c r="AJ120" s="1054"/>
      <c r="AK120" s="1055" t="s">
        <v>448</v>
      </c>
      <c r="AL120" s="1053"/>
      <c r="AM120" s="1053"/>
      <c r="AN120" s="1053"/>
      <c r="AO120" s="1054"/>
      <c r="AP120" s="1056" t="s">
        <v>448</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7288072</v>
      </c>
      <c r="BR120" s="1021"/>
      <c r="BS120" s="1021"/>
      <c r="BT120" s="1021"/>
      <c r="BU120" s="1021"/>
      <c r="BV120" s="1021">
        <v>7617991</v>
      </c>
      <c r="BW120" s="1021"/>
      <c r="BX120" s="1021"/>
      <c r="BY120" s="1021"/>
      <c r="BZ120" s="1021"/>
      <c r="CA120" s="1021">
        <v>7661111</v>
      </c>
      <c r="CB120" s="1021"/>
      <c r="CC120" s="1021"/>
      <c r="CD120" s="1021"/>
      <c r="CE120" s="1021"/>
      <c r="CF120" s="1035">
        <v>38.4</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8899027</v>
      </c>
      <c r="DH120" s="1021"/>
      <c r="DI120" s="1021"/>
      <c r="DJ120" s="1021"/>
      <c r="DK120" s="1021"/>
      <c r="DL120" s="1021">
        <v>8764606</v>
      </c>
      <c r="DM120" s="1021"/>
      <c r="DN120" s="1021"/>
      <c r="DO120" s="1021"/>
      <c r="DP120" s="1021"/>
      <c r="DQ120" s="1021">
        <v>8418466</v>
      </c>
      <c r="DR120" s="1021"/>
      <c r="DS120" s="1021"/>
      <c r="DT120" s="1021"/>
      <c r="DU120" s="1021"/>
      <c r="DV120" s="1022">
        <v>42.2</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448</v>
      </c>
      <c r="AB121" s="1053"/>
      <c r="AC121" s="1053"/>
      <c r="AD121" s="1053"/>
      <c r="AE121" s="1054"/>
      <c r="AF121" s="1055" t="s">
        <v>448</v>
      </c>
      <c r="AG121" s="1053"/>
      <c r="AH121" s="1053"/>
      <c r="AI121" s="1053"/>
      <c r="AJ121" s="1054"/>
      <c r="AK121" s="1055" t="s">
        <v>456</v>
      </c>
      <c r="AL121" s="1053"/>
      <c r="AM121" s="1053"/>
      <c r="AN121" s="1053"/>
      <c r="AO121" s="1054"/>
      <c r="AP121" s="1056" t="s">
        <v>448</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7032862</v>
      </c>
      <c r="BR121" s="1014"/>
      <c r="BS121" s="1014"/>
      <c r="BT121" s="1014"/>
      <c r="BU121" s="1014"/>
      <c r="BV121" s="1014">
        <v>6570487</v>
      </c>
      <c r="BW121" s="1014"/>
      <c r="BX121" s="1014"/>
      <c r="BY121" s="1014"/>
      <c r="BZ121" s="1014"/>
      <c r="CA121" s="1014">
        <v>6357050</v>
      </c>
      <c r="CB121" s="1014"/>
      <c r="CC121" s="1014"/>
      <c r="CD121" s="1014"/>
      <c r="CE121" s="1014"/>
      <c r="CF121" s="1008">
        <v>31.9</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468254</v>
      </c>
      <c r="DH121" s="1014"/>
      <c r="DI121" s="1014"/>
      <c r="DJ121" s="1014"/>
      <c r="DK121" s="1014"/>
      <c r="DL121" s="1014">
        <v>485629</v>
      </c>
      <c r="DM121" s="1014"/>
      <c r="DN121" s="1014"/>
      <c r="DO121" s="1014"/>
      <c r="DP121" s="1014"/>
      <c r="DQ121" s="1014">
        <v>531251</v>
      </c>
      <c r="DR121" s="1014"/>
      <c r="DS121" s="1014"/>
      <c r="DT121" s="1014"/>
      <c r="DU121" s="1014"/>
      <c r="DV121" s="1015">
        <v>2.7</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448</v>
      </c>
      <c r="AB122" s="1053"/>
      <c r="AC122" s="1053"/>
      <c r="AD122" s="1053"/>
      <c r="AE122" s="1054"/>
      <c r="AF122" s="1055" t="s">
        <v>448</v>
      </c>
      <c r="AG122" s="1053"/>
      <c r="AH122" s="1053"/>
      <c r="AI122" s="1053"/>
      <c r="AJ122" s="1054"/>
      <c r="AK122" s="1055" t="s">
        <v>456</v>
      </c>
      <c r="AL122" s="1053"/>
      <c r="AM122" s="1053"/>
      <c r="AN122" s="1053"/>
      <c r="AO122" s="1054"/>
      <c r="AP122" s="1056" t="s">
        <v>448</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48185282</v>
      </c>
      <c r="BR122" s="1092"/>
      <c r="BS122" s="1092"/>
      <c r="BT122" s="1092"/>
      <c r="BU122" s="1092"/>
      <c r="BV122" s="1092">
        <v>46554736</v>
      </c>
      <c r="BW122" s="1092"/>
      <c r="BX122" s="1092"/>
      <c r="BY122" s="1092"/>
      <c r="BZ122" s="1092"/>
      <c r="CA122" s="1092">
        <v>45435800</v>
      </c>
      <c r="CB122" s="1092"/>
      <c r="CC122" s="1092"/>
      <c r="CD122" s="1092"/>
      <c r="CE122" s="1092"/>
      <c r="CF122" s="1112">
        <v>227.8</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v>3284</v>
      </c>
      <c r="DH122" s="1014"/>
      <c r="DI122" s="1014"/>
      <c r="DJ122" s="1014"/>
      <c r="DK122" s="1014"/>
      <c r="DL122" s="1014">
        <v>8198</v>
      </c>
      <c r="DM122" s="1014"/>
      <c r="DN122" s="1014"/>
      <c r="DO122" s="1014"/>
      <c r="DP122" s="1014"/>
      <c r="DQ122" s="1014">
        <v>12416</v>
      </c>
      <c r="DR122" s="1014"/>
      <c r="DS122" s="1014"/>
      <c r="DT122" s="1014"/>
      <c r="DU122" s="1014"/>
      <c r="DV122" s="1015">
        <v>0.1</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465</v>
      </c>
      <c r="AB123" s="1053"/>
      <c r="AC123" s="1053"/>
      <c r="AD123" s="1053"/>
      <c r="AE123" s="1054"/>
      <c r="AF123" s="1055" t="s">
        <v>465</v>
      </c>
      <c r="AG123" s="1053"/>
      <c r="AH123" s="1053"/>
      <c r="AI123" s="1053"/>
      <c r="AJ123" s="1054"/>
      <c r="AK123" s="1055" t="s">
        <v>465</v>
      </c>
      <c r="AL123" s="1053"/>
      <c r="AM123" s="1053"/>
      <c r="AN123" s="1053"/>
      <c r="AO123" s="1054"/>
      <c r="AP123" s="1056" t="s">
        <v>465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483</v>
      </c>
      <c r="BP123" s="1100"/>
      <c r="BQ123" s="1159">
        <v>62506216</v>
      </c>
      <c r="BR123" s="1160"/>
      <c r="BS123" s="1160"/>
      <c r="BT123" s="1160"/>
      <c r="BU123" s="1160"/>
      <c r="BV123" s="1160">
        <v>60743214</v>
      </c>
      <c r="BW123" s="1160"/>
      <c r="BX123" s="1160"/>
      <c r="BY123" s="1160"/>
      <c r="BZ123" s="1160"/>
      <c r="CA123" s="1160">
        <v>59453961</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484</v>
      </c>
      <c r="AB124" s="1053"/>
      <c r="AC124" s="1053"/>
      <c r="AD124" s="1053"/>
      <c r="AE124" s="1054"/>
      <c r="AF124" s="1055" t="s">
        <v>484</v>
      </c>
      <c r="AG124" s="1053"/>
      <c r="AH124" s="1053"/>
      <c r="AI124" s="1053"/>
      <c r="AJ124" s="1054"/>
      <c r="AK124" s="1055" t="s">
        <v>484</v>
      </c>
      <c r="AL124" s="1053"/>
      <c r="AM124" s="1053"/>
      <c r="AN124" s="1053"/>
      <c r="AO124" s="1054"/>
      <c r="AP124" s="1056" t="s">
        <v>484</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15.9</v>
      </c>
      <c r="BR124" s="1122"/>
      <c r="BS124" s="1122"/>
      <c r="BT124" s="1122"/>
      <c r="BU124" s="1122"/>
      <c r="BV124" s="1122">
        <v>11.8</v>
      </c>
      <c r="BW124" s="1122"/>
      <c r="BX124" s="1122"/>
      <c r="BY124" s="1122"/>
      <c r="BZ124" s="1122"/>
      <c r="CA124" s="1122">
        <v>9</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t="s">
        <v>484</v>
      </c>
      <c r="DH124" s="1078"/>
      <c r="DI124" s="1078"/>
      <c r="DJ124" s="1078"/>
      <c r="DK124" s="1079"/>
      <c r="DL124" s="1077" t="s">
        <v>484</v>
      </c>
      <c r="DM124" s="1078"/>
      <c r="DN124" s="1078"/>
      <c r="DO124" s="1078"/>
      <c r="DP124" s="1079"/>
      <c r="DQ124" s="1077" t="s">
        <v>487</v>
      </c>
      <c r="DR124" s="1078"/>
      <c r="DS124" s="1078"/>
      <c r="DT124" s="1078"/>
      <c r="DU124" s="1079"/>
      <c r="DV124" s="1080" t="s">
        <v>484</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488</v>
      </c>
      <c r="AB125" s="1053"/>
      <c r="AC125" s="1053"/>
      <c r="AD125" s="1053"/>
      <c r="AE125" s="1054"/>
      <c r="AF125" s="1055" t="s">
        <v>442</v>
      </c>
      <c r="AG125" s="1053"/>
      <c r="AH125" s="1053"/>
      <c r="AI125" s="1053"/>
      <c r="AJ125" s="1054"/>
      <c r="AK125" s="1055" t="s">
        <v>489</v>
      </c>
      <c r="AL125" s="1053"/>
      <c r="AM125" s="1053"/>
      <c r="AN125" s="1053"/>
      <c r="AO125" s="1054"/>
      <c r="AP125" s="1056" t="s">
        <v>174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490</v>
      </c>
      <c r="CL125" s="1102"/>
      <c r="CM125" s="1102"/>
      <c r="CN125" s="1102"/>
      <c r="CO125" s="1103"/>
      <c r="CP125" s="1034" t="s">
        <v>491</v>
      </c>
      <c r="CQ125" s="983"/>
      <c r="CR125" s="983"/>
      <c r="CS125" s="983"/>
      <c r="CT125" s="983"/>
      <c r="CU125" s="983"/>
      <c r="CV125" s="983"/>
      <c r="CW125" s="983"/>
      <c r="CX125" s="983"/>
      <c r="CY125" s="983"/>
      <c r="CZ125" s="983"/>
      <c r="DA125" s="983"/>
      <c r="DB125" s="983"/>
      <c r="DC125" s="983"/>
      <c r="DD125" s="983"/>
      <c r="DE125" s="983"/>
      <c r="DF125" s="984"/>
      <c r="DG125" s="1020" t="s">
        <v>442</v>
      </c>
      <c r="DH125" s="1021"/>
      <c r="DI125" s="1021"/>
      <c r="DJ125" s="1021"/>
      <c r="DK125" s="1021"/>
      <c r="DL125" s="1021" t="s">
        <v>174</v>
      </c>
      <c r="DM125" s="1021"/>
      <c r="DN125" s="1021"/>
      <c r="DO125" s="1021"/>
      <c r="DP125" s="1021"/>
      <c r="DQ125" s="1021" t="s">
        <v>484</v>
      </c>
      <c r="DR125" s="1021"/>
      <c r="DS125" s="1021"/>
      <c r="DT125" s="1021"/>
      <c r="DU125" s="1021"/>
      <c r="DV125" s="1022" t="s">
        <v>174</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488</v>
      </c>
      <c r="AB126" s="1053"/>
      <c r="AC126" s="1053"/>
      <c r="AD126" s="1053"/>
      <c r="AE126" s="1054"/>
      <c r="AF126" s="1055" t="s">
        <v>492</v>
      </c>
      <c r="AG126" s="1053"/>
      <c r="AH126" s="1053"/>
      <c r="AI126" s="1053"/>
      <c r="AJ126" s="1054"/>
      <c r="AK126" s="1055" t="s">
        <v>493</v>
      </c>
      <c r="AL126" s="1053"/>
      <c r="AM126" s="1053"/>
      <c r="AN126" s="1053"/>
      <c r="AO126" s="1054"/>
      <c r="AP126" s="1056" t="s">
        <v>174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494</v>
      </c>
      <c r="CQ126" s="1044"/>
      <c r="CR126" s="1044"/>
      <c r="CS126" s="1044"/>
      <c r="CT126" s="1044"/>
      <c r="CU126" s="1044"/>
      <c r="CV126" s="1044"/>
      <c r="CW126" s="1044"/>
      <c r="CX126" s="1044"/>
      <c r="CY126" s="1044"/>
      <c r="CZ126" s="1044"/>
      <c r="DA126" s="1044"/>
      <c r="DB126" s="1044"/>
      <c r="DC126" s="1044"/>
      <c r="DD126" s="1044"/>
      <c r="DE126" s="1044"/>
      <c r="DF126" s="1045"/>
      <c r="DG126" s="1013" t="s">
        <v>495</v>
      </c>
      <c r="DH126" s="1014"/>
      <c r="DI126" s="1014"/>
      <c r="DJ126" s="1014"/>
      <c r="DK126" s="1014"/>
      <c r="DL126" s="1014" t="s">
        <v>493</v>
      </c>
      <c r="DM126" s="1014"/>
      <c r="DN126" s="1014"/>
      <c r="DO126" s="1014"/>
      <c r="DP126" s="1014"/>
      <c r="DQ126" s="1014" t="s">
        <v>484</v>
      </c>
      <c r="DR126" s="1014"/>
      <c r="DS126" s="1014"/>
      <c r="DT126" s="1014"/>
      <c r="DU126" s="1014"/>
      <c r="DV126" s="1015" t="s">
        <v>442</v>
      </c>
      <c r="DW126" s="1015"/>
      <c r="DX126" s="1015"/>
      <c r="DY126" s="1015"/>
      <c r="DZ126" s="1016"/>
    </row>
    <row r="127" spans="1:130" s="247" customFormat="1" ht="26.25" customHeight="1" x14ac:dyDescent="0.15">
      <c r="A127" s="1154"/>
      <c r="B127" s="1042"/>
      <c r="C127" s="1096" t="s">
        <v>496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174</v>
      </c>
      <c r="AB127" s="1053"/>
      <c r="AC127" s="1053"/>
      <c r="AD127" s="1053"/>
      <c r="AE127" s="1054"/>
      <c r="AF127" s="1055" t="s">
        <v>497</v>
      </c>
      <c r="AG127" s="1053"/>
      <c r="AH127" s="1053"/>
      <c r="AI127" s="1053"/>
      <c r="AJ127" s="1054"/>
      <c r="AK127" s="1055" t="s">
        <v>498</v>
      </c>
      <c r="AL127" s="1053"/>
      <c r="AM127" s="1053"/>
      <c r="AN127" s="1053"/>
      <c r="AO127" s="1054"/>
      <c r="AP127" s="1056" t="s">
        <v>492</v>
      </c>
      <c r="AQ127" s="1057"/>
      <c r="AR127" s="1057"/>
      <c r="AS127" s="1057"/>
      <c r="AT127" s="1058"/>
      <c r="AU127" s="283"/>
      <c r="AV127" s="283"/>
      <c r="AW127" s="283"/>
      <c r="AX127" s="1126" t="s">
        <v>499</v>
      </c>
      <c r="AY127" s="1127"/>
      <c r="AZ127" s="1127"/>
      <c r="BA127" s="1127"/>
      <c r="BB127" s="1127"/>
      <c r="BC127" s="1127"/>
      <c r="BD127" s="1127"/>
      <c r="BE127" s="1128"/>
      <c r="BF127" s="1129" t="s">
        <v>500</v>
      </c>
      <c r="BG127" s="1127"/>
      <c r="BH127" s="1127"/>
      <c r="BI127" s="1127"/>
      <c r="BJ127" s="1127"/>
      <c r="BK127" s="1127"/>
      <c r="BL127" s="1128"/>
      <c r="BM127" s="1129" t="s">
        <v>501</v>
      </c>
      <c r="BN127" s="1127"/>
      <c r="BO127" s="1127"/>
      <c r="BP127" s="1127"/>
      <c r="BQ127" s="1127"/>
      <c r="BR127" s="1127"/>
      <c r="BS127" s="1128"/>
      <c r="BT127" s="1129" t="s">
        <v>502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503</v>
      </c>
      <c r="CQ127" s="1044"/>
      <c r="CR127" s="1044"/>
      <c r="CS127" s="1044"/>
      <c r="CT127" s="1044"/>
      <c r="CU127" s="1044"/>
      <c r="CV127" s="1044"/>
      <c r="CW127" s="1044"/>
      <c r="CX127" s="1044"/>
      <c r="CY127" s="1044"/>
      <c r="CZ127" s="1044"/>
      <c r="DA127" s="1044"/>
      <c r="DB127" s="1044"/>
      <c r="DC127" s="1044"/>
      <c r="DD127" s="1044"/>
      <c r="DE127" s="1044"/>
      <c r="DF127" s="1045"/>
      <c r="DG127" s="1013" t="s">
        <v>484</v>
      </c>
      <c r="DH127" s="1014"/>
      <c r="DI127" s="1014"/>
      <c r="DJ127" s="1014"/>
      <c r="DK127" s="1014"/>
      <c r="DL127" s="1014" t="s">
        <v>174</v>
      </c>
      <c r="DM127" s="1014"/>
      <c r="DN127" s="1014"/>
      <c r="DO127" s="1014"/>
      <c r="DP127" s="1014"/>
      <c r="DQ127" s="1014" t="s">
        <v>493</v>
      </c>
      <c r="DR127" s="1014"/>
      <c r="DS127" s="1014"/>
      <c r="DT127" s="1014"/>
      <c r="DU127" s="1014"/>
      <c r="DV127" s="1015" t="s">
        <v>497</v>
      </c>
      <c r="DW127" s="1015"/>
      <c r="DX127" s="1015"/>
      <c r="DY127" s="1015"/>
      <c r="DZ127" s="1016"/>
    </row>
    <row r="128" spans="1:130" s="247" customFormat="1" ht="26.25" customHeight="1" thickBot="1" x14ac:dyDescent="0.2">
      <c r="A128" s="1137" t="s">
        <v>504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505</v>
      </c>
      <c r="X128" s="1139"/>
      <c r="Y128" s="1139"/>
      <c r="Z128" s="1140"/>
      <c r="AA128" s="1141">
        <v>632079</v>
      </c>
      <c r="AB128" s="1142"/>
      <c r="AC128" s="1142"/>
      <c r="AD128" s="1142"/>
      <c r="AE128" s="1143"/>
      <c r="AF128" s="1144">
        <v>591486</v>
      </c>
      <c r="AG128" s="1142"/>
      <c r="AH128" s="1142"/>
      <c r="AI128" s="1142"/>
      <c r="AJ128" s="1143"/>
      <c r="AK128" s="1144">
        <v>601179</v>
      </c>
      <c r="AL128" s="1142"/>
      <c r="AM128" s="1142"/>
      <c r="AN128" s="1142"/>
      <c r="AO128" s="1143"/>
      <c r="AP128" s="1145"/>
      <c r="AQ128" s="1146"/>
      <c r="AR128" s="1146"/>
      <c r="AS128" s="1146"/>
      <c r="AT128" s="1147"/>
      <c r="AU128" s="283"/>
      <c r="AV128" s="283"/>
      <c r="AW128" s="283"/>
      <c r="AX128" s="982" t="s">
        <v>506</v>
      </c>
      <c r="AY128" s="983"/>
      <c r="AZ128" s="983"/>
      <c r="BA128" s="983"/>
      <c r="BB128" s="983"/>
      <c r="BC128" s="983"/>
      <c r="BD128" s="983"/>
      <c r="BE128" s="984"/>
      <c r="BF128" s="1148" t="s">
        <v>497</v>
      </c>
      <c r="BG128" s="1149"/>
      <c r="BH128" s="1149"/>
      <c r="BI128" s="1149"/>
      <c r="BJ128" s="1149"/>
      <c r="BK128" s="1149"/>
      <c r="BL128" s="1150"/>
      <c r="BM128" s="1148">
        <v>12.13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507</v>
      </c>
      <c r="CQ128" s="1131"/>
      <c r="CR128" s="1131"/>
      <c r="CS128" s="1131"/>
      <c r="CT128" s="1131"/>
      <c r="CU128" s="1131"/>
      <c r="CV128" s="1131"/>
      <c r="CW128" s="1131"/>
      <c r="CX128" s="1131"/>
      <c r="CY128" s="1131"/>
      <c r="CZ128" s="1131"/>
      <c r="DA128" s="1131"/>
      <c r="DB128" s="1131"/>
      <c r="DC128" s="1131"/>
      <c r="DD128" s="1131"/>
      <c r="DE128" s="1131"/>
      <c r="DF128" s="1132"/>
      <c r="DG128" s="1133" t="s">
        <v>484</v>
      </c>
      <c r="DH128" s="1134"/>
      <c r="DI128" s="1134"/>
      <c r="DJ128" s="1134"/>
      <c r="DK128" s="1134"/>
      <c r="DL128" s="1134" t="s">
        <v>484</v>
      </c>
      <c r="DM128" s="1134"/>
      <c r="DN128" s="1134"/>
      <c r="DO128" s="1134"/>
      <c r="DP128" s="1134"/>
      <c r="DQ128" s="1134" t="s">
        <v>489</v>
      </c>
      <c r="DR128" s="1134"/>
      <c r="DS128" s="1134"/>
      <c r="DT128" s="1134"/>
      <c r="DU128" s="1134"/>
      <c r="DV128" s="1135" t="s">
        <v>484</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508</v>
      </c>
      <c r="X129" s="1168"/>
      <c r="Y129" s="1168"/>
      <c r="Z129" s="1169"/>
      <c r="AA129" s="1052">
        <v>24263030</v>
      </c>
      <c r="AB129" s="1053"/>
      <c r="AC129" s="1053"/>
      <c r="AD129" s="1053"/>
      <c r="AE129" s="1054"/>
      <c r="AF129" s="1055">
        <v>24279965</v>
      </c>
      <c r="AG129" s="1053"/>
      <c r="AH129" s="1053"/>
      <c r="AI129" s="1053"/>
      <c r="AJ129" s="1054"/>
      <c r="AK129" s="1055">
        <v>24302786</v>
      </c>
      <c r="AL129" s="1053"/>
      <c r="AM129" s="1053"/>
      <c r="AN129" s="1053"/>
      <c r="AO129" s="1054"/>
      <c r="AP129" s="1170"/>
      <c r="AQ129" s="1171"/>
      <c r="AR129" s="1171"/>
      <c r="AS129" s="1171"/>
      <c r="AT129" s="1172"/>
      <c r="AU129" s="285"/>
      <c r="AV129" s="285"/>
      <c r="AW129" s="285"/>
      <c r="AX129" s="1161" t="s">
        <v>509</v>
      </c>
      <c r="AY129" s="1044"/>
      <c r="AZ129" s="1044"/>
      <c r="BA129" s="1044"/>
      <c r="BB129" s="1044"/>
      <c r="BC129" s="1044"/>
      <c r="BD129" s="1044"/>
      <c r="BE129" s="1045"/>
      <c r="BF129" s="1162" t="s">
        <v>484</v>
      </c>
      <c r="BG129" s="1163"/>
      <c r="BH129" s="1163"/>
      <c r="BI129" s="1163"/>
      <c r="BJ129" s="1163"/>
      <c r="BK129" s="1163"/>
      <c r="BL129" s="1164"/>
      <c r="BM129" s="1162">
        <v>17.13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511</v>
      </c>
      <c r="X130" s="1168"/>
      <c r="Y130" s="1168"/>
      <c r="Z130" s="1169"/>
      <c r="AA130" s="1052">
        <v>4234631</v>
      </c>
      <c r="AB130" s="1053"/>
      <c r="AC130" s="1053"/>
      <c r="AD130" s="1053"/>
      <c r="AE130" s="1054"/>
      <c r="AF130" s="1055">
        <v>4347368</v>
      </c>
      <c r="AG130" s="1053"/>
      <c r="AH130" s="1053"/>
      <c r="AI130" s="1053"/>
      <c r="AJ130" s="1054"/>
      <c r="AK130" s="1055">
        <v>4356469</v>
      </c>
      <c r="AL130" s="1053"/>
      <c r="AM130" s="1053"/>
      <c r="AN130" s="1053"/>
      <c r="AO130" s="1054"/>
      <c r="AP130" s="1170"/>
      <c r="AQ130" s="1171"/>
      <c r="AR130" s="1171"/>
      <c r="AS130" s="1171"/>
      <c r="AT130" s="1172"/>
      <c r="AU130" s="285"/>
      <c r="AV130" s="285"/>
      <c r="AW130" s="285"/>
      <c r="AX130" s="1161" t="s">
        <v>512</v>
      </c>
      <c r="AY130" s="1044"/>
      <c r="AZ130" s="1044"/>
      <c r="BA130" s="1044"/>
      <c r="BB130" s="1044"/>
      <c r="BC130" s="1044"/>
      <c r="BD130" s="1044"/>
      <c r="BE130" s="1045"/>
      <c r="BF130" s="1198">
        <v>4.4000000000000004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513</v>
      </c>
      <c r="X131" s="1206"/>
      <c r="Y131" s="1206"/>
      <c r="Z131" s="1207"/>
      <c r="AA131" s="1099">
        <v>20028399</v>
      </c>
      <c r="AB131" s="1078"/>
      <c r="AC131" s="1078"/>
      <c r="AD131" s="1078"/>
      <c r="AE131" s="1079"/>
      <c r="AF131" s="1077">
        <v>19932597</v>
      </c>
      <c r="AG131" s="1078"/>
      <c r="AH131" s="1078"/>
      <c r="AI131" s="1078"/>
      <c r="AJ131" s="1079"/>
      <c r="AK131" s="1077">
        <v>19946317</v>
      </c>
      <c r="AL131" s="1078"/>
      <c r="AM131" s="1078"/>
      <c r="AN131" s="1078"/>
      <c r="AO131" s="1079"/>
      <c r="AP131" s="1208"/>
      <c r="AQ131" s="1209"/>
      <c r="AR131" s="1209"/>
      <c r="AS131" s="1209"/>
      <c r="AT131" s="1210"/>
      <c r="AU131" s="285"/>
      <c r="AV131" s="285"/>
      <c r="AW131" s="285"/>
      <c r="AX131" s="1180" t="s">
        <v>514</v>
      </c>
      <c r="AY131" s="1131"/>
      <c r="AZ131" s="1131"/>
      <c r="BA131" s="1131"/>
      <c r="BB131" s="1131"/>
      <c r="BC131" s="1131"/>
      <c r="BD131" s="1131"/>
      <c r="BE131" s="1132"/>
      <c r="BF131" s="1181">
        <v>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516</v>
      </c>
      <c r="W132" s="1191"/>
      <c r="X132" s="1191"/>
      <c r="Y132" s="1191"/>
      <c r="Z132" s="1192"/>
      <c r="AA132" s="1193">
        <v>4.3679327539999999</v>
      </c>
      <c r="AB132" s="1194"/>
      <c r="AC132" s="1194"/>
      <c r="AD132" s="1194"/>
      <c r="AE132" s="1195"/>
      <c r="AF132" s="1196">
        <v>4.8274592619999996</v>
      </c>
      <c r="AG132" s="1194"/>
      <c r="AH132" s="1194"/>
      <c r="AI132" s="1194"/>
      <c r="AJ132" s="1195"/>
      <c r="AK132" s="1196">
        <v>4.1488160450000002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517</v>
      </c>
      <c r="W133" s="1174"/>
      <c r="X133" s="1174"/>
      <c r="Y133" s="1174"/>
      <c r="Z133" s="1175"/>
      <c r="AA133" s="1176">
        <v>4.0999999999999996</v>
      </c>
      <c r="AB133" s="1177"/>
      <c r="AC133" s="1177"/>
      <c r="AD133" s="1177"/>
      <c r="AE133" s="1178"/>
      <c r="AF133" s="1176">
        <v>4.5</v>
      </c>
      <c r="AG133" s="1177"/>
      <c r="AH133" s="1177"/>
      <c r="AI133" s="1177"/>
      <c r="AJ133" s="1178"/>
      <c r="AK133" s="1176">
        <v>4.4000000000000004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ZrtZmCbIuRRFghBssoR4jmP/7ECVqyh3pDX4j4jqK0qrXf1YPx4jXjutasSSb+3Vsn35Rv9GRBBsEiAuz2CGw==" saltValue="BGNccQGRfh2Kc+NS//Y/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70" zoomScaleNormal="85" zoomScaleSheetLayoutView="70" workbookViewId="0">
      <selection activeCell="AH28" sqref="AH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wgVWL5ftSrImvYYASp4DUKLx+E/LQfy+/VctL2WU4LmEIzetR6TYKkzwA4NVx+bUcA9hboE2vD3hAzsS2leMA==" saltValue="MTZoWM9joU2yA+UwtgGr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sSx7mDwEqpWk9rFwr7HUqpfb+QgIhErEvCZI5QCWFYyem8dvz+Ynw+7gxnng0xf13fJcqAqplqWJDuYNSOPhw==" saltValue="vHqKrCa99kqiK/coiVKoW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O9" sqref="AO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526</v>
      </c>
      <c r="AL9" s="1217"/>
      <c r="AM9" s="1217"/>
      <c r="AN9" s="1218"/>
      <c r="AO9" s="313">
        <v>5574947</v>
      </c>
      <c r="AP9" s="313">
        <v>47088</v>
      </c>
      <c r="AQ9" s="314">
        <v>56868</v>
      </c>
      <c r="AR9" s="315">
        <v>-17.2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527</v>
      </c>
      <c r="AL10" s="1217"/>
      <c r="AM10" s="1217"/>
      <c r="AN10" s="1218"/>
      <c r="AO10" s="316">
        <v>321791</v>
      </c>
      <c r="AP10" s="316">
        <v>2718</v>
      </c>
      <c r="AQ10" s="317">
        <v>3674</v>
      </c>
      <c r="AR10" s="318">
        <v>-26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528</v>
      </c>
      <c r="AL11" s="1217"/>
      <c r="AM11" s="1217"/>
      <c r="AN11" s="1218"/>
      <c r="AO11" s="316">
        <v>1178048</v>
      </c>
      <c r="AP11" s="316">
        <v>9950</v>
      </c>
      <c r="AQ11" s="317">
        <v>3477</v>
      </c>
      <c r="AR11" s="318">
        <v>186.2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529</v>
      </c>
      <c r="AL12" s="1217"/>
      <c r="AM12" s="1217"/>
      <c r="AN12" s="1218"/>
      <c r="AO12" s="316" t="s">
        <v>530</v>
      </c>
      <c r="AP12" s="316" t="s">
        <v>530</v>
      </c>
      <c r="AQ12" s="317">
        <v>579</v>
      </c>
      <c r="AR12" s="318" t="s">
        <v>530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531</v>
      </c>
      <c r="AL13" s="1217"/>
      <c r="AM13" s="1217"/>
      <c r="AN13" s="1218"/>
      <c r="AO13" s="316" t="s">
        <v>530</v>
      </c>
      <c r="AP13" s="316" t="s">
        <v>530</v>
      </c>
      <c r="AQ13" s="317">
        <v>11</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532</v>
      </c>
      <c r="AL14" s="1217"/>
      <c r="AM14" s="1217"/>
      <c r="AN14" s="1218"/>
      <c r="AO14" s="316">
        <v>292363</v>
      </c>
      <c r="AP14" s="316">
        <v>2469</v>
      </c>
      <c r="AQ14" s="317">
        <v>2399</v>
      </c>
      <c r="AR14" s="318">
        <v>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533</v>
      </c>
      <c r="AL15" s="1217"/>
      <c r="AM15" s="1217"/>
      <c r="AN15" s="1218"/>
      <c r="AO15" s="316">
        <v>148542</v>
      </c>
      <c r="AP15" s="316">
        <v>1255</v>
      </c>
      <c r="AQ15" s="317">
        <v>1114</v>
      </c>
      <c r="AR15" s="318">
        <v>12.7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534</v>
      </c>
      <c r="AL16" s="1220"/>
      <c r="AM16" s="1220"/>
      <c r="AN16" s="1221"/>
      <c r="AO16" s="316">
        <v>-457302</v>
      </c>
      <c r="AP16" s="316">
        <v>-3863</v>
      </c>
      <c r="AQ16" s="317">
        <v>-4418</v>
      </c>
      <c r="AR16" s="318">
        <v>-12.6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7058389</v>
      </c>
      <c r="AP17" s="316">
        <v>59617</v>
      </c>
      <c r="AQ17" s="317">
        <v>63704</v>
      </c>
      <c r="AR17" s="318">
        <v>-6.4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539</v>
      </c>
      <c r="AL21" s="1212"/>
      <c r="AM21" s="1212"/>
      <c r="AN21" s="1213"/>
      <c r="AO21" s="328">
        <v>5.24</v>
      </c>
      <c r="AP21" s="329">
        <v>6.05</v>
      </c>
      <c r="AQ21" s="330">
        <v>-0.81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540</v>
      </c>
      <c r="AL22" s="1212"/>
      <c r="AM22" s="1212"/>
      <c r="AN22" s="1213"/>
      <c r="AO22" s="333">
        <v>100.8</v>
      </c>
      <c r="AP22" s="334">
        <v>99.6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544</v>
      </c>
      <c r="AL32" s="1228"/>
      <c r="AM32" s="1228"/>
      <c r="AN32" s="1229"/>
      <c r="AO32" s="343">
        <v>4861846</v>
      </c>
      <c r="AP32" s="343">
        <v>41065</v>
      </c>
      <c r="AQ32" s="344">
        <v>31767</v>
      </c>
      <c r="AR32" s="345">
        <v>29.3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545</v>
      </c>
      <c r="AL33" s="1228"/>
      <c r="AM33" s="1228"/>
      <c r="AN33" s="1229"/>
      <c r="AO33" s="343" t="s">
        <v>530</v>
      </c>
      <c r="AP33" s="343" t="s">
        <v>530</v>
      </c>
      <c r="AQ33" s="344">
        <v>4</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546</v>
      </c>
      <c r="AL34" s="1228"/>
      <c r="AM34" s="1228"/>
      <c r="AN34" s="1229"/>
      <c r="AO34" s="343" t="s">
        <v>530</v>
      </c>
      <c r="AP34" s="343" t="s">
        <v>530</v>
      </c>
      <c r="AQ34" s="344">
        <v>33</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547</v>
      </c>
      <c r="AL35" s="1228"/>
      <c r="AM35" s="1228"/>
      <c r="AN35" s="1229"/>
      <c r="AO35" s="343">
        <v>844220</v>
      </c>
      <c r="AP35" s="343">
        <v>7131</v>
      </c>
      <c r="AQ35" s="344">
        <v>6427</v>
      </c>
      <c r="AR35" s="345">
        <v>11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548</v>
      </c>
      <c r="AL36" s="1228"/>
      <c r="AM36" s="1228"/>
      <c r="AN36" s="1229"/>
      <c r="AO36" s="343">
        <v>79118</v>
      </c>
      <c r="AP36" s="343">
        <v>668</v>
      </c>
      <c r="AQ36" s="344">
        <v>1122</v>
      </c>
      <c r="AR36" s="345">
        <v>-40.5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549</v>
      </c>
      <c r="AL37" s="1228"/>
      <c r="AM37" s="1228"/>
      <c r="AN37" s="1229"/>
      <c r="AO37" s="343" t="s">
        <v>530</v>
      </c>
      <c r="AP37" s="343" t="s">
        <v>530</v>
      </c>
      <c r="AQ37" s="344">
        <v>1023</v>
      </c>
      <c r="AR37" s="345" t="s">
        <v>530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550</v>
      </c>
      <c r="AL38" s="1231"/>
      <c r="AM38" s="1231"/>
      <c r="AN38" s="1232"/>
      <c r="AO38" s="346" t="s">
        <v>530</v>
      </c>
      <c r="AP38" s="346" t="s">
        <v>530</v>
      </c>
      <c r="AQ38" s="347">
        <v>2</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551</v>
      </c>
      <c r="AL39" s="1231"/>
      <c r="AM39" s="1231"/>
      <c r="AN39" s="1232"/>
      <c r="AO39" s="343">
        <v>-601179</v>
      </c>
      <c r="AP39" s="343">
        <v>-5078</v>
      </c>
      <c r="AQ39" s="344">
        <v>-6864</v>
      </c>
      <c r="AR39" s="345">
        <v>-26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552</v>
      </c>
      <c r="AL40" s="1228"/>
      <c r="AM40" s="1228"/>
      <c r="AN40" s="1229"/>
      <c r="AO40" s="343">
        <v>-4356469</v>
      </c>
      <c r="AP40" s="343">
        <v>-36796</v>
      </c>
      <c r="AQ40" s="344">
        <v>-26034</v>
      </c>
      <c r="AR40" s="345">
        <v>41.3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827536</v>
      </c>
      <c r="AP41" s="343">
        <v>6990</v>
      </c>
      <c r="AQ41" s="344">
        <v>7479</v>
      </c>
      <c r="AR41" s="345">
        <v>-6.5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521</v>
      </c>
      <c r="AN49" s="1224" t="s">
        <v>556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2898335</v>
      </c>
      <c r="AN51" s="365">
        <v>24317</v>
      </c>
      <c r="AO51" s="366">
        <v>-63.2</v>
      </c>
      <c r="AP51" s="367">
        <v>44267</v>
      </c>
      <c r="AQ51" s="368">
        <v>-17.399999999999999</v>
      </c>
      <c r="AR51" s="369">
        <v>-45.8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2450087</v>
      </c>
      <c r="AN52" s="373">
        <v>20556</v>
      </c>
      <c r="AO52" s="374">
        <v>-62</v>
      </c>
      <c r="AP52" s="375">
        <v>26161</v>
      </c>
      <c r="AQ52" s="376">
        <v>-7.7</v>
      </c>
      <c r="AR52" s="377">
        <v>-54.3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3003780</v>
      </c>
      <c r="AN53" s="365">
        <v>25233</v>
      </c>
      <c r="AO53" s="366">
        <v>3.8</v>
      </c>
      <c r="AP53" s="367">
        <v>40879</v>
      </c>
      <c r="AQ53" s="368">
        <v>-7.7</v>
      </c>
      <c r="AR53" s="369">
        <v>11.5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2169164</v>
      </c>
      <c r="AN54" s="373">
        <v>18222</v>
      </c>
      <c r="AO54" s="374">
        <v>-11.4</v>
      </c>
      <c r="AP54" s="375">
        <v>24087</v>
      </c>
      <c r="AQ54" s="376">
        <v>-7.9</v>
      </c>
      <c r="AR54" s="377">
        <v>-3.5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2285787</v>
      </c>
      <c r="AN55" s="365">
        <v>19204</v>
      </c>
      <c r="AO55" s="366">
        <v>-23.9</v>
      </c>
      <c r="AP55" s="367">
        <v>42651</v>
      </c>
      <c r="AQ55" s="368">
        <v>4.3</v>
      </c>
      <c r="AR55" s="369">
        <v>-28.2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1327967</v>
      </c>
      <c r="AN56" s="373">
        <v>11157</v>
      </c>
      <c r="AO56" s="374">
        <v>-38.799999999999997</v>
      </c>
      <c r="AP56" s="375">
        <v>22675</v>
      </c>
      <c r="AQ56" s="376">
        <v>-5.9</v>
      </c>
      <c r="AR56" s="377">
        <v>-32.9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3349624</v>
      </c>
      <c r="AN57" s="365">
        <v>28209</v>
      </c>
      <c r="AO57" s="366">
        <v>46.9</v>
      </c>
      <c r="AP57" s="367">
        <v>43226</v>
      </c>
      <c r="AQ57" s="368">
        <v>1.3</v>
      </c>
      <c r="AR57" s="369">
        <v>45.6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1794961</v>
      </c>
      <c r="AN58" s="373">
        <v>15116</v>
      </c>
      <c r="AO58" s="374">
        <v>35.5</v>
      </c>
      <c r="AP58" s="375">
        <v>22622</v>
      </c>
      <c r="AQ58" s="376">
        <v>-0.2</v>
      </c>
      <c r="AR58" s="377">
        <v>35.700000000000003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3312937</v>
      </c>
      <c r="AN59" s="365">
        <v>27982</v>
      </c>
      <c r="AO59" s="366">
        <v>-0.8</v>
      </c>
      <c r="AP59" s="367">
        <v>42836</v>
      </c>
      <c r="AQ59" s="368">
        <v>-0.9</v>
      </c>
      <c r="AR59" s="369">
        <v>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2385223</v>
      </c>
      <c r="AN60" s="373">
        <v>20146</v>
      </c>
      <c r="AO60" s="374">
        <v>33.299999999999997</v>
      </c>
      <c r="AP60" s="375">
        <v>22936</v>
      </c>
      <c r="AQ60" s="376">
        <v>1.4</v>
      </c>
      <c r="AR60" s="377">
        <v>31.9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2970093</v>
      </c>
      <c r="AN61" s="380">
        <v>24989</v>
      </c>
      <c r="AO61" s="381">
        <v>-7.4</v>
      </c>
      <c r="AP61" s="382">
        <v>42772</v>
      </c>
      <c r="AQ61" s="383">
        <v>-4.0999999999999996</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2025480</v>
      </c>
      <c r="AN62" s="373">
        <v>17039</v>
      </c>
      <c r="AO62" s="374">
        <v>-8.6999999999999993</v>
      </c>
      <c r="AP62" s="375">
        <v>23696</v>
      </c>
      <c r="AQ62" s="376">
        <v>-4.0999999999999996</v>
      </c>
      <c r="AR62" s="377">
        <v>-4.5999999999999996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Q8Urmc9Hb3rnIicgrpat4CuopLx2P5I4M6LWMau+bqdFiCOUWVtA86ObKnjnca+tjL+HWr5bQ4KE3A/A+u9fg==" saltValue="S+e0aBTfHX5SeSIkdVx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76" zoomScaleNormal="100" zoomScaleSheetLayoutView="55" workbookViewId="0">
      <selection activeCell="AE75" sqref="AE7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b1YKB+7rYGjTAAzcPm8dnnTDeCP/9unIwIhf+WVc9gw9xdwsWI+R3kbgjpQkce5U45ZzfoZNfGx0bMro9ICUEw==" saltValue="yeG2YqiQvcjVzxG6jEQh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u9p29Osee8lHpyVw6hbiCdbnrZSgpDyU3oCU5/GVqnqkeus3j3R+qs9z2i8rpKY0bHEHfIz9DmCXs+eBQJjKcQ==" saltValue="m2as9NHNBOiijwhVGWhYk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6" t="s">
        <v>3</v>
      </c>
      <c r="D47" s="1236"/>
      <c r="E47" s="1237"/>
      <c r="F47" s="11">
        <v>11.26</v>
      </c>
      <c r="G47" s="12">
        <v>12.09</v>
      </c>
      <c r="H47" s="12">
        <v>10.34</v>
      </c>
      <c r="I47" s="12">
        <v>10.6</v>
      </c>
      <c r="J47" s="13">
        <v>10.89</v>
      </c>
    </row>
    <row r="48" spans="2:10" ht="57.75" customHeight="1" x14ac:dyDescent="0.15">
      <c r="B48" s="14"/>
      <c r="C48" s="1238" t="s">
        <v>4</v>
      </c>
      <c r="D48" s="1238"/>
      <c r="E48" s="1239"/>
      <c r="F48" s="15">
        <v>8.14</v>
      </c>
      <c r="G48" s="16">
        <v>6.87</v>
      </c>
      <c r="H48" s="16">
        <v>8.34</v>
      </c>
      <c r="I48" s="16">
        <v>8.8699999999999992</v>
      </c>
      <c r="J48" s="17">
        <v>7.46</v>
      </c>
    </row>
    <row r="49" spans="2:10" ht="57.75" customHeight="1" thickBot="1" x14ac:dyDescent="0.2">
      <c r="B49" s="18"/>
      <c r="C49" s="1240" t="s">
        <v>5</v>
      </c>
      <c r="D49" s="1240"/>
      <c r="E49" s="1241"/>
      <c r="F49" s="19" t="s">
        <v>577</v>
      </c>
      <c r="G49" s="20" t="s">
        <v>578</v>
      </c>
      <c r="H49" s="20" t="s">
        <v>579</v>
      </c>
      <c r="I49" s="20">
        <v>0.81</v>
      </c>
      <c r="J49" s="21" t="s">
        <v>580</v>
      </c>
    </row>
    <row r="50" spans="2:10" ht="13.5" customHeight="1" x14ac:dyDescent="0.15"/>
  </sheetData>
  <sheetProtection algorithmName="SHA-512" hashValue="pE2ti44D8wW8gmDoI3s0VEH3pZqsCHJRHsj1rdtOcJPRp8P3uyDEzbqq1w71QIbyJjrlCo1sHfyQS6yXqkanPQ==" saltValue="sxE7XhRlzmi0upKBDdBv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55" zoomScaleNormal="55" zoomScaleSheetLayoutView="100" workbookViewId="0">
      <selection activeCell="K40" sqref="K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48" t="s">
        <v>581</v>
      </c>
      <c r="D34" s="1248"/>
      <c r="E34" s="1249"/>
      <c r="F34" s="32">
        <v>7.46</v>
      </c>
      <c r="G34" s="33">
        <v>6.27</v>
      </c>
      <c r="H34" s="33">
        <v>7.62</v>
      </c>
      <c r="I34" s="33">
        <v>8.2799999999999994</v>
      </c>
      <c r="J34" s="34">
        <v>6.92</v>
      </c>
      <c r="K34" s="22"/>
      <c r="L34" s="22"/>
      <c r="M34" s="22"/>
      <c r="N34" s="22"/>
      <c r="O34" s="22"/>
      <c r="P34" s="22"/>
    </row>
    <row r="35" spans="1:16" ht="39" customHeight="1" x14ac:dyDescent="0.15">
      <c r="A35" s="22"/>
      <c r="B35" s="35"/>
      <c r="C35" s="1242" t="s">
        <v>582</v>
      </c>
      <c r="D35" s="1243"/>
      <c r="E35" s="1244"/>
      <c r="F35" s="36">
        <v>2.9</v>
      </c>
      <c r="G35" s="37">
        <v>3.63</v>
      </c>
      <c r="H35" s="37">
        <v>4.3600000000000003</v>
      </c>
      <c r="I35" s="37">
        <v>5.08</v>
      </c>
      <c r="J35" s="38">
        <v>5.78</v>
      </c>
      <c r="K35" s="22"/>
      <c r="L35" s="22"/>
      <c r="M35" s="22"/>
      <c r="N35" s="22"/>
      <c r="O35" s="22"/>
      <c r="P35" s="22"/>
    </row>
    <row r="36" spans="1:16" ht="39" customHeight="1" x14ac:dyDescent="0.15">
      <c r="A36" s="22"/>
      <c r="B36" s="35"/>
      <c r="C36" s="1242" t="s">
        <v>583</v>
      </c>
      <c r="D36" s="1243"/>
      <c r="E36" s="1244"/>
      <c r="F36" s="36">
        <v>2.73</v>
      </c>
      <c r="G36" s="37">
        <v>3.17</v>
      </c>
      <c r="H36" s="37">
        <v>2.75</v>
      </c>
      <c r="I36" s="37">
        <v>5.0599999999999996</v>
      </c>
      <c r="J36" s="38">
        <v>5.37</v>
      </c>
      <c r="K36" s="22"/>
      <c r="L36" s="22"/>
      <c r="M36" s="22"/>
      <c r="N36" s="22"/>
      <c r="O36" s="22"/>
      <c r="P36" s="22"/>
    </row>
    <row r="37" spans="1:16" ht="39" customHeight="1" x14ac:dyDescent="0.15">
      <c r="A37" s="22"/>
      <c r="B37" s="35"/>
      <c r="C37" s="1242" t="s">
        <v>584</v>
      </c>
      <c r="D37" s="1243"/>
      <c r="E37" s="1244"/>
      <c r="F37" s="36">
        <v>1.66</v>
      </c>
      <c r="G37" s="37">
        <v>1.94</v>
      </c>
      <c r="H37" s="37">
        <v>2.83</v>
      </c>
      <c r="I37" s="37">
        <v>1.47</v>
      </c>
      <c r="J37" s="38">
        <v>1.45</v>
      </c>
      <c r="K37" s="22"/>
      <c r="L37" s="22"/>
      <c r="M37" s="22"/>
      <c r="N37" s="22"/>
      <c r="O37" s="22"/>
      <c r="P37" s="22"/>
    </row>
    <row r="38" spans="1:16" ht="39" customHeight="1" x14ac:dyDescent="0.15">
      <c r="A38" s="22"/>
      <c r="B38" s="35"/>
      <c r="C38" s="1242" t="s">
        <v>585</v>
      </c>
      <c r="D38" s="1243"/>
      <c r="E38" s="1244"/>
      <c r="F38" s="36">
        <v>0.82</v>
      </c>
      <c r="G38" s="37">
        <v>0.73</v>
      </c>
      <c r="H38" s="37">
        <v>0.9</v>
      </c>
      <c r="I38" s="37">
        <v>0.79</v>
      </c>
      <c r="J38" s="38">
        <v>0.67</v>
      </c>
      <c r="K38" s="22"/>
      <c r="L38" s="22"/>
      <c r="M38" s="22"/>
      <c r="N38" s="22"/>
      <c r="O38" s="22"/>
      <c r="P38" s="22"/>
    </row>
    <row r="39" spans="1:16" ht="39" customHeight="1" x14ac:dyDescent="0.15">
      <c r="A39" s="22"/>
      <c r="B39" s="35"/>
      <c r="C39" s="1242" t="s">
        <v>586</v>
      </c>
      <c r="D39" s="1243"/>
      <c r="E39" s="1244"/>
      <c r="F39" s="36">
        <v>0.51</v>
      </c>
      <c r="G39" s="37">
        <v>0.42</v>
      </c>
      <c r="H39" s="37">
        <v>0.62</v>
      </c>
      <c r="I39" s="37">
        <v>0.41</v>
      </c>
      <c r="J39" s="38">
        <v>0.4</v>
      </c>
      <c r="K39" s="22"/>
      <c r="L39" s="22"/>
      <c r="M39" s="22"/>
      <c r="N39" s="22"/>
      <c r="O39" s="22"/>
      <c r="P39" s="22"/>
    </row>
    <row r="40" spans="1:16" ht="39" customHeight="1" x14ac:dyDescent="0.15">
      <c r="A40" s="22"/>
      <c r="B40" s="35"/>
      <c r="C40" s="1242" t="s">
        <v>587</v>
      </c>
      <c r="D40" s="1243"/>
      <c r="E40" s="1244"/>
      <c r="F40" s="36">
        <v>0.06</v>
      </c>
      <c r="G40" s="37">
        <v>0.05</v>
      </c>
      <c r="H40" s="37">
        <v>7.0000000000000007E-2</v>
      </c>
      <c r="I40" s="37">
        <v>0.09</v>
      </c>
      <c r="J40" s="38">
        <v>0.13</v>
      </c>
      <c r="K40" s="22"/>
      <c r="L40" s="22"/>
      <c r="M40" s="22"/>
      <c r="N40" s="22"/>
      <c r="O40" s="22"/>
      <c r="P40" s="22"/>
    </row>
    <row r="41" spans="1:16" ht="39" customHeight="1" x14ac:dyDescent="0.15">
      <c r="A41" s="22"/>
      <c r="B41" s="35"/>
      <c r="C41" s="1242" t="s">
        <v>588</v>
      </c>
      <c r="D41" s="1243"/>
      <c r="E41" s="1244"/>
      <c r="F41" s="36">
        <v>0.15</v>
      </c>
      <c r="G41" s="37">
        <v>0.16</v>
      </c>
      <c r="H41" s="37">
        <v>0.08</v>
      </c>
      <c r="I41" s="37">
        <v>0.17</v>
      </c>
      <c r="J41" s="38">
        <v>0.12</v>
      </c>
      <c r="K41" s="22"/>
      <c r="L41" s="22"/>
      <c r="M41" s="22"/>
      <c r="N41" s="22"/>
      <c r="O41" s="22"/>
      <c r="P41" s="22"/>
    </row>
    <row r="42" spans="1:16" ht="39" customHeight="1" x14ac:dyDescent="0.15">
      <c r="A42" s="22"/>
      <c r="B42" s="39"/>
      <c r="C42" s="1242" t="s">
        <v>589</v>
      </c>
      <c r="D42" s="1243"/>
      <c r="E42" s="1244"/>
      <c r="F42" s="36" t="s">
        <v>530</v>
      </c>
      <c r="G42" s="37" t="s">
        <v>530</v>
      </c>
      <c r="H42" s="37" t="s">
        <v>530</v>
      </c>
      <c r="I42" s="37" t="s">
        <v>530</v>
      </c>
      <c r="J42" s="38" t="s">
        <v>530</v>
      </c>
      <c r="K42" s="22"/>
      <c r="L42" s="22"/>
      <c r="M42" s="22"/>
      <c r="N42" s="22"/>
      <c r="O42" s="22"/>
      <c r="P42" s="22"/>
    </row>
    <row r="43" spans="1:16" ht="39" customHeight="1" thickBot="1" x14ac:dyDescent="0.2">
      <c r="A43" s="22"/>
      <c r="B43" s="40"/>
      <c r="C43" s="1245" t="s">
        <v>590</v>
      </c>
      <c r="D43" s="1246"/>
      <c r="E43" s="1247"/>
      <c r="F43" s="41">
        <v>0.12</v>
      </c>
      <c r="G43" s="42">
        <v>0.04</v>
      </c>
      <c r="H43" s="42">
        <v>0.04</v>
      </c>
      <c r="I43" s="42">
        <v>0.05</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wx1iBDHWXsDSNCryo3M/g19tGvuXB1mZpXOivG3MBbGRf52MRjzeiL2oBJmquTohq3+vRmfi2uhgF3gE7y3+w==" saltValue="pjdPvaBb6bYBlm+RuXrU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3995</v>
      </c>
      <c r="L45" s="60">
        <v>4365</v>
      </c>
      <c r="M45" s="60">
        <v>4629</v>
      </c>
      <c r="N45" s="60">
        <v>4859</v>
      </c>
      <c r="O45" s="61">
        <v>4862</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530</v>
      </c>
      <c r="L46" s="64" t="s">
        <v>530</v>
      </c>
      <c r="M46" s="64" t="s">
        <v>530</v>
      </c>
      <c r="N46" s="64" t="s">
        <v>530</v>
      </c>
      <c r="O46" s="65" t="s">
        <v>530</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530</v>
      </c>
      <c r="L47" s="64" t="s">
        <v>530</v>
      </c>
      <c r="M47" s="64" t="s">
        <v>530</v>
      </c>
      <c r="N47" s="64" t="s">
        <v>530</v>
      </c>
      <c r="O47" s="65" t="s">
        <v>530</v>
      </c>
      <c r="P47" s="48"/>
      <c r="Q47" s="48"/>
      <c r="R47" s="48"/>
      <c r="S47" s="48"/>
      <c r="T47" s="48"/>
      <c r="U47" s="48"/>
    </row>
    <row r="48" spans="1:21" ht="30.75" customHeight="1" x14ac:dyDescent="0.15">
      <c r="A48" s="48"/>
      <c r="B48" s="1252"/>
      <c r="C48" s="1253"/>
      <c r="D48" s="62"/>
      <c r="E48" s="1258" t="s">
        <v>14</v>
      </c>
      <c r="F48" s="1258"/>
      <c r="G48" s="1258"/>
      <c r="H48" s="1258"/>
      <c r="I48" s="1258"/>
      <c r="J48" s="1259"/>
      <c r="K48" s="63">
        <v>951</v>
      </c>
      <c r="L48" s="64">
        <v>971</v>
      </c>
      <c r="M48" s="64">
        <v>923</v>
      </c>
      <c r="N48" s="64">
        <v>907</v>
      </c>
      <c r="O48" s="65">
        <v>844</v>
      </c>
      <c r="P48" s="48"/>
      <c r="Q48" s="48"/>
      <c r="R48" s="48"/>
      <c r="S48" s="48"/>
      <c r="T48" s="48"/>
      <c r="U48" s="48"/>
    </row>
    <row r="49" spans="1:21" ht="30.75" customHeight="1" x14ac:dyDescent="0.15">
      <c r="A49" s="48"/>
      <c r="B49" s="1252"/>
      <c r="C49" s="1253"/>
      <c r="D49" s="62"/>
      <c r="E49" s="1258" t="s">
        <v>15</v>
      </c>
      <c r="F49" s="1258"/>
      <c r="G49" s="1258"/>
      <c r="H49" s="1258"/>
      <c r="I49" s="1258"/>
      <c r="J49" s="1259"/>
      <c r="K49" s="63">
        <v>176</v>
      </c>
      <c r="L49" s="64">
        <v>192</v>
      </c>
      <c r="M49" s="64">
        <v>189</v>
      </c>
      <c r="N49" s="64">
        <v>135</v>
      </c>
      <c r="O49" s="65">
        <v>79</v>
      </c>
      <c r="P49" s="48"/>
      <c r="Q49" s="48"/>
      <c r="R49" s="48"/>
      <c r="S49" s="48"/>
      <c r="T49" s="48"/>
      <c r="U49" s="48"/>
    </row>
    <row r="50" spans="1:21" ht="30.75" customHeight="1" x14ac:dyDescent="0.15">
      <c r="A50" s="48"/>
      <c r="B50" s="1252"/>
      <c r="C50" s="1253"/>
      <c r="D50" s="62"/>
      <c r="E50" s="1258" t="s">
        <v>16</v>
      </c>
      <c r="F50" s="1258"/>
      <c r="G50" s="1258"/>
      <c r="H50" s="1258"/>
      <c r="I50" s="1258"/>
      <c r="J50" s="1259"/>
      <c r="K50" s="63">
        <v>4</v>
      </c>
      <c r="L50" s="64">
        <v>5</v>
      </c>
      <c r="M50" s="64" t="s">
        <v>530</v>
      </c>
      <c r="N50" s="64" t="s">
        <v>530</v>
      </c>
      <c r="O50" s="65" t="s">
        <v>530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530</v>
      </c>
      <c r="L51" s="64" t="s">
        <v>530</v>
      </c>
      <c r="M51" s="64" t="s">
        <v>530</v>
      </c>
      <c r="N51" s="64" t="s">
        <v>530</v>
      </c>
      <c r="O51" s="65" t="s">
        <v>530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4382</v>
      </c>
      <c r="L52" s="64">
        <v>4656</v>
      </c>
      <c r="M52" s="64">
        <v>4867</v>
      </c>
      <c r="N52" s="64">
        <v>4938</v>
      </c>
      <c r="O52" s="65">
        <v>4958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744</v>
      </c>
      <c r="L53" s="69">
        <v>877</v>
      </c>
      <c r="M53" s="69">
        <v>874</v>
      </c>
      <c r="N53" s="69">
        <v>963</v>
      </c>
      <c r="O53" s="70">
        <v>827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6U4wVKOCFdWl8vD1pmd2/ArmcW1p9A0RSufaVaUCchHj67PE+XzUyJ9G7fQ8vmCncdXvf7+j0cEDEDa0YRuVA==" saltValue="XICysyUf46IQllYzcqrA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76" t="s">
        <v>29</v>
      </c>
      <c r="C41" s="1277"/>
      <c r="D41" s="102"/>
      <c r="E41" s="1282" t="s">
        <v>30</v>
      </c>
      <c r="F41" s="1282"/>
      <c r="G41" s="1282"/>
      <c r="H41" s="1283"/>
      <c r="I41" s="103">
        <v>52058</v>
      </c>
      <c r="J41" s="104">
        <v>51182</v>
      </c>
      <c r="K41" s="104">
        <v>49247</v>
      </c>
      <c r="L41" s="104">
        <v>47195</v>
      </c>
      <c r="M41" s="105">
        <v>45745</v>
      </c>
    </row>
    <row r="42" spans="2:13" ht="27.75" customHeight="1" x14ac:dyDescent="0.15">
      <c r="B42" s="1278"/>
      <c r="C42" s="1279"/>
      <c r="D42" s="106"/>
      <c r="E42" s="1284" t="s">
        <v>31</v>
      </c>
      <c r="F42" s="1284"/>
      <c r="G42" s="1284"/>
      <c r="H42" s="1285"/>
      <c r="I42" s="107">
        <v>459</v>
      </c>
      <c r="J42" s="108">
        <v>380</v>
      </c>
      <c r="K42" s="108">
        <v>382</v>
      </c>
      <c r="L42" s="108">
        <v>383</v>
      </c>
      <c r="M42" s="109">
        <v>384</v>
      </c>
    </row>
    <row r="43" spans="2:13" ht="27.75" customHeight="1" x14ac:dyDescent="0.15">
      <c r="B43" s="1278"/>
      <c r="C43" s="1279"/>
      <c r="D43" s="106"/>
      <c r="E43" s="1284" t="s">
        <v>32</v>
      </c>
      <c r="F43" s="1284"/>
      <c r="G43" s="1284"/>
      <c r="H43" s="1285"/>
      <c r="I43" s="107">
        <v>9440</v>
      </c>
      <c r="J43" s="108">
        <v>9255</v>
      </c>
      <c r="K43" s="108">
        <v>9371</v>
      </c>
      <c r="L43" s="108">
        <v>9258</v>
      </c>
      <c r="M43" s="109">
        <v>8962</v>
      </c>
    </row>
    <row r="44" spans="2:13" ht="27.75" customHeight="1" x14ac:dyDescent="0.15">
      <c r="B44" s="1278"/>
      <c r="C44" s="1279"/>
      <c r="D44" s="106"/>
      <c r="E44" s="1284" t="s">
        <v>33</v>
      </c>
      <c r="F44" s="1284"/>
      <c r="G44" s="1284"/>
      <c r="H44" s="1285"/>
      <c r="I44" s="107">
        <v>1136</v>
      </c>
      <c r="J44" s="108">
        <v>965</v>
      </c>
      <c r="K44" s="108">
        <v>783</v>
      </c>
      <c r="L44" s="108">
        <v>503</v>
      </c>
      <c r="M44" s="109">
        <v>477</v>
      </c>
    </row>
    <row r="45" spans="2:13" ht="27.75" customHeight="1" x14ac:dyDescent="0.15">
      <c r="B45" s="1278"/>
      <c r="C45" s="1279"/>
      <c r="D45" s="106"/>
      <c r="E45" s="1284" t="s">
        <v>34</v>
      </c>
      <c r="F45" s="1284"/>
      <c r="G45" s="1284"/>
      <c r="H45" s="1285"/>
      <c r="I45" s="107">
        <v>6234</v>
      </c>
      <c r="J45" s="108">
        <v>6008</v>
      </c>
      <c r="K45" s="108">
        <v>5918</v>
      </c>
      <c r="L45" s="108">
        <v>5773</v>
      </c>
      <c r="M45" s="109">
        <v>5689</v>
      </c>
    </row>
    <row r="46" spans="2:13" ht="27.75" customHeight="1" x14ac:dyDescent="0.15">
      <c r="B46" s="1278"/>
      <c r="C46" s="1279"/>
      <c r="D46" s="110"/>
      <c r="E46" s="1284" t="s">
        <v>35</v>
      </c>
      <c r="F46" s="1284"/>
      <c r="G46" s="1284"/>
      <c r="H46" s="1285"/>
      <c r="I46" s="107" t="s">
        <v>530</v>
      </c>
      <c r="J46" s="108" t="s">
        <v>530</v>
      </c>
      <c r="K46" s="108" t="s">
        <v>530</v>
      </c>
      <c r="L46" s="108" t="s">
        <v>530</v>
      </c>
      <c r="M46" s="109" t="s">
        <v>530</v>
      </c>
    </row>
    <row r="47" spans="2:13" ht="27.75" customHeight="1" x14ac:dyDescent="0.15">
      <c r="B47" s="1278"/>
      <c r="C47" s="1279"/>
      <c r="D47" s="111"/>
      <c r="E47" s="1286" t="s">
        <v>36</v>
      </c>
      <c r="F47" s="1287"/>
      <c r="G47" s="1287"/>
      <c r="H47" s="1288"/>
      <c r="I47" s="107" t="s">
        <v>530</v>
      </c>
      <c r="J47" s="108" t="s">
        <v>530</v>
      </c>
      <c r="K47" s="108" t="s">
        <v>530</v>
      </c>
      <c r="L47" s="108" t="s">
        <v>530</v>
      </c>
      <c r="M47" s="109" t="s">
        <v>530</v>
      </c>
    </row>
    <row r="48" spans="2:13" ht="27.75" customHeight="1" x14ac:dyDescent="0.15">
      <c r="B48" s="1278"/>
      <c r="C48" s="1279"/>
      <c r="D48" s="106"/>
      <c r="E48" s="1284" t="s">
        <v>37</v>
      </c>
      <c r="F48" s="1284"/>
      <c r="G48" s="1284"/>
      <c r="H48" s="1285"/>
      <c r="I48" s="107" t="s">
        <v>530</v>
      </c>
      <c r="J48" s="108" t="s">
        <v>530</v>
      </c>
      <c r="K48" s="108" t="s">
        <v>530</v>
      </c>
      <c r="L48" s="108" t="s">
        <v>530</v>
      </c>
      <c r="M48" s="109" t="s">
        <v>530</v>
      </c>
    </row>
    <row r="49" spans="2:13" ht="27.75" customHeight="1" x14ac:dyDescent="0.15">
      <c r="B49" s="1280"/>
      <c r="C49" s="1281"/>
      <c r="D49" s="106"/>
      <c r="E49" s="1284" t="s">
        <v>38</v>
      </c>
      <c r="F49" s="1284"/>
      <c r="G49" s="1284"/>
      <c r="H49" s="1285"/>
      <c r="I49" s="107" t="s">
        <v>530</v>
      </c>
      <c r="J49" s="108" t="s">
        <v>530</v>
      </c>
      <c r="K49" s="108" t="s">
        <v>530</v>
      </c>
      <c r="L49" s="108" t="s">
        <v>530</v>
      </c>
      <c r="M49" s="109" t="s">
        <v>530</v>
      </c>
    </row>
    <row r="50" spans="2:13" ht="27.75" customHeight="1" x14ac:dyDescent="0.15">
      <c r="B50" s="1289" t="s">
        <v>39</v>
      </c>
      <c r="C50" s="1290"/>
      <c r="D50" s="112"/>
      <c r="E50" s="1284" t="s">
        <v>40</v>
      </c>
      <c r="F50" s="1284"/>
      <c r="G50" s="1284"/>
      <c r="H50" s="1285"/>
      <c r="I50" s="107">
        <v>6681</v>
      </c>
      <c r="J50" s="108">
        <v>7415</v>
      </c>
      <c r="K50" s="108">
        <v>7288</v>
      </c>
      <c r="L50" s="108">
        <v>7618</v>
      </c>
      <c r="M50" s="109">
        <v>7661</v>
      </c>
    </row>
    <row r="51" spans="2:13" ht="27.75" customHeight="1" x14ac:dyDescent="0.15">
      <c r="B51" s="1278"/>
      <c r="C51" s="1279"/>
      <c r="D51" s="106"/>
      <c r="E51" s="1284" t="s">
        <v>41</v>
      </c>
      <c r="F51" s="1284"/>
      <c r="G51" s="1284"/>
      <c r="H51" s="1285"/>
      <c r="I51" s="107">
        <v>7253</v>
      </c>
      <c r="J51" s="108">
        <v>6838</v>
      </c>
      <c r="K51" s="108">
        <v>7033</v>
      </c>
      <c r="L51" s="108">
        <v>6570</v>
      </c>
      <c r="M51" s="109">
        <v>6357</v>
      </c>
    </row>
    <row r="52" spans="2:13" ht="27.75" customHeight="1" x14ac:dyDescent="0.15">
      <c r="B52" s="1280"/>
      <c r="C52" s="1281"/>
      <c r="D52" s="106"/>
      <c r="E52" s="1284" t="s">
        <v>42</v>
      </c>
      <c r="F52" s="1284"/>
      <c r="G52" s="1284"/>
      <c r="H52" s="1285"/>
      <c r="I52" s="107">
        <v>50107</v>
      </c>
      <c r="J52" s="108">
        <v>49468</v>
      </c>
      <c r="K52" s="108">
        <v>48185</v>
      </c>
      <c r="L52" s="108">
        <v>46555</v>
      </c>
      <c r="M52" s="109">
        <v>45436</v>
      </c>
    </row>
    <row r="53" spans="2:13" ht="27.75" customHeight="1" thickBot="1" x14ac:dyDescent="0.2">
      <c r="B53" s="1291" t="s">
        <v>43</v>
      </c>
      <c r="C53" s="1292"/>
      <c r="D53" s="113"/>
      <c r="E53" s="1293" t="s">
        <v>44</v>
      </c>
      <c r="F53" s="1293"/>
      <c r="G53" s="1293"/>
      <c r="H53" s="1294"/>
      <c r="I53" s="114">
        <v>5285</v>
      </c>
      <c r="J53" s="115">
        <v>4068</v>
      </c>
      <c r="K53" s="115">
        <v>3194</v>
      </c>
      <c r="L53" s="115">
        <v>2369</v>
      </c>
      <c r="M53" s="116">
        <v>1804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dOCLadZSHfb8g/0V2ISnwEJb97iQ4cCdDgNjC+0TtQnyGWl9ZCDIzIs3u49yNOSsQT4cnWIwrc99Jkq5YXtVQ==" saltValue="rqFA+a4btw4YNoTElUdL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3" t="s">
        <v>47</v>
      </c>
      <c r="D55" s="1303"/>
      <c r="E55" s="1304"/>
      <c r="F55" s="128">
        <v>2508</v>
      </c>
      <c r="G55" s="128">
        <v>2574</v>
      </c>
      <c r="H55" s="129">
        <v>2647</v>
      </c>
    </row>
    <row r="56" spans="2:8" ht="52.5" customHeight="1" x14ac:dyDescent="0.15">
      <c r="B56" s="130"/>
      <c r="C56" s="1305" t="s">
        <v>48</v>
      </c>
      <c r="D56" s="1305"/>
      <c r="E56" s="1306"/>
      <c r="F56" s="131">
        <v>1557</v>
      </c>
      <c r="G56" s="131">
        <v>1423</v>
      </c>
      <c r="H56" s="132">
        <v>1130</v>
      </c>
    </row>
    <row r="57" spans="2:8" ht="53.25" customHeight="1" x14ac:dyDescent="0.15">
      <c r="B57" s="130"/>
      <c r="C57" s="1307" t="s">
        <v>49</v>
      </c>
      <c r="D57" s="1307"/>
      <c r="E57" s="1308"/>
      <c r="F57" s="133">
        <v>5211</v>
      </c>
      <c r="G57" s="133">
        <v>5216</v>
      </c>
      <c r="H57" s="134">
        <v>5624</v>
      </c>
    </row>
    <row r="58" spans="2:8" ht="45.75" customHeight="1" x14ac:dyDescent="0.15">
      <c r="B58" s="135"/>
      <c r="C58" s="1295" t="s">
        <v>618</v>
      </c>
      <c r="D58" s="1296"/>
      <c r="E58" s="1297"/>
      <c r="F58" s="136">
        <v>912</v>
      </c>
      <c r="G58" s="136">
        <v>1125</v>
      </c>
      <c r="H58" s="137">
        <v>1330</v>
      </c>
    </row>
    <row r="59" spans="2:8" ht="45.75" customHeight="1" x14ac:dyDescent="0.15">
      <c r="B59" s="135"/>
      <c r="C59" s="1295" t="s">
        <v>619</v>
      </c>
      <c r="D59" s="1296"/>
      <c r="E59" s="1297"/>
      <c r="F59" s="136">
        <v>753</v>
      </c>
      <c r="G59" s="136">
        <v>486</v>
      </c>
      <c r="H59" s="137">
        <v>497</v>
      </c>
    </row>
    <row r="60" spans="2:8" ht="45.75" customHeight="1" x14ac:dyDescent="0.15">
      <c r="B60" s="135"/>
      <c r="C60" s="1295" t="s">
        <v>620</v>
      </c>
      <c r="D60" s="1296"/>
      <c r="E60" s="1297"/>
      <c r="F60" s="136">
        <v>354</v>
      </c>
      <c r="G60" s="136">
        <v>405</v>
      </c>
      <c r="H60" s="137">
        <v>410</v>
      </c>
    </row>
    <row r="61" spans="2:8" ht="45.75" customHeight="1" x14ac:dyDescent="0.15">
      <c r="B61" s="135"/>
      <c r="C61" s="1295" t="s">
        <v>621</v>
      </c>
      <c r="D61" s="1296"/>
      <c r="E61" s="1297"/>
      <c r="F61" s="136">
        <v>6</v>
      </c>
      <c r="G61" s="136">
        <v>4</v>
      </c>
      <c r="H61" s="137">
        <v>187</v>
      </c>
    </row>
    <row r="62" spans="2:8" ht="45.75" customHeight="1" thickBot="1" x14ac:dyDescent="0.2">
      <c r="B62" s="138"/>
      <c r="C62" s="1298" t="s">
        <v>622</v>
      </c>
      <c r="D62" s="1299"/>
      <c r="E62" s="1300"/>
      <c r="F62" s="139">
        <v>95</v>
      </c>
      <c r="G62" s="139">
        <v>112</v>
      </c>
      <c r="H62" s="140">
        <v>144</v>
      </c>
    </row>
    <row r="63" spans="2:8" ht="52.5" customHeight="1" thickBot="1" x14ac:dyDescent="0.2">
      <c r="B63" s="141"/>
      <c r="C63" s="1301" t="s">
        <v>50</v>
      </c>
      <c r="D63" s="1301"/>
      <c r="E63" s="1302"/>
      <c r="F63" s="142">
        <v>9275</v>
      </c>
      <c r="G63" s="142">
        <v>9214</v>
      </c>
      <c r="H63" s="143">
        <v>9402</v>
      </c>
    </row>
    <row r="64" spans="2:8" ht="15" customHeight="1" x14ac:dyDescent="0.15"/>
  </sheetData>
  <sheetProtection algorithmName="SHA-512" hashValue="DqiniMB9PcrYDULyrlzMrJ/fig+nEgCwXYJPmtZoTAuBn5u10GjMyV5bf+E0FP0YQJqaEabUvpAmMgFprsrnfA==" saltValue="uRWCm05m9x+nXBdDBllu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AN63" sqref="AN6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572</v>
      </c>
      <c r="BQ50" s="1322"/>
      <c r="BR50" s="1322"/>
      <c r="BS50" s="1322"/>
      <c r="BT50" s="1322"/>
      <c r="BU50" s="1322"/>
      <c r="BV50" s="1322"/>
      <c r="BW50" s="1322"/>
      <c r="BX50" s="1322" t="s">
        <v>573</v>
      </c>
      <c r="BY50" s="1322"/>
      <c r="BZ50" s="1322"/>
      <c r="CA50" s="1322"/>
      <c r="CB50" s="1322"/>
      <c r="CC50" s="1322"/>
      <c r="CD50" s="1322"/>
      <c r="CE50" s="1322"/>
      <c r="CF50" s="1322" t="s">
        <v>574</v>
      </c>
      <c r="CG50" s="1322"/>
      <c r="CH50" s="1322"/>
      <c r="CI50" s="1322"/>
      <c r="CJ50" s="1322"/>
      <c r="CK50" s="1322"/>
      <c r="CL50" s="1322"/>
      <c r="CM50" s="1322"/>
      <c r="CN50" s="1322" t="s">
        <v>575</v>
      </c>
      <c r="CO50" s="1322"/>
      <c r="CP50" s="1322"/>
      <c r="CQ50" s="1322"/>
      <c r="CR50" s="1322"/>
      <c r="CS50" s="1322"/>
      <c r="CT50" s="1322"/>
      <c r="CU50" s="1322"/>
      <c r="CV50" s="1322" t="s">
        <v>576</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628</v>
      </c>
      <c r="AO51" s="1325"/>
      <c r="AP51" s="1325"/>
      <c r="AQ51" s="1325"/>
      <c r="AR51" s="1325"/>
      <c r="AS51" s="1325"/>
      <c r="AT51" s="1325"/>
      <c r="AU51" s="1325"/>
      <c r="AV51" s="1325"/>
      <c r="AW51" s="1325"/>
      <c r="AX51" s="1325"/>
      <c r="AY51" s="1325"/>
      <c r="AZ51" s="1325"/>
      <c r="BA51" s="1325"/>
      <c r="BB51" s="1325" t="s">
        <v>629</v>
      </c>
      <c r="BC51" s="1325"/>
      <c r="BD51" s="1325"/>
      <c r="BE51" s="1325"/>
      <c r="BF51" s="1325"/>
      <c r="BG51" s="1325"/>
      <c r="BH51" s="1325"/>
      <c r="BI51" s="1325"/>
      <c r="BJ51" s="1325"/>
      <c r="BK51" s="1325"/>
      <c r="BL51" s="1325"/>
      <c r="BM51" s="1325"/>
      <c r="BN51" s="1325"/>
      <c r="BO51" s="1325"/>
      <c r="BP51" s="1323">
        <v>26.5</v>
      </c>
      <c r="BQ51" s="1323"/>
      <c r="BR51" s="1323"/>
      <c r="BS51" s="1323"/>
      <c r="BT51" s="1323"/>
      <c r="BU51" s="1323"/>
      <c r="BV51" s="1323"/>
      <c r="BW51" s="1323"/>
      <c r="BX51" s="1323">
        <v>20.399999999999999</v>
      </c>
      <c r="BY51" s="1323"/>
      <c r="BZ51" s="1323"/>
      <c r="CA51" s="1323"/>
      <c r="CB51" s="1323"/>
      <c r="CC51" s="1323"/>
      <c r="CD51" s="1323"/>
      <c r="CE51" s="1323"/>
      <c r="CF51" s="1323">
        <v>15.9</v>
      </c>
      <c r="CG51" s="1323"/>
      <c r="CH51" s="1323"/>
      <c r="CI51" s="1323"/>
      <c r="CJ51" s="1323"/>
      <c r="CK51" s="1323"/>
      <c r="CL51" s="1323"/>
      <c r="CM51" s="1323"/>
      <c r="CN51" s="1323">
        <v>11.8</v>
      </c>
      <c r="CO51" s="1323"/>
      <c r="CP51" s="1323"/>
      <c r="CQ51" s="1323"/>
      <c r="CR51" s="1323"/>
      <c r="CS51" s="1323"/>
      <c r="CT51" s="1323"/>
      <c r="CU51" s="1323"/>
      <c r="CV51" s="1323">
        <v>9</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630</v>
      </c>
      <c r="BC53" s="1325"/>
      <c r="BD53" s="1325"/>
      <c r="BE53" s="1325"/>
      <c r="BF53" s="1325"/>
      <c r="BG53" s="1325"/>
      <c r="BH53" s="1325"/>
      <c r="BI53" s="1325"/>
      <c r="BJ53" s="1325"/>
      <c r="BK53" s="1325"/>
      <c r="BL53" s="1325"/>
      <c r="BM53" s="1325"/>
      <c r="BN53" s="1325"/>
      <c r="BO53" s="1325"/>
      <c r="BP53" s="1323">
        <v>48.8</v>
      </c>
      <c r="BQ53" s="1323"/>
      <c r="BR53" s="1323"/>
      <c r="BS53" s="1323"/>
      <c r="BT53" s="1323"/>
      <c r="BU53" s="1323"/>
      <c r="BV53" s="1323"/>
      <c r="BW53" s="1323"/>
      <c r="BX53" s="1323">
        <v>50.4</v>
      </c>
      <c r="BY53" s="1323"/>
      <c r="BZ53" s="1323"/>
      <c r="CA53" s="1323"/>
      <c r="CB53" s="1323"/>
      <c r="CC53" s="1323"/>
      <c r="CD53" s="1323"/>
      <c r="CE53" s="1323"/>
      <c r="CF53" s="1323">
        <v>52.2</v>
      </c>
      <c r="CG53" s="1323"/>
      <c r="CH53" s="1323"/>
      <c r="CI53" s="1323"/>
      <c r="CJ53" s="1323"/>
      <c r="CK53" s="1323"/>
      <c r="CL53" s="1323"/>
      <c r="CM53" s="1323"/>
      <c r="CN53" s="1323">
        <v>53.7</v>
      </c>
      <c r="CO53" s="1323"/>
      <c r="CP53" s="1323"/>
      <c r="CQ53" s="1323"/>
      <c r="CR53" s="1323"/>
      <c r="CS53" s="1323"/>
      <c r="CT53" s="1323"/>
      <c r="CU53" s="1323"/>
      <c r="CV53" s="1323">
        <v>55.3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631</v>
      </c>
      <c r="AO55" s="1322"/>
      <c r="AP55" s="1322"/>
      <c r="AQ55" s="1322"/>
      <c r="AR55" s="1322"/>
      <c r="AS55" s="1322"/>
      <c r="AT55" s="1322"/>
      <c r="AU55" s="1322"/>
      <c r="AV55" s="1322"/>
      <c r="AW55" s="1322"/>
      <c r="AX55" s="1322"/>
      <c r="AY55" s="1322"/>
      <c r="AZ55" s="1322"/>
      <c r="BA55" s="1322"/>
      <c r="BB55" s="1325" t="s">
        <v>629</v>
      </c>
      <c r="BC55" s="1325"/>
      <c r="BD55" s="1325"/>
      <c r="BE55" s="1325"/>
      <c r="BF55" s="1325"/>
      <c r="BG55" s="1325"/>
      <c r="BH55" s="1325"/>
      <c r="BI55" s="1325"/>
      <c r="BJ55" s="1325"/>
      <c r="BK55" s="1325"/>
      <c r="BL55" s="1325"/>
      <c r="BM55" s="1325"/>
      <c r="BN55" s="1325"/>
      <c r="BO55" s="1325"/>
      <c r="BP55" s="1323">
        <v>17.8</v>
      </c>
      <c r="BQ55" s="1323"/>
      <c r="BR55" s="1323"/>
      <c r="BS55" s="1323"/>
      <c r="BT55" s="1323"/>
      <c r="BU55" s="1323"/>
      <c r="BV55" s="1323"/>
      <c r="BW55" s="1323"/>
      <c r="BX55" s="1323">
        <v>15</v>
      </c>
      <c r="BY55" s="1323"/>
      <c r="BZ55" s="1323"/>
      <c r="CA55" s="1323"/>
      <c r="CB55" s="1323"/>
      <c r="CC55" s="1323"/>
      <c r="CD55" s="1323"/>
      <c r="CE55" s="1323"/>
      <c r="CF55" s="1323">
        <v>12.2</v>
      </c>
      <c r="CG55" s="1323"/>
      <c r="CH55" s="1323"/>
      <c r="CI55" s="1323"/>
      <c r="CJ55" s="1323"/>
      <c r="CK55" s="1323"/>
      <c r="CL55" s="1323"/>
      <c r="CM55" s="1323"/>
      <c r="CN55" s="1323">
        <v>5</v>
      </c>
      <c r="CO55" s="1323"/>
      <c r="CP55" s="1323"/>
      <c r="CQ55" s="1323"/>
      <c r="CR55" s="1323"/>
      <c r="CS55" s="1323"/>
      <c r="CT55" s="1323"/>
      <c r="CU55" s="1323"/>
      <c r="CV55" s="1323">
        <v>5.4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630</v>
      </c>
      <c r="BC57" s="1325"/>
      <c r="BD57" s="1325"/>
      <c r="BE57" s="1325"/>
      <c r="BF57" s="1325"/>
      <c r="BG57" s="1325"/>
      <c r="BH57" s="1325"/>
      <c r="BI57" s="1325"/>
      <c r="BJ57" s="1325"/>
      <c r="BK57" s="1325"/>
      <c r="BL57" s="1325"/>
      <c r="BM57" s="1325"/>
      <c r="BN57" s="1325"/>
      <c r="BO57" s="1325"/>
      <c r="BP57" s="1323">
        <v>56.2</v>
      </c>
      <c r="BQ57" s="1323"/>
      <c r="BR57" s="1323"/>
      <c r="BS57" s="1323"/>
      <c r="BT57" s="1323"/>
      <c r="BU57" s="1323"/>
      <c r="BV57" s="1323"/>
      <c r="BW57" s="1323"/>
      <c r="BX57" s="1323">
        <v>60.1</v>
      </c>
      <c r="BY57" s="1323"/>
      <c r="BZ57" s="1323"/>
      <c r="CA57" s="1323"/>
      <c r="CB57" s="1323"/>
      <c r="CC57" s="1323"/>
      <c r="CD57" s="1323"/>
      <c r="CE57" s="1323"/>
      <c r="CF57" s="1323">
        <v>61.2</v>
      </c>
      <c r="CG57" s="1323"/>
      <c r="CH57" s="1323"/>
      <c r="CI57" s="1323"/>
      <c r="CJ57" s="1323"/>
      <c r="CK57" s="1323"/>
      <c r="CL57" s="1323"/>
      <c r="CM57" s="1323"/>
      <c r="CN57" s="1323">
        <v>61.7</v>
      </c>
      <c r="CO57" s="1323"/>
      <c r="CP57" s="1323"/>
      <c r="CQ57" s="1323"/>
      <c r="CR57" s="1323"/>
      <c r="CS57" s="1323"/>
      <c r="CT57" s="1323"/>
      <c r="CU57" s="1323"/>
      <c r="CV57" s="1323">
        <v>62.6</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632</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1" t="s">
        <v>634</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5"/>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5"/>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5"/>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5"/>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572</v>
      </c>
      <c r="BQ72" s="1322"/>
      <c r="BR72" s="1322"/>
      <c r="BS72" s="1322"/>
      <c r="BT72" s="1322"/>
      <c r="BU72" s="1322"/>
      <c r="BV72" s="1322"/>
      <c r="BW72" s="1322"/>
      <c r="BX72" s="1322" t="s">
        <v>573</v>
      </c>
      <c r="BY72" s="1322"/>
      <c r="BZ72" s="1322"/>
      <c r="CA72" s="1322"/>
      <c r="CB72" s="1322"/>
      <c r="CC72" s="1322"/>
      <c r="CD72" s="1322"/>
      <c r="CE72" s="1322"/>
      <c r="CF72" s="1322" t="s">
        <v>574</v>
      </c>
      <c r="CG72" s="1322"/>
      <c r="CH72" s="1322"/>
      <c r="CI72" s="1322"/>
      <c r="CJ72" s="1322"/>
      <c r="CK72" s="1322"/>
      <c r="CL72" s="1322"/>
      <c r="CM72" s="1322"/>
      <c r="CN72" s="1322" t="s">
        <v>575</v>
      </c>
      <c r="CO72" s="1322"/>
      <c r="CP72" s="1322"/>
      <c r="CQ72" s="1322"/>
      <c r="CR72" s="1322"/>
      <c r="CS72" s="1322"/>
      <c r="CT72" s="1322"/>
      <c r="CU72" s="1322"/>
      <c r="CV72" s="1322" t="s">
        <v>576</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628</v>
      </c>
      <c r="AO73" s="1325"/>
      <c r="AP73" s="1325"/>
      <c r="AQ73" s="1325"/>
      <c r="AR73" s="1325"/>
      <c r="AS73" s="1325"/>
      <c r="AT73" s="1325"/>
      <c r="AU73" s="1325"/>
      <c r="AV73" s="1325"/>
      <c r="AW73" s="1325"/>
      <c r="AX73" s="1325"/>
      <c r="AY73" s="1325"/>
      <c r="AZ73" s="1325"/>
      <c r="BA73" s="1325"/>
      <c r="BB73" s="1325" t="s">
        <v>629</v>
      </c>
      <c r="BC73" s="1325"/>
      <c r="BD73" s="1325"/>
      <c r="BE73" s="1325"/>
      <c r="BF73" s="1325"/>
      <c r="BG73" s="1325"/>
      <c r="BH73" s="1325"/>
      <c r="BI73" s="1325"/>
      <c r="BJ73" s="1325"/>
      <c r="BK73" s="1325"/>
      <c r="BL73" s="1325"/>
      <c r="BM73" s="1325"/>
      <c r="BN73" s="1325"/>
      <c r="BO73" s="1325"/>
      <c r="BP73" s="1323">
        <v>26.5</v>
      </c>
      <c r="BQ73" s="1323"/>
      <c r="BR73" s="1323"/>
      <c r="BS73" s="1323"/>
      <c r="BT73" s="1323"/>
      <c r="BU73" s="1323"/>
      <c r="BV73" s="1323"/>
      <c r="BW73" s="1323"/>
      <c r="BX73" s="1323">
        <v>20.399999999999999</v>
      </c>
      <c r="BY73" s="1323"/>
      <c r="BZ73" s="1323"/>
      <c r="CA73" s="1323"/>
      <c r="CB73" s="1323"/>
      <c r="CC73" s="1323"/>
      <c r="CD73" s="1323"/>
      <c r="CE73" s="1323"/>
      <c r="CF73" s="1323">
        <v>15.9</v>
      </c>
      <c r="CG73" s="1323"/>
      <c r="CH73" s="1323"/>
      <c r="CI73" s="1323"/>
      <c r="CJ73" s="1323"/>
      <c r="CK73" s="1323"/>
      <c r="CL73" s="1323"/>
      <c r="CM73" s="1323"/>
      <c r="CN73" s="1323">
        <v>11.8</v>
      </c>
      <c r="CO73" s="1323"/>
      <c r="CP73" s="1323"/>
      <c r="CQ73" s="1323"/>
      <c r="CR73" s="1323"/>
      <c r="CS73" s="1323"/>
      <c r="CT73" s="1323"/>
      <c r="CU73" s="1323"/>
      <c r="CV73" s="1323">
        <v>9</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633</v>
      </c>
      <c r="BC75" s="1325"/>
      <c r="BD75" s="1325"/>
      <c r="BE75" s="1325"/>
      <c r="BF75" s="1325"/>
      <c r="BG75" s="1325"/>
      <c r="BH75" s="1325"/>
      <c r="BI75" s="1325"/>
      <c r="BJ75" s="1325"/>
      <c r="BK75" s="1325"/>
      <c r="BL75" s="1325"/>
      <c r="BM75" s="1325"/>
      <c r="BN75" s="1325"/>
      <c r="BO75" s="1325"/>
      <c r="BP75" s="1323">
        <v>3.5</v>
      </c>
      <c r="BQ75" s="1323"/>
      <c r="BR75" s="1323"/>
      <c r="BS75" s="1323"/>
      <c r="BT75" s="1323"/>
      <c r="BU75" s="1323"/>
      <c r="BV75" s="1323"/>
      <c r="BW75" s="1323"/>
      <c r="BX75" s="1323">
        <v>3.7</v>
      </c>
      <c r="BY75" s="1323"/>
      <c r="BZ75" s="1323"/>
      <c r="CA75" s="1323"/>
      <c r="CB75" s="1323"/>
      <c r="CC75" s="1323"/>
      <c r="CD75" s="1323"/>
      <c r="CE75" s="1323"/>
      <c r="CF75" s="1323">
        <v>4.0999999999999996</v>
      </c>
      <c r="CG75" s="1323"/>
      <c r="CH75" s="1323"/>
      <c r="CI75" s="1323"/>
      <c r="CJ75" s="1323"/>
      <c r="CK75" s="1323"/>
      <c r="CL75" s="1323"/>
      <c r="CM75" s="1323"/>
      <c r="CN75" s="1323">
        <v>4.5</v>
      </c>
      <c r="CO75" s="1323"/>
      <c r="CP75" s="1323"/>
      <c r="CQ75" s="1323"/>
      <c r="CR75" s="1323"/>
      <c r="CS75" s="1323"/>
      <c r="CT75" s="1323"/>
      <c r="CU75" s="1323"/>
      <c r="CV75" s="1323">
        <v>4.4000000000000004</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631</v>
      </c>
      <c r="AO77" s="1322"/>
      <c r="AP77" s="1322"/>
      <c r="AQ77" s="1322"/>
      <c r="AR77" s="1322"/>
      <c r="AS77" s="1322"/>
      <c r="AT77" s="1322"/>
      <c r="AU77" s="1322"/>
      <c r="AV77" s="1322"/>
      <c r="AW77" s="1322"/>
      <c r="AX77" s="1322"/>
      <c r="AY77" s="1322"/>
      <c r="AZ77" s="1322"/>
      <c r="BA77" s="1322"/>
      <c r="BB77" s="1325" t="s">
        <v>629</v>
      </c>
      <c r="BC77" s="1325"/>
      <c r="BD77" s="1325"/>
      <c r="BE77" s="1325"/>
      <c r="BF77" s="1325"/>
      <c r="BG77" s="1325"/>
      <c r="BH77" s="1325"/>
      <c r="BI77" s="1325"/>
      <c r="BJ77" s="1325"/>
      <c r="BK77" s="1325"/>
      <c r="BL77" s="1325"/>
      <c r="BM77" s="1325"/>
      <c r="BN77" s="1325"/>
      <c r="BO77" s="1325"/>
      <c r="BP77" s="1323">
        <v>17.8</v>
      </c>
      <c r="BQ77" s="1323"/>
      <c r="BR77" s="1323"/>
      <c r="BS77" s="1323"/>
      <c r="BT77" s="1323"/>
      <c r="BU77" s="1323"/>
      <c r="BV77" s="1323"/>
      <c r="BW77" s="1323"/>
      <c r="BX77" s="1323">
        <v>15</v>
      </c>
      <c r="BY77" s="1323"/>
      <c r="BZ77" s="1323"/>
      <c r="CA77" s="1323"/>
      <c r="CB77" s="1323"/>
      <c r="CC77" s="1323"/>
      <c r="CD77" s="1323"/>
      <c r="CE77" s="1323"/>
      <c r="CF77" s="1323">
        <v>12.2</v>
      </c>
      <c r="CG77" s="1323"/>
      <c r="CH77" s="1323"/>
      <c r="CI77" s="1323"/>
      <c r="CJ77" s="1323"/>
      <c r="CK77" s="1323"/>
      <c r="CL77" s="1323"/>
      <c r="CM77" s="1323"/>
      <c r="CN77" s="1323">
        <v>5</v>
      </c>
      <c r="CO77" s="1323"/>
      <c r="CP77" s="1323"/>
      <c r="CQ77" s="1323"/>
      <c r="CR77" s="1323"/>
      <c r="CS77" s="1323"/>
      <c r="CT77" s="1323"/>
      <c r="CU77" s="1323"/>
      <c r="CV77" s="1323">
        <v>5.4</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633</v>
      </c>
      <c r="BC79" s="1325"/>
      <c r="BD79" s="1325"/>
      <c r="BE79" s="1325"/>
      <c r="BF79" s="1325"/>
      <c r="BG79" s="1325"/>
      <c r="BH79" s="1325"/>
      <c r="BI79" s="1325"/>
      <c r="BJ79" s="1325"/>
      <c r="BK79" s="1325"/>
      <c r="BL79" s="1325"/>
      <c r="BM79" s="1325"/>
      <c r="BN79" s="1325"/>
      <c r="BO79" s="1325"/>
      <c r="BP79" s="1323">
        <v>5.3</v>
      </c>
      <c r="BQ79" s="1323"/>
      <c r="BR79" s="1323"/>
      <c r="BS79" s="1323"/>
      <c r="BT79" s="1323"/>
      <c r="BU79" s="1323"/>
      <c r="BV79" s="1323"/>
      <c r="BW79" s="1323"/>
      <c r="BX79" s="1323">
        <v>5</v>
      </c>
      <c r="BY79" s="1323"/>
      <c r="BZ79" s="1323"/>
      <c r="CA79" s="1323"/>
      <c r="CB79" s="1323"/>
      <c r="CC79" s="1323"/>
      <c r="CD79" s="1323"/>
      <c r="CE79" s="1323"/>
      <c r="CF79" s="1323">
        <v>4.8</v>
      </c>
      <c r="CG79" s="1323"/>
      <c r="CH79" s="1323"/>
      <c r="CI79" s="1323"/>
      <c r="CJ79" s="1323"/>
      <c r="CK79" s="1323"/>
      <c r="CL79" s="1323"/>
      <c r="CM79" s="1323"/>
      <c r="CN79" s="1323">
        <v>4.5</v>
      </c>
      <c r="CO79" s="1323"/>
      <c r="CP79" s="1323"/>
      <c r="CQ79" s="1323"/>
      <c r="CR79" s="1323"/>
      <c r="CS79" s="1323"/>
      <c r="CT79" s="1323"/>
      <c r="CU79" s="1323"/>
      <c r="CV79" s="1323">
        <v>4.2</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4o3/chrhLql5rDoK7fmIlB4nmQi3POgqEAAwQoLsImagclidK9L2FzJfuNPqIScN1RJc/zGqnljofHSU583cQ==" saltValue="wHbvScVCHGCf+zKZb/xx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LNXEAyPBttPmAgtpsU4r48KkBk5T3SoQ/3Jg0BVVkSC7w4KfNjVF2v55xxXKn2BGy0EAO7MmP4wqZcmLc4f9hw==" saltValue="4Kn47QKwKAEGdVLbIeQD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S/NXEhM8U0IjJrOXidB351RWuw1s9KExix+EgbJk6wfy3lXoq+ve0GWuid6LYe2Mx9xkWzfm5QcLs+h+Sy5jjQ==" saltValue="11MIB/hbTGYL2Uby4q0n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569</v>
      </c>
      <c r="G2" s="157"/>
      <c r="H2" s="158"/>
    </row>
    <row r="3" spans="1:8" x14ac:dyDescent="0.15">
      <c r="A3" s="154" t="s">
        <v>562</v>
      </c>
      <c r="B3" s="159"/>
      <c r="C3" s="160"/>
      <c r="D3" s="161">
        <v>24317</v>
      </c>
      <c r="E3" s="162"/>
      <c r="F3" s="163">
        <v>44267</v>
      </c>
      <c r="G3" s="164"/>
      <c r="H3" s="165"/>
    </row>
    <row r="4" spans="1:8" x14ac:dyDescent="0.15">
      <c r="A4" s="166"/>
      <c r="B4" s="167"/>
      <c r="C4" s="168"/>
      <c r="D4" s="169">
        <v>20556</v>
      </c>
      <c r="E4" s="170"/>
      <c r="F4" s="171">
        <v>26161</v>
      </c>
      <c r="G4" s="172"/>
      <c r="H4" s="173"/>
    </row>
    <row r="5" spans="1:8" x14ac:dyDescent="0.15">
      <c r="A5" s="154" t="s">
        <v>564</v>
      </c>
      <c r="B5" s="159"/>
      <c r="C5" s="160"/>
      <c r="D5" s="161">
        <v>25233</v>
      </c>
      <c r="E5" s="162"/>
      <c r="F5" s="163">
        <v>40879</v>
      </c>
      <c r="G5" s="164"/>
      <c r="H5" s="165"/>
    </row>
    <row r="6" spans="1:8" x14ac:dyDescent="0.15">
      <c r="A6" s="166"/>
      <c r="B6" s="167"/>
      <c r="C6" s="168"/>
      <c r="D6" s="169">
        <v>18222</v>
      </c>
      <c r="E6" s="170"/>
      <c r="F6" s="171">
        <v>24087</v>
      </c>
      <c r="G6" s="172"/>
      <c r="H6" s="173"/>
    </row>
    <row r="7" spans="1:8" x14ac:dyDescent="0.15">
      <c r="A7" s="154" t="s">
        <v>565</v>
      </c>
      <c r="B7" s="159"/>
      <c r="C7" s="160"/>
      <c r="D7" s="161">
        <v>19204</v>
      </c>
      <c r="E7" s="162"/>
      <c r="F7" s="163">
        <v>42651</v>
      </c>
      <c r="G7" s="164"/>
      <c r="H7" s="165"/>
    </row>
    <row r="8" spans="1:8" x14ac:dyDescent="0.15">
      <c r="A8" s="166"/>
      <c r="B8" s="167"/>
      <c r="C8" s="168"/>
      <c r="D8" s="169">
        <v>11157</v>
      </c>
      <c r="E8" s="170"/>
      <c r="F8" s="171">
        <v>22675</v>
      </c>
      <c r="G8" s="172"/>
      <c r="H8" s="173"/>
    </row>
    <row r="9" spans="1:8" x14ac:dyDescent="0.15">
      <c r="A9" s="154" t="s">
        <v>566</v>
      </c>
      <c r="B9" s="159"/>
      <c r="C9" s="160"/>
      <c r="D9" s="161">
        <v>28209</v>
      </c>
      <c r="E9" s="162"/>
      <c r="F9" s="163">
        <v>43226</v>
      </c>
      <c r="G9" s="164"/>
      <c r="H9" s="165"/>
    </row>
    <row r="10" spans="1:8" x14ac:dyDescent="0.15">
      <c r="A10" s="166"/>
      <c r="B10" s="167"/>
      <c r="C10" s="168"/>
      <c r="D10" s="169">
        <v>15116</v>
      </c>
      <c r="E10" s="170"/>
      <c r="F10" s="171">
        <v>22622</v>
      </c>
      <c r="G10" s="172"/>
      <c r="H10" s="173"/>
    </row>
    <row r="11" spans="1:8" x14ac:dyDescent="0.15">
      <c r="A11" s="154" t="s">
        <v>567</v>
      </c>
      <c r="B11" s="159"/>
      <c r="C11" s="160"/>
      <c r="D11" s="161">
        <v>27982</v>
      </c>
      <c r="E11" s="162"/>
      <c r="F11" s="163">
        <v>42836</v>
      </c>
      <c r="G11" s="164"/>
      <c r="H11" s="165"/>
    </row>
    <row r="12" spans="1:8" x14ac:dyDescent="0.15">
      <c r="A12" s="166"/>
      <c r="B12" s="167"/>
      <c r="C12" s="174"/>
      <c r="D12" s="169">
        <v>20146</v>
      </c>
      <c r="E12" s="170"/>
      <c r="F12" s="171">
        <v>22936</v>
      </c>
      <c r="G12" s="172"/>
      <c r="H12" s="173"/>
    </row>
    <row r="13" spans="1:8" x14ac:dyDescent="0.15">
      <c r="A13" s="154"/>
      <c r="B13" s="159"/>
      <c r="C13" s="175"/>
      <c r="D13" s="176">
        <v>24989</v>
      </c>
      <c r="E13" s="177"/>
      <c r="F13" s="178">
        <v>42772</v>
      </c>
      <c r="G13" s="179"/>
      <c r="H13" s="165"/>
    </row>
    <row r="14" spans="1:8" x14ac:dyDescent="0.15">
      <c r="A14" s="166"/>
      <c r="B14" s="167"/>
      <c r="C14" s="168"/>
      <c r="D14" s="169">
        <v>17039</v>
      </c>
      <c r="E14" s="170"/>
      <c r="F14" s="171">
        <v>23696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8.14</v>
      </c>
      <c r="C19" s="180">
        <f>ROUND(VALUE(SUBSTITUTE(実質収支比率等に係る経年分析!G$48,"▲","-")),2)</f>
        <v>6.87</v>
      </c>
      <c r="D19" s="180">
        <f>ROUND(VALUE(SUBSTITUTE(実質収支比率等に係る経年分析!H$48,"▲","-")),2)</f>
        <v>8.34</v>
      </c>
      <c r="E19" s="180">
        <f>ROUND(VALUE(SUBSTITUTE(実質収支比率等に係る経年分析!I$48,"▲","-")),2)</f>
        <v>8.8699999999999992</v>
      </c>
      <c r="F19" s="180">
        <f>ROUND(VALUE(SUBSTITUTE(実質収支比率等に係る経年分析!J$48,"▲","-")),2)</f>
        <v>7.46</v>
      </c>
    </row>
    <row r="20" spans="1:11" x14ac:dyDescent="0.15">
      <c r="A20" s="180" t="s">
        <v>54</v>
      </c>
      <c r="B20" s="180">
        <f>ROUND(VALUE(SUBSTITUTE(実質収支比率等に係る経年分析!F$47,"▲","-")),2)</f>
        <v>11.26</v>
      </c>
      <c r="C20" s="180">
        <f>ROUND(VALUE(SUBSTITUTE(実質収支比率等に係る経年分析!G$47,"▲","-")),2)</f>
        <v>12.09</v>
      </c>
      <c r="D20" s="180">
        <f>ROUND(VALUE(SUBSTITUTE(実質収支比率等に係る経年分析!H$47,"▲","-")),2)</f>
        <v>10.34</v>
      </c>
      <c r="E20" s="180">
        <f>ROUND(VALUE(SUBSTITUTE(実質収支比率等に係る経年分析!I$47,"▲","-")),2)</f>
        <v>10.6</v>
      </c>
      <c r="F20" s="180">
        <f>ROUND(VALUE(SUBSTITUTE(実質収支比率等に係る経年分析!J$47,"▲","-")),2)</f>
        <v>10.89</v>
      </c>
    </row>
    <row r="21" spans="1:11" x14ac:dyDescent="0.15">
      <c r="A21" s="180" t="s">
        <v>55</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0.81</v>
      </c>
      <c r="F21" s="180">
        <f>IF(ISNUMBER(VALUE(SUBSTITUTE(実質収支比率等に係る経年分析!J$49,"▲","-"))),ROUND(VALUE(SUBSTITUTE(実質収支比率等に係る経年分析!J$49,"▲","-")),2),NA())</f>
        <v>-1.1100000000000001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広田中央特定土地区画整理事業特別会計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北新宿第二土地区画整理事業特別会計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5.0599999999999996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4.3600000000000003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4382</v>
      </c>
      <c r="E42" s="182"/>
      <c r="F42" s="182"/>
      <c r="G42" s="182">
        <f>'実質公債費比率（分子）の構造'!L$52</f>
        <v>4656</v>
      </c>
      <c r="H42" s="182"/>
      <c r="I42" s="182"/>
      <c r="J42" s="182">
        <f>'実質公債費比率（分子）の構造'!M$52</f>
        <v>4867</v>
      </c>
      <c r="K42" s="182"/>
      <c r="L42" s="182"/>
      <c r="M42" s="182">
        <f>'実質公債費比率（分子）の構造'!N$52</f>
        <v>4938</v>
      </c>
      <c r="N42" s="182"/>
      <c r="O42" s="182"/>
      <c r="P42" s="182">
        <f>'実質公債費比率（分子）の構造'!O$52</f>
        <v>4958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v>
      </c>
      <c r="C44" s="182"/>
      <c r="D44" s="182"/>
      <c r="E44" s="182">
        <f>'実質公債費比率（分子）の構造'!L$50</f>
        <v>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176</v>
      </c>
      <c r="C45" s="182"/>
      <c r="D45" s="182"/>
      <c r="E45" s="182">
        <f>'実質公債費比率（分子）の構造'!L$49</f>
        <v>192</v>
      </c>
      <c r="F45" s="182"/>
      <c r="G45" s="182"/>
      <c r="H45" s="182">
        <f>'実質公債費比率（分子）の構造'!M$49</f>
        <v>189</v>
      </c>
      <c r="I45" s="182"/>
      <c r="J45" s="182"/>
      <c r="K45" s="182">
        <f>'実質公債費比率（分子）の構造'!N$49</f>
        <v>135</v>
      </c>
      <c r="L45" s="182"/>
      <c r="M45" s="182"/>
      <c r="N45" s="182">
        <f>'実質公債費比率（分子）の構造'!O$49</f>
        <v>79</v>
      </c>
      <c r="O45" s="182"/>
      <c r="P45" s="182"/>
    </row>
    <row r="46" spans="1:16" x14ac:dyDescent="0.15">
      <c r="A46" s="182" t="s">
        <v>66</v>
      </c>
      <c r="B46" s="182">
        <f>'実質公債費比率（分子）の構造'!K$48</f>
        <v>951</v>
      </c>
      <c r="C46" s="182"/>
      <c r="D46" s="182"/>
      <c r="E46" s="182">
        <f>'実質公債費比率（分子）の構造'!L$48</f>
        <v>971</v>
      </c>
      <c r="F46" s="182"/>
      <c r="G46" s="182"/>
      <c r="H46" s="182">
        <f>'実質公債費比率（分子）の構造'!M$48</f>
        <v>923</v>
      </c>
      <c r="I46" s="182"/>
      <c r="J46" s="182"/>
      <c r="K46" s="182">
        <f>'実質公債費比率（分子）の構造'!N$48</f>
        <v>907</v>
      </c>
      <c r="L46" s="182"/>
      <c r="M46" s="182"/>
      <c r="N46" s="182">
        <f>'実質公債費比率（分子）の構造'!O$48</f>
        <v>844</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3995</v>
      </c>
      <c r="C49" s="182"/>
      <c r="D49" s="182"/>
      <c r="E49" s="182">
        <f>'実質公債費比率（分子）の構造'!L$45</f>
        <v>4365</v>
      </c>
      <c r="F49" s="182"/>
      <c r="G49" s="182"/>
      <c r="H49" s="182">
        <f>'実質公債費比率（分子）の構造'!M$45</f>
        <v>4629</v>
      </c>
      <c r="I49" s="182"/>
      <c r="J49" s="182"/>
      <c r="K49" s="182">
        <f>'実質公債費比率（分子）の構造'!N$45</f>
        <v>4859</v>
      </c>
      <c r="L49" s="182"/>
      <c r="M49" s="182"/>
      <c r="N49" s="182">
        <f>'実質公債費比率（分子）の構造'!O$45</f>
        <v>4862</v>
      </c>
      <c r="O49" s="182"/>
      <c r="P49" s="182"/>
    </row>
    <row r="50" spans="1:16" x14ac:dyDescent="0.15">
      <c r="A50" s="182" t="s">
        <v>69</v>
      </c>
      <c r="B50" s="182" t="e">
        <f>NA()</f>
        <v>#N/A</v>
      </c>
      <c r="C50" s="182">
        <f>IF(ISNUMBER('実質公債費比率（分子）の構造'!K$53),'実質公債費比率（分子）の構造'!K$53,NA())</f>
        <v>744</v>
      </c>
      <c r="D50" s="182" t="e">
        <f>NA()</f>
        <v>#N/A</v>
      </c>
      <c r="E50" s="182" t="e">
        <f>NA()</f>
        <v>#N/A</v>
      </c>
      <c r="F50" s="182">
        <f>IF(ISNUMBER('実質公債費比率（分子）の構造'!L$53),'実質公債費比率（分子）の構造'!L$53,NA())</f>
        <v>877</v>
      </c>
      <c r="G50" s="182" t="e">
        <f>NA()</f>
        <v>#N/A</v>
      </c>
      <c r="H50" s="182" t="e">
        <f>NA()</f>
        <v>#N/A</v>
      </c>
      <c r="I50" s="182">
        <f>IF(ISNUMBER('実質公債費比率（分子）の構造'!M$53),'実質公債費比率（分子）の構造'!M$53,NA())</f>
        <v>874</v>
      </c>
      <c r="J50" s="182" t="e">
        <f>NA()</f>
        <v>#N/A</v>
      </c>
      <c r="K50" s="182" t="e">
        <f>NA()</f>
        <v>#N/A</v>
      </c>
      <c r="L50" s="182">
        <f>IF(ISNUMBER('実質公債費比率（分子）の構造'!N$53),'実質公債費比率（分子）の構造'!N$53,NA())</f>
        <v>963</v>
      </c>
      <c r="M50" s="182" t="e">
        <f>NA()</f>
        <v>#N/A</v>
      </c>
      <c r="N50" s="182" t="e">
        <f>NA()</f>
        <v>#N/A</v>
      </c>
      <c r="O50" s="182">
        <f>IF(ISNUMBER('実質公債費比率（分子）の構造'!O$53),'実質公債費比率（分子）の構造'!O$53,NA())</f>
        <v>827</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50107</v>
      </c>
      <c r="E56" s="181"/>
      <c r="F56" s="181"/>
      <c r="G56" s="181">
        <f>'将来負担比率（分子）の構造'!J$52</f>
        <v>49468</v>
      </c>
      <c r="H56" s="181"/>
      <c r="I56" s="181"/>
      <c r="J56" s="181">
        <f>'将来負担比率（分子）の構造'!K$52</f>
        <v>48185</v>
      </c>
      <c r="K56" s="181"/>
      <c r="L56" s="181"/>
      <c r="M56" s="181">
        <f>'将来負担比率（分子）の構造'!L$52</f>
        <v>46555</v>
      </c>
      <c r="N56" s="181"/>
      <c r="O56" s="181"/>
      <c r="P56" s="181">
        <f>'将来負担比率（分子）の構造'!M$52</f>
        <v>45436</v>
      </c>
    </row>
    <row r="57" spans="1:16" x14ac:dyDescent="0.15">
      <c r="A57" s="181" t="s">
        <v>41</v>
      </c>
      <c r="B57" s="181"/>
      <c r="C57" s="181"/>
      <c r="D57" s="181">
        <f>'将来負担比率（分子）の構造'!I$51</f>
        <v>7253</v>
      </c>
      <c r="E57" s="181"/>
      <c r="F57" s="181"/>
      <c r="G57" s="181">
        <f>'将来負担比率（分子）の構造'!J$51</f>
        <v>6838</v>
      </c>
      <c r="H57" s="181"/>
      <c r="I57" s="181"/>
      <c r="J57" s="181">
        <f>'将来負担比率（分子）の構造'!K$51</f>
        <v>7033</v>
      </c>
      <c r="K57" s="181"/>
      <c r="L57" s="181"/>
      <c r="M57" s="181">
        <f>'将来負担比率（分子）の構造'!L$51</f>
        <v>6570</v>
      </c>
      <c r="N57" s="181"/>
      <c r="O57" s="181"/>
      <c r="P57" s="181">
        <f>'将来負担比率（分子）の構造'!M$51</f>
        <v>6357</v>
      </c>
    </row>
    <row r="58" spans="1:16" x14ac:dyDescent="0.15">
      <c r="A58" s="181" t="s">
        <v>40</v>
      </c>
      <c r="B58" s="181"/>
      <c r="C58" s="181"/>
      <c r="D58" s="181">
        <f>'将来負担比率（分子）の構造'!I$50</f>
        <v>6681</v>
      </c>
      <c r="E58" s="181"/>
      <c r="F58" s="181"/>
      <c r="G58" s="181">
        <f>'将来負担比率（分子）の構造'!J$50</f>
        <v>7415</v>
      </c>
      <c r="H58" s="181"/>
      <c r="I58" s="181"/>
      <c r="J58" s="181">
        <f>'将来負担比率（分子）の構造'!K$50</f>
        <v>7288</v>
      </c>
      <c r="K58" s="181"/>
      <c r="L58" s="181"/>
      <c r="M58" s="181">
        <f>'将来負担比率（分子）の構造'!L$50</f>
        <v>7618</v>
      </c>
      <c r="N58" s="181"/>
      <c r="O58" s="181"/>
      <c r="P58" s="181">
        <f>'将来負担比率（分子）の構造'!M$50</f>
        <v>7661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6234</v>
      </c>
      <c r="C62" s="181"/>
      <c r="D62" s="181"/>
      <c r="E62" s="181">
        <f>'将来負担比率（分子）の構造'!J$45</f>
        <v>6008</v>
      </c>
      <c r="F62" s="181"/>
      <c r="G62" s="181"/>
      <c r="H62" s="181">
        <f>'将来負担比率（分子）の構造'!K$45</f>
        <v>5918</v>
      </c>
      <c r="I62" s="181"/>
      <c r="J62" s="181"/>
      <c r="K62" s="181">
        <f>'将来負担比率（分子）の構造'!L$45</f>
        <v>5773</v>
      </c>
      <c r="L62" s="181"/>
      <c r="M62" s="181"/>
      <c r="N62" s="181">
        <f>'将来負担比率（分子）の構造'!M$45</f>
        <v>5689</v>
      </c>
      <c r="O62" s="181"/>
      <c r="P62" s="181"/>
    </row>
    <row r="63" spans="1:16" x14ac:dyDescent="0.15">
      <c r="A63" s="181" t="s">
        <v>33</v>
      </c>
      <c r="B63" s="181">
        <f>'将来負担比率（分子）の構造'!I$44</f>
        <v>1136</v>
      </c>
      <c r="C63" s="181"/>
      <c r="D63" s="181"/>
      <c r="E63" s="181">
        <f>'将来負担比率（分子）の構造'!J$44</f>
        <v>965</v>
      </c>
      <c r="F63" s="181"/>
      <c r="G63" s="181"/>
      <c r="H63" s="181">
        <f>'将来負担比率（分子）の構造'!K$44</f>
        <v>783</v>
      </c>
      <c r="I63" s="181"/>
      <c r="J63" s="181"/>
      <c r="K63" s="181">
        <f>'将来負担比率（分子）の構造'!L$44</f>
        <v>503</v>
      </c>
      <c r="L63" s="181"/>
      <c r="M63" s="181"/>
      <c r="N63" s="181">
        <f>'将来負担比率（分子）の構造'!M$44</f>
        <v>477</v>
      </c>
      <c r="O63" s="181"/>
      <c r="P63" s="181"/>
    </row>
    <row r="64" spans="1:16" x14ac:dyDescent="0.15">
      <c r="A64" s="181" t="s">
        <v>32</v>
      </c>
      <c r="B64" s="181">
        <f>'将来負担比率（分子）の構造'!I$43</f>
        <v>9440</v>
      </c>
      <c r="C64" s="181"/>
      <c r="D64" s="181"/>
      <c r="E64" s="181">
        <f>'将来負担比率（分子）の構造'!J$43</f>
        <v>9255</v>
      </c>
      <c r="F64" s="181"/>
      <c r="G64" s="181"/>
      <c r="H64" s="181">
        <f>'将来負担比率（分子）の構造'!K$43</f>
        <v>9371</v>
      </c>
      <c r="I64" s="181"/>
      <c r="J64" s="181"/>
      <c r="K64" s="181">
        <f>'将来負担比率（分子）の構造'!L$43</f>
        <v>9258</v>
      </c>
      <c r="L64" s="181"/>
      <c r="M64" s="181"/>
      <c r="N64" s="181">
        <f>'将来負担比率（分子）の構造'!M$43</f>
        <v>8962</v>
      </c>
      <c r="O64" s="181"/>
      <c r="P64" s="181"/>
    </row>
    <row r="65" spans="1:16" x14ac:dyDescent="0.15">
      <c r="A65" s="181" t="s">
        <v>31</v>
      </c>
      <c r="B65" s="181">
        <f>'将来負担比率（分子）の構造'!I$42</f>
        <v>459</v>
      </c>
      <c r="C65" s="181"/>
      <c r="D65" s="181"/>
      <c r="E65" s="181">
        <f>'将来負担比率（分子）の構造'!J$42</f>
        <v>380</v>
      </c>
      <c r="F65" s="181"/>
      <c r="G65" s="181"/>
      <c r="H65" s="181">
        <f>'将来負担比率（分子）の構造'!K$42</f>
        <v>382</v>
      </c>
      <c r="I65" s="181"/>
      <c r="J65" s="181"/>
      <c r="K65" s="181">
        <f>'将来負担比率（分子）の構造'!L$42</f>
        <v>383</v>
      </c>
      <c r="L65" s="181"/>
      <c r="M65" s="181"/>
      <c r="N65" s="181">
        <f>'将来負担比率（分子）の構造'!M$42</f>
        <v>384</v>
      </c>
      <c r="O65" s="181"/>
      <c r="P65" s="181"/>
    </row>
    <row r="66" spans="1:16" x14ac:dyDescent="0.15">
      <c r="A66" s="181" t="s">
        <v>30</v>
      </c>
      <c r="B66" s="181">
        <f>'将来負担比率（分子）の構造'!I$41</f>
        <v>52058</v>
      </c>
      <c r="C66" s="181"/>
      <c r="D66" s="181"/>
      <c r="E66" s="181">
        <f>'将来負担比率（分子）の構造'!J$41</f>
        <v>51182</v>
      </c>
      <c r="F66" s="181"/>
      <c r="G66" s="181"/>
      <c r="H66" s="181">
        <f>'将来負担比率（分子）の構造'!K$41</f>
        <v>49247</v>
      </c>
      <c r="I66" s="181"/>
      <c r="J66" s="181"/>
      <c r="K66" s="181">
        <f>'将来負担比率（分子）の構造'!L$41</f>
        <v>47195</v>
      </c>
      <c r="L66" s="181"/>
      <c r="M66" s="181"/>
      <c r="N66" s="181">
        <f>'将来負担比率（分子）の構造'!M$41</f>
        <v>45745</v>
      </c>
      <c r="O66" s="181"/>
      <c r="P66" s="181"/>
    </row>
    <row r="67" spans="1:16" x14ac:dyDescent="0.15">
      <c r="A67" s="181" t="s">
        <v>73</v>
      </c>
      <c r="B67" s="181" t="e">
        <f>NA()</f>
        <v>#N/A</v>
      </c>
      <c r="C67" s="181">
        <f>IF(ISNUMBER('将来負担比率（分子）の構造'!I$53), IF('将来負担比率（分子）の構造'!I$53 &lt; 0, 0, '将来負担比率（分子）の構造'!I$53), NA())</f>
        <v>5285</v>
      </c>
      <c r="D67" s="181" t="e">
        <f>NA()</f>
        <v>#N/A</v>
      </c>
      <c r="E67" s="181" t="e">
        <f>NA()</f>
        <v>#N/A</v>
      </c>
      <c r="F67" s="181">
        <f>IF(ISNUMBER('将来負担比率（分子）の構造'!J$53), IF('将来負担比率（分子）の構造'!J$53 &lt; 0, 0, '将来負担比率（分子）の構造'!J$53), NA())</f>
        <v>4068</v>
      </c>
      <c r="G67" s="181" t="e">
        <f>NA()</f>
        <v>#N/A</v>
      </c>
      <c r="H67" s="181" t="e">
        <f>NA()</f>
        <v>#N/A</v>
      </c>
      <c r="I67" s="181">
        <f>IF(ISNUMBER('将来負担比率（分子）の構造'!K$53), IF('将来負担比率（分子）の構造'!K$53 &lt; 0, 0, '将来負担比率（分子）の構造'!K$53), NA())</f>
        <v>3194</v>
      </c>
      <c r="J67" s="181" t="e">
        <f>NA()</f>
        <v>#N/A</v>
      </c>
      <c r="K67" s="181" t="e">
        <f>NA()</f>
        <v>#N/A</v>
      </c>
      <c r="L67" s="181">
        <f>IF(ISNUMBER('将来負担比率（分子）の構造'!L$53), IF('将来負担比率（分子）の構造'!L$53 &lt; 0, 0, '将来負担比率（分子）の構造'!L$53), NA())</f>
        <v>2369</v>
      </c>
      <c r="M67" s="181" t="e">
        <f>NA()</f>
        <v>#N/A</v>
      </c>
      <c r="N67" s="181" t="e">
        <f>NA()</f>
        <v>#N/A</v>
      </c>
      <c r="O67" s="181">
        <f>IF(ISNUMBER('将来負担比率（分子）の構造'!M$53), IF('将来負担比率（分子）の構造'!M$53 &lt; 0, 0, '将来負担比率（分子）の構造'!M$53), NA())</f>
        <v>1804</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2508</v>
      </c>
      <c r="C72" s="185">
        <f>基金残高に係る経年分析!G55</f>
        <v>2574</v>
      </c>
      <c r="D72" s="185">
        <f>基金残高に係る経年分析!H55</f>
        <v>2647</v>
      </c>
    </row>
    <row r="73" spans="1:16" x14ac:dyDescent="0.15">
      <c r="A73" s="184" t="s">
        <v>76</v>
      </c>
      <c r="B73" s="185">
        <f>基金残高に係る経年分析!F56</f>
        <v>1557</v>
      </c>
      <c r="C73" s="185">
        <f>基金残高に係る経年分析!G56</f>
        <v>1423</v>
      </c>
      <c r="D73" s="185">
        <f>基金残高に係る経年分析!H56</f>
        <v>1130</v>
      </c>
    </row>
    <row r="74" spans="1:16" x14ac:dyDescent="0.15">
      <c r="A74" s="184" t="s">
        <v>77</v>
      </c>
      <c r="B74" s="185">
        <f>基金残高に係る経年分析!F57</f>
        <v>5211</v>
      </c>
      <c r="C74" s="185">
        <f>基金残高に係る経年分析!G57</f>
        <v>5216</v>
      </c>
      <c r="D74" s="185">
        <f>基金残高に係る経年分析!H57</f>
        <v>5624</v>
      </c>
    </row>
  </sheetData>
  <sheetProtection algorithmName="SHA-512" hashValue="DHkcrxmr+vD/3vJ/qEh9Q0MzpFvaVIFU1gKLypbLeF58GPP+0mchrhaxcXxFu5cUuMSQ5bbspeiTvUfLY2DeFw==" saltValue="rmz1XVNP8obUvsh7YYbY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2021-03-05T06:09:43Z</cp:lastPrinted>
  <dcterms:created xsi:type="dcterms:W3CDTF">2021-02-05T01:41:45Z</dcterms:created>
  <dcterms:modified xsi:type="dcterms:W3CDTF">2021-10-14T04:56:47Z</dcterms:modified>
  <cp:category/>
</cp:coreProperties>
</file>