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ァイル\R3年度\1104_各種回答\05_庁外照会・回答（県）７月～９月\20210916_令和元年度財政状況資料集の作成について（2回目）\回答\"/>
    </mc:Choice>
  </mc:AlternateContent>
  <bookViews>
    <workbookView xWindow="0" yWindow="0" windowWidth="20490" windowHeight="6630" tabRatio="796"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W34" i="10"/>
  <c r="BW35" i="10" s="1"/>
  <c r="BW36" i="10" s="1"/>
  <c r="BW37" i="10" s="1"/>
  <c r="BW38" i="10" s="1"/>
  <c r="BW39" i="10" s="1"/>
  <c r="BW40" i="10" s="1"/>
  <c r="BW41" i="10" s="1"/>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CO34" i="10"/>
  <c r="CO35" i="10" s="1"/>
</calcChain>
</file>

<file path=xl/sharedStrings.xml><?xml version="1.0" encoding="utf-8"?>
<sst xmlns="http://schemas.openxmlformats.org/spreadsheetml/2006/main" count="1043" uniqueCount="592">
  <si>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</si>
  <si>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</si>
  <si>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</si>
  <si>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</si>
  <si>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</si>
  <si>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</si>
  <si>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</si>
  <si>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</si>
  <si>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</si>
  <si>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</si>
  <si>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</si>
  <si>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</si>
  <si>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</si>
  <si>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</si>
  <si>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</si>
  <si>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</si>
  <si>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</si>
  <si>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</si>
  <si>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</si>
  <si>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</si>
  <si>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</si>
  <si>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</si>
  <si>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</si>
  <si>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</si>
  <si>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</si>
  <si>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</si>
  <si>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</si>
  <si>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</si>
  <si>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</si>
  <si>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</si>
  <si>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</si>
  <si>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</si>
  <si>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</si>
  <si>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</si>
  <si>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</si>
  <si>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</si>
  <si>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</si>
  <si>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</si>
  <si>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</si>
  <si>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</si>
  <si>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</si>
  <si>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</si>
  <si>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</si>
  <si>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</si>
  <si>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</si>
  <si>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</si>
  <si>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</si>
  <si>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</si>
  <si>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</si>
  <si>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</si>
  <si>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</si>
  <si>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</si>
  <si>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</si>
  <si>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</si>
  <si>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</si>
  <si>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</si>
  <si>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</si>
  <si>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</si>
  <si>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</si>
  <si>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</si>
  <si>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</si>
  <si>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</si>
  <si>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</si>
  <si>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</si>
  <si>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</si>
  <si>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</si>
  <si>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</si>
  <si>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</si>
  <si>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</si>
  <si>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</si>
  <si>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</si>
  <si>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</si>
  <si>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</si>
  <si>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</si>
  <si>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</si>
  <si>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</si>
  <si>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</si>
  <si>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</si>
  <si>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</si>
  <si>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</si>
  <si>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</si>
  <si>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</si>
  <si>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</si>
  <si>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</si>
  <si>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</si>
  <si>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</si>
  <si>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</si>
  <si>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</si>
  <si>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</si>
  <si>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</si>
  <si>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</si>
  <si>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</si>
  <si>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</si>
  <si>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</si>
  <si>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</si>
  <si>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</si>
  <si>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</si>
  <si>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</si>
  <si>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</si>
  <si>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</si>
  <si>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</si>
  <si>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</si>
  <si>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</si>
  <si>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</si>
  <si>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</si>
  <si>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</si>
  <si>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</si>
  <si>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</si>
  <si>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</si>
  <si>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</si>
  <si>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</si>
  <si>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</si>
  <si>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</si>
  <si>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</si>
  <si>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</si>
  <si>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</si>
  <si>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</si>
  <si>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</si>
  <si>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</si>
  <si>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</si>
  <si>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</si>
  <si>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</si>
  <si>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</si>
  <si>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</si>
  <si>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</si>
  <si>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</si>
  <si>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</si>
  <si>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</si>
  <si>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</si>
  <si>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</si>
  <si>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</si>
  <si>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</si>
  <si>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</si>
  <si>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</si>
  <si>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</si>
  <si>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</si>
  <si>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</si>
  <si>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</si>
  <si>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</si>
  <si>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</si>
  <si>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</si>
  <si>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</si>
  <si>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</si>
  <si>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</si>
  <si>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</si>
  <si>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</si>
  <si>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</si>
  <si>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</si>
  <si>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</si>
  <si>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</si>
  <si>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</si>
  <si>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</si>
  <si>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</si>
  <si>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</si>
  <si>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</si>
  <si>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</si>
  <si>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</si>
  <si>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</si>
  <si>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</si>
  <si>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</si>
  <si>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</si>
  <si>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</si>
  <si>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</si>
  <si>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</si>
  <si>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</si>
  <si>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</si>
  <si>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</si>
  <si>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</si>
  <si>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</si>
  <si>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</si>
  <si>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</si>
  <si>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</si>
  <si>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</si>
  <si>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</si>
  <si>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</si>
  <si>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</si>
  <si>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</si>
  <si>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</si>
  <si>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</si>
  <si>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</si>
  <si>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</si>
  <si>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</si>
  <si>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</si>
  <si>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</si>
  <si>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</si>
  <si>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</si>
  <si>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</si>
  <si>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</si>
  <si>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</si>
  <si>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</si>
  <si>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</si>
  <si>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</si>
  <si>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</si>
  <si>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</si>
  <si>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</si>
  <si>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</si>
  <si>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</si>
  <si>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</si>
  <si>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</si>
  <si>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</si>
  <si>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</si>
  <si>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</si>
  <si>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</si>
  <si>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</si>
  <si>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</si>
  <si>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</si>
  <si>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</si>
  <si>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</si>
  <si>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</si>
  <si>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</si>
  <si>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</si>
  <si>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</si>
  <si>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</si>
  <si>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</si>
  <si>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</si>
  <si>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</si>
  <si>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</si>
  <si>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</si>
  <si>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</si>
  <si>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</si>
  <si>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</si>
  <si>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</si>
  <si>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</si>
  <si>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</si>
  <si>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</si>
  <si>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</si>
  <si>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</si>
  <si>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</si>
  <si>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</si>
  <si>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</si>
  <si>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</si>
  <si>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</si>
  <si>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</si>
  <si>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</si>
  <si>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</si>
  <si>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</si>
  <si>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</si>
  <si>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</si>
  <si>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</si>
  <si>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</si>
  <si>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</si>
  <si>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</si>
  <si>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</si>
  <si>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</si>
  <si>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</si>
  <si>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</si>
  <si>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</si>
  <si>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</si>
  <si>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</si>
  <si>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</si>
  <si>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</si>
  <si>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</si>
  <si>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</si>
  <si>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</si>
  <si>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</si>
  <si>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</si>
  <si>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</si>
  <si>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</si>
  <si>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</si>
  <si>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</si>
  <si>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</si>
  <si>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</si>
  <si>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</si>
  <si>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</si>
  <si>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</si>
  <si>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</si>
  <si>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</si>
  <si>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</si>
  <si>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</si>
  <si>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</si>
  <si>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</si>
  <si>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</si>
  <si>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</si>
  <si>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</si>
  <si>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</si>
  <si>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</si>
  <si>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</si>
  <si>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</si>
  <si>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</si>
  <si>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</si>
  <si>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</si>
  <si>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</si>
  <si>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</si>
  <si>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</si>
  <si>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</si>
  <si>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</si>
  <si>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</si>
  <si>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</si>
  <si>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</si>
  <si>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</si>
  <si>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</si>
  <si>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</si>
  <si>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</si>
  <si>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</si>
  <si>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</si>
  <si>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</si>
  <si>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</si>
  <si>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</si>
  <si>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</si>
  <si>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</si>
  <si>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</si>
  <si>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</si>
  <si>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</si>
  <si>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</si>
  <si>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</si>
  <si>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</si>
  <si>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</si>
  <si>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</si>
  <si>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</si>
  <si>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</si>
  <si>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</si>
  <si>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</si>
  <si>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</si>
  <si>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</si>
  <si>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</si>
  <si>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</si>
  <si>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</si>
  <si>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</si>
  <si>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</si>
  <si>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</si>
  <si>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</si>
  <si>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</si>
  <si>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</si>
  <si>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</si>
  <si>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</si>
  <si>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</si>
  <si>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</si>
  <si>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</si>
  <si>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</si>
  <si>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</si>
  <si>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</si>
  <si>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</si>
  <si>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</si>
  <si>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</si>
  <si>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</si>
  <si>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</si>
  <si>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</si>
  <si>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</si>
  <si>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</si>
  <si>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</si>
  <si>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</si>
  <si>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</si>
  <si>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</si>
  <si>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</si>
  <si>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</si>
  <si>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</si>
  <si>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</si>
  <si>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</si>
  <si>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</si>
  <si>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</si>
  <si>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</si>
  <si>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</si>
  <si>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</si>
  <si>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</si>
  <si>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</si>
  <si>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</si>
  <si>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</si>
  <si>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</si>
  <si>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</si>
  <si>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</si>
  <si>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</si>
  <si>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</si>
  <si>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</si>
  <si>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</si>
  <si>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</si>
  <si>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</si>
  <si>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</si>
  <si>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</si>
  <si>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</si>
  <si>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</si>
  <si>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</si>
  <si>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</si>
  <si>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</si>
  <si>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</si>
  <si>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</si>
  <si>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</si>
  <si>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</si>
  <si>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</si>
  <si>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</si>
  <si>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</si>
  <si>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</si>
  <si>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</si>
  <si>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</si>
  <si>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</si>
  <si>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</si>
  <si>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</si>
  <si>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</si>
  <si>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</si>
  <si>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</si>
  <si>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</si>
  <si>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</si>
  <si>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</si>
  <si>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</si>
  <si>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</si>
  <si>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</si>
  <si>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</si>
  <si>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</si>
  <si>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</si>
  <si>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</si>
  <si>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</si>
  <si>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</si>
  <si>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</si>
  <si>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</si>
  <si>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</si>
  <si>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</si>
  <si>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</si>
  <si>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</si>
  <si>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</si>
  <si>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</si>
  <si>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</si>
  <si>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</si>
  <si>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</si>
  <si>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</si>
  <si>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</si>
  <si>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</si>
  <si>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</si>
  <si>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</si>
  <si>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</si>
  <si>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</si>
  <si>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</si>
  <si>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</si>
  <si>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</si>
  <si>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</si>
  <si>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</si>
  <si>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</si>
  <si>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</si>
  <si>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</si>
  <si>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</si>
  <si>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</si>
  <si>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</si>
  <si>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</si>
  <si>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</si>
  <si>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</si>
  <si>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</si>
  <si>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</si>
  <si>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</si>
  <si>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</si>
  <si>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</si>
  <si>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</si>
  <si>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</si>
  <si>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</si>
  <si>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</si>
  <si>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</si>
  <si>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</si>
  <si>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</si>
  <si>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</si>
  <si>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</si>
  <si>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</si>
  <si>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</si>
  <si>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</si>
  <si>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</si>
  <si>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</si>
  <si>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</si>
  <si>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</si>
  <si>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</si>
  <si>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</si>
  <si>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</si>
  <si>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</si>
  <si>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</si>
  <si>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</si>
  <si>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</si>
  <si>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</si>
  <si>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</si>
  <si>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</si>
  <si>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</si>
  <si>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</si>
  <si>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</si>
  <si>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</si>
  <si>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</si>
  <si>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</si>
  <si>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</si>
  <si>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</si>
  <si>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</si>
  <si>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</si>
  <si>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</si>
  <si>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</si>
  <si>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</si>
  <si>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</si>
  <si>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</si>
  <si>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</si>
  <si>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</si>
  <si>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</si>
  <si>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</si>
  <si>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</si>
  <si>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</si>
  <si>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</si>
  <si>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</si>
  <si>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</si>
  <si>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</si>
  <si>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</si>
  <si>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</si>
  <si>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</si>
  <si>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</si>
  <si>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</si>
  <si>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</si>
  <si>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</si>
  <si>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</si>
  <si>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</si>
  <si>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</si>
  <si>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</si>
  <si>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</si>
  <si>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</si>
  <si>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</si>
  <si>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</si>
  <si>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</si>
  <si>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</si>
  <si>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</si>
  <si>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</si>
  <si>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</si>
  <si>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</si>
  <si>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</si>
  <si>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</si>
  <si>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</si>
  <si>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</si>
  <si>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</si>
  <si>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</si>
  <si>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</si>
  <si>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</si>
  <si>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</si>
  <si>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</si>
  <si>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</si>
  <si>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</si>
  <si>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</si>
  <si>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</si>
  <si>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</si>
  <si>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</si>
  <si>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</si>
  <si>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</si>
  <si>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</si>
  <si>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</si>
  <si>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</si>
  <si>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</si>
  <si>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</si>
  <si>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</si>
  <si>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</si>
  <si>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</si>
  <si>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</si>
  <si>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</si>
  <si>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</si>
  <si>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</si>
  <si>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</si>
  <si>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</si>
  <si>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</si>
  <si>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</si>
  <si>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</si>
  <si>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</si>
  <si>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</si>
  <si>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</si>
  <si>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5.30</t>
  </si>
  <si>
    <t>▲ 4.00</t>
  </si>
  <si>
    <t>水道事業会計</t>
  </si>
  <si>
    <t>下水道事業会計</t>
  </si>
  <si>
    <t>介護保険特別会計</t>
  </si>
  <si>
    <t>国民健康保険特別会計</t>
  </si>
  <si>
    <t>一般会計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</si>
  <si>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</si>
  <si>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</si>
  <si>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</si>
  <si>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</si>
  <si>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</si>
  <si>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</si>
  <si>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</si>
  <si>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</si>
  <si>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</si>
  <si>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狭山市土地開発公社</t>
    <rPh sb="0" eb="3">
      <t>サヤマシ</t>
    </rPh>
    <rPh sb="3" eb="5">
      <t>トチ</t>
    </rPh>
    <rPh sb="5" eb="7">
      <t>カイハツ</t>
    </rPh>
    <rPh sb="7" eb="9">
      <t>コウシャ</t>
    </rPh>
    <phoneticPr fontId="2"/>
  </si>
  <si>
    <t>狭山市勤労者福祉サービスセンター</t>
    <rPh sb="0" eb="3">
      <t>サヤマシ</t>
    </rPh>
    <rPh sb="3" eb="6">
      <t>キンロウシャ</t>
    </rPh>
    <rPh sb="6" eb="8">
      <t>フクシ</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</si>
  <si>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</si>
  <si>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</si>
  <si>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</si>
  <si>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</si>
  <si>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</si>
  <si>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</si>
  <si>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</si>
  <si>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</si>
  <si>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</si>
  <si>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都市基盤整備基金</t>
    <rPh sb="0" eb="2">
      <t>トシ</t>
    </rPh>
    <rPh sb="2" eb="4">
      <t>キバン</t>
    </rPh>
    <rPh sb="4" eb="6">
      <t>セイビ</t>
    </rPh>
    <rPh sb="6" eb="8">
      <t>キキン</t>
    </rPh>
    <phoneticPr fontId="5"/>
  </si>
  <si>
    <t>公共施設整備基金</t>
    <rPh sb="0" eb="2">
      <t>コウキョウ</t>
    </rPh>
    <rPh sb="2" eb="4">
      <t>シセツ</t>
    </rPh>
    <rPh sb="4" eb="6">
      <t>セイビ</t>
    </rPh>
    <rPh sb="6" eb="8">
      <t>キキン</t>
    </rPh>
    <phoneticPr fontId="5"/>
  </si>
  <si>
    <t>教育施設整備基金</t>
    <rPh sb="0" eb="2">
      <t>キョウイク</t>
    </rPh>
    <rPh sb="2" eb="4">
      <t>シセツ</t>
    </rPh>
    <rPh sb="4" eb="6">
      <t>セイビ</t>
    </rPh>
    <rPh sb="6" eb="8">
      <t>キキン</t>
    </rPh>
    <phoneticPr fontId="5"/>
  </si>
  <si>
    <t>みどりの基金</t>
    <rPh sb="4" eb="6">
      <t>キキン</t>
    </rPh>
    <phoneticPr fontId="5"/>
  </si>
  <si>
    <t>美術品等取得基金</t>
    <rPh sb="0" eb="2">
      <t>ビジュツ</t>
    </rPh>
    <rPh sb="2" eb="3">
      <t>ヒン</t>
    </rPh>
    <rPh sb="3" eb="4">
      <t>トウ</t>
    </rPh>
    <rPh sb="4" eb="6">
      <t>シュトク</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</si>
  <si>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</si>
  <si>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</si>
  <si>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</si>
  <si>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狭山市駅西口地区第一種市街地再開発事業等の元金償還が進んでいることにより地方債残高が減少したこと、また、入間川及び堀兼学校給食センター更新事業に係る施設取得費の割賦償還（PFI）が進んでいることにより債務負担行為に基づく支出予定額が減少していることなどから将来負担額が減少し、充当可能財源等の額が将来負担額を上回ったことから将来負担比率がマイナスに転じた。類似団体の平均と比較しても大きく下回っている。一方で、有形固定資産減価償却率は類似団体の平均をやや上回る水準で推移しており、道路・児童館・市民会館・消防施設では有形固定資産減価償却率が８０％以上になっており、公共施設等総合管理計画に基づき、老朽化対策に積極的に取り組んでいく。</t>
    <rPh sb="178" eb="180">
      <t>ルイジ</t>
    </rPh>
    <rPh sb="180" eb="182">
      <t>ダンタイ</t>
    </rPh>
    <rPh sb="183" eb="185">
      <t>ヘイキン</t>
    </rPh>
    <rPh sb="186" eb="188">
      <t>ヒカク</t>
    </rPh>
    <rPh sb="191" eb="192">
      <t>オオ</t>
    </rPh>
    <rPh sb="194" eb="196">
      <t>シタマワ</t>
    </rPh>
    <rPh sb="252" eb="256">
      <t>ショウボウシセツ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</si>
  <si>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</si>
  <si>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</si>
  <si>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</si>
  <si>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</si>
  <si>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</si>
  <si>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</si>
  <si>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狭山市駅西口地区第一種市街地再開発事業等の元金償還が進んでいることにより地方債残高が減少したこと、また、入間川及び堀兼学校給食センター更新事業に係る施設取得費の割賦償還（PFI）が進んでいることにより債務負担行為に基づく支出予定額が減少していることなどから将来負担額が減少し、充当可能財源等の額が将来負担額を上回ったことから将来負担比率がマイナスに転じた。類似団体の平均と比較しても大きく下回っている。一方で、実質公債費比率については、平成２７年度に借入を行った堀兼学校給食センター更新事業債や平成２９年度に借入を行った稲荷山環境センター設備改修事業債の元金償還が令和元年度から始まったことなどにより元利償還金の額が３か年平均で増加したため、前年度より上昇した。今後は、大規模な都市計画事業の施行や公共施設等総合管理計画に基づく長寿命化や統廃合等を進めるための大規模改修が控えていることから、引き続き起債対象事業の適切な選択に努めるなど、世代間負担の公平化と償還額の平準化を図り、財政の健全化を確保した運営に努める。</t>
    <rPh sb="201" eb="203">
      <t>イッポウ</t>
    </rPh>
    <rPh sb="205" eb="207">
      <t>ジッシツ</t>
    </rPh>
    <rPh sb="207" eb="210">
      <t>コウサイヒ</t>
    </rPh>
    <rPh sb="210" eb="212">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</si>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</sst>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66D5-4C54-BC04-76B64949F0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31579</c:v>
                </c:pt>
                <c:pt idx="1">
                  <c:v>30326</c:v>
                </c:pt>
                <c:pt idx="2">
                  <c:v>23746</c:v>
                </c:pt>
                <c:pt idx="3">
                  <c:v>23868</c:v>
                </c:pt>
                <c:pt idx="4">
                  <c:v>29549</c:v>
                </c:pt>
              </c:numCache>
            </c:numRef>
          </c:val>
          <c:smooth val="0"/>
          <c:extLst>
            <c:ext xmlns:c16="http://schemas.microsoft.com/office/drawing/2014/chart" uri="{C3380CC4-5D6E-409C-BE32-E72D297353CC}">
              <c16:uniqueId val="{00000001-66D5-4C54-BC04-76B64949F0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4.08</c:v>
                </c:pt>
                <c:pt idx="1">
                  <c:v>5.39</c:v>
                </c:pt>
                <c:pt idx="2">
                  <c:v>7.3</c:v>
                </c:pt>
                <c:pt idx="3">
                  <c:v>6.2</c:v>
                </c:pt>
                <c:pt idx="4">
                  <c:v>1.08</c:v>
                </c:pt>
              </c:numCache>
            </c:numRef>
          </c:val>
          <c:extLst>
            <c:ext xmlns:c16="http://schemas.microsoft.com/office/drawing/2014/chart" uri="{C3380CC4-5D6E-409C-BE32-E72D297353CC}">
              <c16:uniqueId val="{00000000-C1B7-4A97-927A-52D5976AAA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15.94</c:v>
                </c:pt>
                <c:pt idx="1">
                  <c:v>15.27</c:v>
                </c:pt>
                <c:pt idx="2">
                  <c:v>15.32</c:v>
                </c:pt>
                <c:pt idx="3">
                  <c:v>16.53</c:v>
                </c:pt>
                <c:pt idx="4">
                  <c:v>17.54</c:v>
                </c:pt>
              </c:numCache>
            </c:numRef>
          </c:val>
          <c:extLst>
            <c:ext xmlns:c16="http://schemas.microsoft.com/office/drawing/2014/chart" uri="{C3380CC4-5D6E-409C-BE32-E72D297353CC}">
              <c16:uniqueId val="{00000001-C1B7-4A97-927A-52D5976AAA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c:v>
                </c:pt>
                <c:pt idx="1">
                  <c:v>0.59</c:v>
                </c:pt>
                <c:pt idx="2">
                  <c:v>2.08</c:v>
                </c:pt>
                <c:pt idx="3">
                  <c:v>0.31</c:v>
                </c:pt>
                <c:pt idx="4">
                  <c:v>-4</c:v>
                </c:pt>
              </c:numCache>
            </c:numRef>
          </c:val>
          <c:smooth val="0"/>
          <c:extLst>
            <c:ext xmlns:c16="http://schemas.microsoft.com/office/drawing/2014/chart" uri="{C3380CC4-5D6E-409C-BE32-E72D297353CC}">
              <c16:uniqueId val="{00000002-C1B7-4A97-927A-52D5976AAA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0.31</c:v>
                </c:pt>
                <c:pt idx="2">
                  <c:v>#N/A</c:v>
                </c:pt>
                <c:pt idx="3">
                  <c:v>0.39</c:v>
                </c:pt>
                <c:pt idx="4">
                  <c:v>#N/A</c:v>
                </c:pt>
                <c:pt idx="5">
                  <c:v>0.19</c:v>
                </c:pt>
                <c:pt idx="6">
                  <c:v>#N/A</c:v>
                </c:pt>
                <c:pt idx="7">
                  <c:v>0</c:v>
                </c:pt>
                <c:pt idx="8">
                  <c:v>0</c:v>
                </c:pt>
                <c:pt idx="9">
                  <c:v>0</c:v>
                </c:pt>
              </c:numCache>
            </c:numRef>
          </c:val>
          <c:extLst>
            <c:ext xmlns:c16="http://schemas.microsoft.com/office/drawing/2014/chart" uri="{C3380CC4-5D6E-409C-BE32-E72D297353CC}">
              <c16:uniqueId val="{00000000-4423-4428-B7DF-2168588BD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23-4428-B7DF-2168588BD6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23-4428-B7DF-2168588BD6C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23-4428-B7DF-2168588BD6C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0.06</c:v>
                </c:pt>
                <c:pt idx="8">
                  <c:v>#N/A</c:v>
                </c:pt>
                <c:pt idx="9">
                  <c:v>0.05</c:v>
                </c:pt>
              </c:numCache>
            </c:numRef>
          </c:val>
          <c:extLst>
            <c:ext xmlns:c16="http://schemas.microsoft.com/office/drawing/2014/chart" uri="{C3380CC4-5D6E-409C-BE32-E72D297353CC}">
              <c16:uniqueId val="{00000004-4423-4428-B7DF-2168588BD6C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3.76</c:v>
                </c:pt>
                <c:pt idx="2">
                  <c:v>#N/A</c:v>
                </c:pt>
                <c:pt idx="3">
                  <c:v>4.99</c:v>
                </c:pt>
                <c:pt idx="4">
                  <c:v>#N/A</c:v>
                </c:pt>
                <c:pt idx="5">
                  <c:v>7.11</c:v>
                </c:pt>
                <c:pt idx="6">
                  <c:v>#N/A</c:v>
                </c:pt>
                <c:pt idx="7">
                  <c:v>6.2</c:v>
                </c:pt>
                <c:pt idx="8">
                  <c:v>#N/A</c:v>
                </c:pt>
                <c:pt idx="9">
                  <c:v>1.07</c:v>
                </c:pt>
              </c:numCache>
            </c:numRef>
          </c:val>
          <c:extLst>
            <c:ext xmlns:c16="http://schemas.microsoft.com/office/drawing/2014/chart" uri="{C3380CC4-5D6E-409C-BE32-E72D297353CC}">
              <c16:uniqueId val="{00000005-4423-4428-B7DF-2168588BD6C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1.45</c:v>
                </c:pt>
                <c:pt idx="2">
                  <c:v>#N/A</c:v>
                </c:pt>
                <c:pt idx="3">
                  <c:v>1.19</c:v>
                </c:pt>
                <c:pt idx="4">
                  <c:v>#N/A</c:v>
                </c:pt>
                <c:pt idx="5">
                  <c:v>3.63</c:v>
                </c:pt>
                <c:pt idx="6">
                  <c:v>#N/A</c:v>
                </c:pt>
                <c:pt idx="7">
                  <c:v>1.32</c:v>
                </c:pt>
                <c:pt idx="8">
                  <c:v>#N/A</c:v>
                </c:pt>
                <c:pt idx="9">
                  <c:v>1.1399999999999999</c:v>
                </c:pt>
              </c:numCache>
            </c:numRef>
          </c:val>
          <c:extLst>
            <c:ext xmlns:c16="http://schemas.microsoft.com/office/drawing/2014/chart" uri="{C3380CC4-5D6E-409C-BE32-E72D297353CC}">
              <c16:uniqueId val="{00000006-4423-4428-B7DF-2168588BD6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1.84</c:v>
                </c:pt>
                <c:pt idx="2">
                  <c:v>#N/A</c:v>
                </c:pt>
                <c:pt idx="3">
                  <c:v>2.68</c:v>
                </c:pt>
                <c:pt idx="4">
                  <c:v>#N/A</c:v>
                </c:pt>
                <c:pt idx="5">
                  <c:v>2.71</c:v>
                </c:pt>
                <c:pt idx="6">
                  <c:v>#N/A</c:v>
                </c:pt>
                <c:pt idx="7">
                  <c:v>2.67</c:v>
                </c:pt>
                <c:pt idx="8">
                  <c:v>#N/A</c:v>
                </c:pt>
                <c:pt idx="9">
                  <c:v>3.05</c:v>
                </c:pt>
              </c:numCache>
            </c:numRef>
          </c:val>
          <c:extLst>
            <c:ext xmlns:c16="http://schemas.microsoft.com/office/drawing/2014/chart" uri="{C3380CC4-5D6E-409C-BE32-E72D297353CC}">
              <c16:uniqueId val="{00000007-4423-4428-B7DF-2168588BD6C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5.31</c:v>
                </c:pt>
                <c:pt idx="2">
                  <c:v>#N/A</c:v>
                </c:pt>
                <c:pt idx="3">
                  <c:v>5.75</c:v>
                </c:pt>
                <c:pt idx="4">
                  <c:v>#N/A</c:v>
                </c:pt>
                <c:pt idx="5">
                  <c:v>5.89</c:v>
                </c:pt>
                <c:pt idx="6">
                  <c:v>#N/A</c:v>
                </c:pt>
                <c:pt idx="7">
                  <c:v>6.44</c:v>
                </c:pt>
                <c:pt idx="8">
                  <c:v>#N/A</c:v>
                </c:pt>
                <c:pt idx="9">
                  <c:v>7.39</c:v>
                </c:pt>
              </c:numCache>
            </c:numRef>
          </c:val>
          <c:extLst>
            <c:ext xmlns:c16="http://schemas.microsoft.com/office/drawing/2014/chart" uri="{C3380CC4-5D6E-409C-BE32-E72D297353CC}">
              <c16:uniqueId val="{00000008-4423-4428-B7DF-2168588BD6C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10.29</c:v>
                </c:pt>
                <c:pt idx="2">
                  <c:v>#N/A</c:v>
                </c:pt>
                <c:pt idx="3">
                  <c:v>10.93</c:v>
                </c:pt>
                <c:pt idx="4">
                  <c:v>#N/A</c:v>
                </c:pt>
                <c:pt idx="5">
                  <c:v>10.17</c:v>
                </c:pt>
                <c:pt idx="6">
                  <c:v>#N/A</c:v>
                </c:pt>
                <c:pt idx="7">
                  <c:v>11.6</c:v>
                </c:pt>
                <c:pt idx="8">
                  <c:v>#N/A</c:v>
                </c:pt>
                <c:pt idx="9">
                  <c:v>11.04</c:v>
                </c:pt>
              </c:numCache>
            </c:numRef>
          </c:val>
          <c:extLst>
            <c:ext xmlns:c16="http://schemas.microsoft.com/office/drawing/2014/chart" uri="{C3380CC4-5D6E-409C-BE32-E72D297353CC}">
              <c16:uniqueId val="{00000009-4423-4428-B7DF-2168588BD6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3763</c:v>
                </c:pt>
                <c:pt idx="5">
                  <c:v>3883</c:v>
                </c:pt>
                <c:pt idx="8">
                  <c:v>4023</c:v>
                </c:pt>
                <c:pt idx="11">
                  <c:v>4052</c:v>
                </c:pt>
                <c:pt idx="14">
                  <c:v>3995</c:v>
                </c:pt>
              </c:numCache>
            </c:numRef>
          </c:val>
          <c:extLst>
            <c:ext xmlns:c16="http://schemas.microsoft.com/office/drawing/2014/chart" uri="{C3380CC4-5D6E-409C-BE32-E72D297353CC}">
              <c16:uniqueId val="{00000000-BB7E-4BE5-876B-FFC679FB9E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7E-4BE5-876B-FFC679FB9E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574</c:v>
                </c:pt>
                <c:pt idx="3">
                  <c:v>611</c:v>
                </c:pt>
                <c:pt idx="6">
                  <c:v>611</c:v>
                </c:pt>
                <c:pt idx="9">
                  <c:v>620</c:v>
                </c:pt>
                <c:pt idx="12">
                  <c:v>618</c:v>
                </c:pt>
              </c:numCache>
            </c:numRef>
          </c:val>
          <c:extLst>
            <c:ext xmlns:c16="http://schemas.microsoft.com/office/drawing/2014/chart" uri="{C3380CC4-5D6E-409C-BE32-E72D297353CC}">
              <c16:uniqueId val="{00000002-BB7E-4BE5-876B-FFC679FB9E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92</c:v>
                </c:pt>
                <c:pt idx="3">
                  <c:v>121</c:v>
                </c:pt>
                <c:pt idx="6">
                  <c:v>143</c:v>
                </c:pt>
                <c:pt idx="9">
                  <c:v>154</c:v>
                </c:pt>
                <c:pt idx="12">
                  <c:v>150</c:v>
                </c:pt>
              </c:numCache>
            </c:numRef>
          </c:val>
          <c:extLst>
            <c:ext xmlns:c16="http://schemas.microsoft.com/office/drawing/2014/chart" uri="{C3380CC4-5D6E-409C-BE32-E72D297353CC}">
              <c16:uniqueId val="{00000003-BB7E-4BE5-876B-FFC679FB9E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729</c:v>
                </c:pt>
                <c:pt idx="3">
                  <c:v>734</c:v>
                </c:pt>
                <c:pt idx="6">
                  <c:v>718</c:v>
                </c:pt>
                <c:pt idx="9">
                  <c:v>696</c:v>
                </c:pt>
                <c:pt idx="12">
                  <c:v>661</c:v>
                </c:pt>
              </c:numCache>
            </c:numRef>
          </c:val>
          <c:extLst>
            <c:ext xmlns:c16="http://schemas.microsoft.com/office/drawing/2014/chart" uri="{C3380CC4-5D6E-409C-BE32-E72D297353CC}">
              <c16:uniqueId val="{00000004-BB7E-4BE5-876B-FFC679FB9E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7E-4BE5-876B-FFC679FB9E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7E-4BE5-876B-FFC679FB9E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3134</c:v>
                </c:pt>
                <c:pt idx="3">
                  <c:v>3350</c:v>
                </c:pt>
                <c:pt idx="6">
                  <c:v>3459</c:v>
                </c:pt>
                <c:pt idx="9">
                  <c:v>3642</c:v>
                </c:pt>
                <c:pt idx="12">
                  <c:v>3768</c:v>
                </c:pt>
              </c:numCache>
            </c:numRef>
          </c:val>
          <c:extLst>
            <c:ext xmlns:c16="http://schemas.microsoft.com/office/drawing/2014/chart" uri="{C3380CC4-5D6E-409C-BE32-E72D297353CC}">
              <c16:uniqueId val="{00000007-BB7E-4BE5-876B-FFC679FB9E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766</c:v>
                </c:pt>
                <c:pt idx="2">
                  <c:v>#N/A</c:v>
                </c:pt>
                <c:pt idx="3">
                  <c:v>#N/A</c:v>
                </c:pt>
                <c:pt idx="4">
                  <c:v>933</c:v>
                </c:pt>
                <c:pt idx="5">
                  <c:v>#N/A</c:v>
                </c:pt>
                <c:pt idx="6">
                  <c:v>#N/A</c:v>
                </c:pt>
                <c:pt idx="7">
                  <c:v>908</c:v>
                </c:pt>
                <c:pt idx="8">
                  <c:v>#N/A</c:v>
                </c:pt>
                <c:pt idx="9">
                  <c:v>#N/A</c:v>
                </c:pt>
                <c:pt idx="10">
                  <c:v>1060</c:v>
                </c:pt>
                <c:pt idx="11">
                  <c:v>#N/A</c:v>
                </c:pt>
                <c:pt idx="12">
                  <c:v>#N/A</c:v>
                </c:pt>
                <c:pt idx="13">
                  <c:v>1202</c:v>
                </c:pt>
                <c:pt idx="14">
                  <c:v>#N/A</c:v>
                </c:pt>
              </c:numCache>
            </c:numRef>
          </c:val>
          <c:smooth val="0"/>
          <c:extLst>
            <c:ext xmlns:c16="http://schemas.microsoft.com/office/drawing/2014/chart" uri="{C3380CC4-5D6E-409C-BE32-E72D297353CC}">
              <c16:uniqueId val="{00000008-BB7E-4BE5-876B-FFC679FB9E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37171</c:v>
                </c:pt>
                <c:pt idx="5">
                  <c:v>36801</c:v>
                </c:pt>
                <c:pt idx="8">
                  <c:v>36056</c:v>
                </c:pt>
                <c:pt idx="11">
                  <c:v>35251</c:v>
                </c:pt>
                <c:pt idx="14">
                  <c:v>34196</c:v>
                </c:pt>
              </c:numCache>
            </c:numRef>
          </c:val>
          <c:extLst>
            <c:ext xmlns:c16="http://schemas.microsoft.com/office/drawing/2014/chart" uri="{C3380CC4-5D6E-409C-BE32-E72D297353CC}">
              <c16:uniqueId val="{00000000-564B-4137-95BD-7813D5D8A4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6806</c:v>
                </c:pt>
                <c:pt idx="5">
                  <c:v>6669</c:v>
                </c:pt>
                <c:pt idx="8">
                  <c:v>6439</c:v>
                </c:pt>
                <c:pt idx="11">
                  <c:v>6196</c:v>
                </c:pt>
                <c:pt idx="14">
                  <c:v>6057</c:v>
                </c:pt>
              </c:numCache>
            </c:numRef>
          </c:val>
          <c:extLst>
            <c:ext xmlns:c16="http://schemas.microsoft.com/office/drawing/2014/chart" uri="{C3380CC4-5D6E-409C-BE32-E72D297353CC}">
              <c16:uniqueId val="{00000001-564B-4137-95BD-7813D5D8A4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8946</c:v>
                </c:pt>
                <c:pt idx="5">
                  <c:v>9141</c:v>
                </c:pt>
                <c:pt idx="8">
                  <c:v>9528</c:v>
                </c:pt>
                <c:pt idx="11">
                  <c:v>11196</c:v>
                </c:pt>
                <c:pt idx="14">
                  <c:v>11632</c:v>
                </c:pt>
              </c:numCache>
            </c:numRef>
          </c:val>
          <c:extLst>
            <c:ext xmlns:c16="http://schemas.microsoft.com/office/drawing/2014/chart" uri="{C3380CC4-5D6E-409C-BE32-E72D297353CC}">
              <c16:uniqueId val="{00000002-564B-4137-95BD-7813D5D8A4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4B-4137-95BD-7813D5D8A4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4B-4137-95BD-7813D5D8A4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c:v>
                </c:pt>
                <c:pt idx="6">
                  <c:v>3</c:v>
                </c:pt>
                <c:pt idx="9">
                  <c:v>1</c:v>
                </c:pt>
                <c:pt idx="12">
                  <c:v>4</c:v>
                </c:pt>
              </c:numCache>
            </c:numRef>
          </c:val>
          <c:extLst>
            <c:ext xmlns:c16="http://schemas.microsoft.com/office/drawing/2014/chart" uri="{C3380CC4-5D6E-409C-BE32-E72D297353CC}">
              <c16:uniqueId val="{00000005-564B-4137-95BD-7813D5D8A4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4430</c:v>
                </c:pt>
                <c:pt idx="3">
                  <c:v>4344</c:v>
                </c:pt>
                <c:pt idx="6">
                  <c:v>4121</c:v>
                </c:pt>
                <c:pt idx="9">
                  <c:v>4064</c:v>
                </c:pt>
                <c:pt idx="12">
                  <c:v>4021</c:v>
                </c:pt>
              </c:numCache>
            </c:numRef>
          </c:val>
          <c:extLst>
            <c:ext xmlns:c16="http://schemas.microsoft.com/office/drawing/2014/chart" uri="{C3380CC4-5D6E-409C-BE32-E72D297353CC}">
              <c16:uniqueId val="{00000006-564B-4137-95BD-7813D5D8A4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832</c:v>
                </c:pt>
                <c:pt idx="3">
                  <c:v>777</c:v>
                </c:pt>
                <c:pt idx="6">
                  <c:v>684</c:v>
                </c:pt>
                <c:pt idx="9">
                  <c:v>572</c:v>
                </c:pt>
                <c:pt idx="12">
                  <c:v>537</c:v>
                </c:pt>
              </c:numCache>
            </c:numRef>
          </c:val>
          <c:extLst>
            <c:ext xmlns:c16="http://schemas.microsoft.com/office/drawing/2014/chart" uri="{C3380CC4-5D6E-409C-BE32-E72D297353CC}">
              <c16:uniqueId val="{00000007-564B-4137-95BD-7813D5D8A4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7265</c:v>
                </c:pt>
                <c:pt idx="3">
                  <c:v>7013</c:v>
                </c:pt>
                <c:pt idx="6">
                  <c:v>6649</c:v>
                </c:pt>
                <c:pt idx="9">
                  <c:v>6325</c:v>
                </c:pt>
                <c:pt idx="12">
                  <c:v>5939</c:v>
                </c:pt>
              </c:numCache>
            </c:numRef>
          </c:val>
          <c:extLst>
            <c:ext xmlns:c16="http://schemas.microsoft.com/office/drawing/2014/chart" uri="{C3380CC4-5D6E-409C-BE32-E72D297353CC}">
              <c16:uniqueId val="{00000008-564B-4137-95BD-7813D5D8A4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5991</c:v>
                </c:pt>
                <c:pt idx="3">
                  <c:v>5242</c:v>
                </c:pt>
                <c:pt idx="6">
                  <c:v>4778</c:v>
                </c:pt>
                <c:pt idx="9">
                  <c:v>4222</c:v>
                </c:pt>
                <c:pt idx="12">
                  <c:v>3658</c:v>
                </c:pt>
              </c:numCache>
            </c:numRef>
          </c:val>
          <c:extLst>
            <c:ext xmlns:c16="http://schemas.microsoft.com/office/drawing/2014/chart" uri="{C3380CC4-5D6E-409C-BE32-E72D297353CC}">
              <c16:uniqueId val="{00000009-564B-4137-95BD-7813D5D8A4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39238</c:v>
                </c:pt>
                <c:pt idx="3">
                  <c:v>39656</c:v>
                </c:pt>
                <c:pt idx="6">
                  <c:v>39153</c:v>
                </c:pt>
                <c:pt idx="9">
                  <c:v>38229</c:v>
                </c:pt>
                <c:pt idx="12">
                  <c:v>37038</c:v>
                </c:pt>
              </c:numCache>
            </c:numRef>
          </c:val>
          <c:extLst>
            <c:ext xmlns:c16="http://schemas.microsoft.com/office/drawing/2014/chart" uri="{C3380CC4-5D6E-409C-BE32-E72D297353CC}">
              <c16:uniqueId val="{0000000A-564B-4137-95BD-7813D5D8A4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4833</c:v>
                </c:pt>
                <c:pt idx="2">
                  <c:v>#N/A</c:v>
                </c:pt>
                <c:pt idx="3">
                  <c:v>#N/A</c:v>
                </c:pt>
                <c:pt idx="4">
                  <c:v>4424</c:v>
                </c:pt>
                <c:pt idx="5">
                  <c:v>#N/A</c:v>
                </c:pt>
                <c:pt idx="6">
                  <c:v>#N/A</c:v>
                </c:pt>
                <c:pt idx="7">
                  <c:v>3364</c:v>
                </c:pt>
                <c:pt idx="8">
                  <c:v>#N/A</c:v>
                </c:pt>
                <c:pt idx="9">
                  <c:v>#N/A</c:v>
                </c:pt>
                <c:pt idx="10">
                  <c:v>771</c:v>
                </c:pt>
                <c:pt idx="11">
                  <c:v>#N/A</c:v>
                </c:pt>
                <c:pt idx="12">
                  <c:v>#N/A</c:v>
                </c:pt>
                <c:pt idx="13">
                  <c:v>0</c:v>
                </c:pt>
                <c:pt idx="14">
                  <c:v>#N/A</c:v>
                </c:pt>
              </c:numCache>
            </c:numRef>
          </c:val>
          <c:smooth val="0"/>
          <c:extLst>
            <c:ext xmlns:c16="http://schemas.microsoft.com/office/drawing/2014/chart" uri="{C3380CC4-5D6E-409C-BE32-E72D297353CC}">
              <c16:uniqueId val="{0000000B-564B-4137-95BD-7813D5D8A4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4181</c:v>
                </c:pt>
                <c:pt idx="1">
                  <c:v>4550</c:v>
                </c:pt>
                <c:pt idx="2">
                  <c:v>4851</c:v>
                </c:pt>
              </c:numCache>
            </c:numRef>
          </c:val>
          <c:extLst>
            <c:ext xmlns:c16="http://schemas.microsoft.com/office/drawing/2014/chart" uri="{C3380CC4-5D6E-409C-BE32-E72D297353CC}">
              <c16:uniqueId val="{00000000-25D0-4BCD-B226-8C988B9CA5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5D0-4BCD-B226-8C988B9CA5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3607</c:v>
                </c:pt>
                <c:pt idx="1">
                  <c:v>4290</c:v>
                </c:pt>
                <c:pt idx="2">
                  <c:v>4325</c:v>
                </c:pt>
              </c:numCache>
            </c:numRef>
          </c:val>
          <c:extLst>
            <c:ext xmlns:c16="http://schemas.microsoft.com/office/drawing/2014/chart" uri="{C3380CC4-5D6E-409C-BE32-E72D297353CC}">
              <c16:uniqueId val="{00000002-25D0-4BCD-B226-8C988B9CA5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{5976CD6B-E3CD-4A22-B2A0-05B3B28D2E7A}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CBB-4F75-A49A-EB1B5B6719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{75E2C831-603E-4312-821A-EFA391092751}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BB-4F75-A49A-EB1B5B6719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{86D3095B-DCBF-453E-AEE0-9AD078A5C9BC}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BB-4F75-A49A-EB1B5B6719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{F0D2F4CC-C14C-4A04-BD9C-9F19FC8036C7}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BB-4F75-A49A-EB1B5B6719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{9D4EE682-DC14-4C8A-84CB-C299A2340FE4}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BB-4F75-A49A-EB1B5B6719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{F8ABD7F7-C2D3-4C5B-B094-F5A63C2CC058}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CBB-4F75-A49A-EB1B5B6719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{579CB268-DA4A-4741-A9DB-C47EEB8C81E3}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CBB-4F75-A49A-EB1B5B6719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{A55B836C-4E1C-410A-8D26-615015D47C27}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CBB-4F75-A49A-EB1B5B6719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{D11A0809-E8AE-4A9F-941D-5D7B649C7D42}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CBB-4F75-A49A-EB1B5B6719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59.2</c:v>
                </c:pt>
                <c:pt idx="24">
                  <c:v>60.6</c:v>
                </c:pt>
                <c:pt idx="32">
                  <c:v>61.5</c:v>
                </c:pt>
              </c:numCache>
            </c:numRef>
          </c:xVal>
          <c:yVal>
            <c:numRef>
              <c:f>公会計指標分析・財政指標組合せ分析表!$BP$51:$DC$51</c:f>
              <c:numCache>
                <c:formatCode>#,##0.0;"▲ "#,##0.0</c:formatCode>
                <c:ptCount val="40"/>
                <c:pt idx="8">
                  <c:v>18.399999999999999</c:v>
                </c:pt>
                <c:pt idx="16">
                  <c:v>13.9</c:v>
                </c:pt>
                <c:pt idx="24">
                  <c:v>3.1</c:v>
                </c:pt>
              </c:numCache>
            </c:numRef>
          </c:yVal>
          <c:smooth val="0"/>
          <c:extLst>
            <c:ext xmlns:c16="http://schemas.microsoft.com/office/drawing/2014/chart" uri="{C3380CC4-5D6E-409C-BE32-E72D297353CC}">
              <c16:uniqueId val="{00000009-CCBB-4F75-A49A-EB1B5B6719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{C0F7F555-4E2E-4D95-8743-F48ADA18CD91}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CBB-4F75-A49A-EB1B5B6719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{B33C63D6-CA23-41DC-998A-463B5BDF49CE}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BB-4F75-A49A-EB1B5B6719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{68162181-FD58-4137-89F2-734A0809990F}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BB-4F75-A49A-EB1B5B6719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{51CBF9A4-D86D-41C1-9B11-97E10DEB869B}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BB-4F75-A49A-EB1B5B6719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{8C72CA20-4492-43A0-BDF7-2130D9E8897C}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BB-4F75-A49A-EB1B5B6719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{B345ABDE-A5E5-456D-9DD5-8AD29226E255}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CBB-4F75-A49A-EB1B5B6719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{FF8E85F4-5CCA-4D4F-A7CB-B0BCA6BE1FAD}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CBB-4F75-A49A-EB1B5B6719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{C8B45F7F-15BA-4DCA-B3E7-AEDEE7F541C8}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CBB-4F75-A49A-EB1B5B6719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{33BE3B32-DD4F-4F66-AFA1-181F01167A20}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CBB-4F75-A49A-EB1B5B6719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CCBB-4F75-A49A-EB1B5B671991}"/>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{BA0D1038-B631-4B2D-878B-02E20116CDE2}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C71-4F51-90C2-586F45361D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{123D7FCC-6696-403B-B8BF-CA951BCB23C9}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71-4F51-90C2-586F45361D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{CD47891C-419D-405D-8F77-CC4C40B8F025}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71-4F51-90C2-586F45361D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{336F5541-F908-4F06-8F75-F8D5C0D844BF}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71-4F51-90C2-586F45361D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{11A40C65-347A-4E5F-B617-8C9C336C961C}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71-4F51-90C2-586F45361DA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{1B33D9C2-0624-42C9-A323-B712317BDEC8}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C71-4F51-90C2-586F45361DA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{D4FCBE70-443A-44F7-BCB3-70C9A38AFFAF}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C71-4F51-90C2-586F45361DA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{5E60F311-D7C6-44F7-BE43-9E6CAF5E76E6}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C71-4F51-90C2-586F45361DA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{79A15D11-BF4C-4D09-AFF7-62603A0A7630}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C71-4F51-90C2-586F45361D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2.8</c:v>
                </c:pt>
                <c:pt idx="16">
                  <c:v>3.6</c:v>
                </c:pt>
                <c:pt idx="24">
                  <c:v>4</c:v>
                </c:pt>
                <c:pt idx="32">
                  <c:v>4.3</c:v>
                </c:pt>
              </c:numCache>
            </c:numRef>
          </c:xVal>
          <c:yVal>
            <c:numRef>
              <c:f>公会計指標分析・財政指標組合せ分析表!$BP$73:$DC$73</c:f>
              <c:numCache>
                <c:formatCode>#,##0.0;"▲ "#,##0.0</c:formatCode>
                <c:ptCount val="40"/>
                <c:pt idx="0">
                  <c:v>20</c:v>
                </c:pt>
                <c:pt idx="8">
                  <c:v>18.399999999999999</c:v>
                </c:pt>
                <c:pt idx="16">
                  <c:v>13.9</c:v>
                </c:pt>
                <c:pt idx="24">
                  <c:v>3.1</c:v>
                </c:pt>
              </c:numCache>
            </c:numRef>
          </c:yVal>
          <c:smooth val="0"/>
          <c:extLst>
            <c:ext xmlns:c16="http://schemas.microsoft.com/office/drawing/2014/chart" uri="{C3380CC4-5D6E-409C-BE32-E72D297353CC}">
              <c16:uniqueId val="{00000009-7C71-4F51-90C2-586F45361D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{D8145B7F-05F4-47EE-81F6-9C18FCC06F2D}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C71-4F51-90C2-586F45361D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{91B42C07-2BF6-466F-AA7E-4B1311B5296A}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71-4F51-90C2-586F45361D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{B4248003-1F1D-401B-854D-825810B145A2}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71-4F51-90C2-586F45361D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{338AA4D0-7940-4FBD-857A-DF57C0901C6E}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71-4F51-90C2-586F45361D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{7A7AD211-084E-4242-9864-7E004A851634}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71-4F51-90C2-586F45361DA7}"/>
                </c:ext>
              </c:extLst>
            </c:dLbl>
            <c:dLbl>
              <c:idx val="8"/>
              <c:layout>
                <c:manualLayout>
                  <c:x val="-4.5160355153971272E-2"/>
                  <c:y val="-5.388442551477597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{AB85F981-CE76-4C58-B805-564E174E760A}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C71-4F51-90C2-586F45361DA7}"/>
                </c:ext>
              </c:extLst>
            </c:dLbl>
            <c:dLbl>
              <c:idx val="16"/>
              <c:layout>
                <c:manualLayout>
                  <c:x val="-1.8235628084249993E-2"/>
                  <c:y val="-7.094886866081200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{A8FD00BE-8BD6-4BBB-ADE4-E46D91E79710}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C71-4F51-90C2-586F45361DA7}"/>
                </c:ext>
              </c:extLst>
            </c:dLbl>
            <c:dLbl>
              <c:idx val="24"/>
              <c:layout>
                <c:manualLayout>
                  <c:x val="-4.5096530706953748E-2"/>
                  <c:y val="-6.965032704138003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{D77D9AEC-80C4-4733-84F9-A96E44239FB3}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C71-4F51-90C2-586F45361DA7}"/>
                </c:ext>
              </c:extLst>
            </c:dLbl>
            <c:dLbl>
              <c:idx val="32"/>
              <c:layout>
                <c:manualLayout>
                  <c:x val="-1.8171803637232403E-2"/>
                  <c:y val="-5.518296713420794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{EF8ECFB4-7F8E-4D0B-A829-1CF0861C9816}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C71-4F51-90C2-586F45361D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7C71-4F51-90C2-586F45361DA7}"/>
            </c:ext>
          </c:extLst>
        </c:ser>
        <c:dLbls>
          <c:showLegendKey val="0"/>
          <c:showVal val="1"/>
          <c:showCatName val="0"/>
          <c:showSerName val="0"/>
          <c:showPercent val="0"/>
          <c:showBubbleSize val="0"/>
        </c:dLbls>
        <c:axId val="84219776"/>
        <c:axId val="84234240"/>
      </c:scatterChart>
      <c:valAx>
        <c:axId val="84219776"/>
        <c:scaling>
          <c:orientation val="minMax"/>
          <c:max val="5.0999999999999996"/>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150,719
147,973
48.99
46,457,858
45,925,663
298,549
27,664,782
37,037,739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前年度とほぼ同水準で推移し、類似団体平均よりやや上回る水準となった。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米中貿易悪化の影響により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減少しているが、地方譲与税等の増加により数値が落ち込むことなく推移しているものである。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コロナ禍の影響による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が見込まれ、歳出は社会保障関係経費は引き続き増加していくことが見込まれるとともに、老朽化した公共施設等の維持管理経費等についても対応が必要となり、厳しい財政状況が続くと予想される。今後も最低限現状を維持し、財政基盤を強化するため、財源確保に努めるとともに、経費の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95" name="テキスト ボックス 94"/>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％となったが、引き続き類似団体平均を下回る水準となっている。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や地方消費税交付金が減少したことにより経常一般財源等が減となり、また、歳出において、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職員の新陳代謝による人件費の減</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となった一方、小中学校の教育用コンピュータ増台等による経費が増加したことによる物件費の増、幼保無償化に伴う各種給付費等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が増加したことによる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扶助費の増により、全体として経常一般財源が増となった。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今後も引き続き、事務事業の選択と集中による経費の削減を進めるとともに、財源確保に努め、比率の低下を図る。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151795</xdr:rowOff>
    </xdr:from>
    <xdr:to>
      <xdr:col>23</xdr:col>
      <xdr:colOff>133350</xdr:colOff>
      <xdr:row>62</xdr:row>
      <xdr:rowOff>38705</xdr:rowOff>
    </xdr:to>
    <xdr:cxnSp macro="">
      <xdr:nvCxnSpPr>
        <xdr:cNvPr id="134" name="直線コネクタ 133"/>
        <xdr:cNvCxnSpPr/>
      </xdr:nvCxnSpPr>
      <xdr:spPr>
        <a:xfrm>
          <a:off x="4114800" y="10438795"/>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151795</xdr:rowOff>
    </xdr:from>
    <xdr:to>
      <xdr:col>19</xdr:col>
      <xdr:colOff>133350</xdr:colOff>
      <xdr:row>61</xdr:row>
      <xdr:rowOff>37798</xdr:rowOff>
    </xdr:to>
    <xdr:cxnSp macro="">
      <xdr:nvCxnSpPr>
        <xdr:cNvPr id="137" name="直線コネクタ 136"/>
        <xdr:cNvCxnSpPr/>
      </xdr:nvCxnSpPr>
      <xdr:spPr>
        <a:xfrm flipV="1">
          <a:off x="3225800" y="1043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37798</xdr:rowOff>
    </xdr:from>
    <xdr:to>
      <xdr:col>15</xdr:col>
      <xdr:colOff>82550</xdr:colOff>
      <xdr:row>61</xdr:row>
      <xdr:rowOff>37798</xdr:rowOff>
    </xdr:to>
    <xdr:cxnSp macro="">
      <xdr:nvCxnSpPr>
        <xdr:cNvPr id="140" name="直線コネクタ 139"/>
        <xdr:cNvCxnSpPr/>
      </xdr:nvCxnSpPr>
      <xdr:spPr>
        <a:xfrm>
          <a:off x="2336800" y="10496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117324</xdr:rowOff>
    </xdr:from>
    <xdr:to>
      <xdr:col>11</xdr:col>
      <xdr:colOff>31750</xdr:colOff>
      <xdr:row>61</xdr:row>
      <xdr:rowOff>37798</xdr:rowOff>
    </xdr:to>
    <xdr:cxnSp macro="">
      <xdr:nvCxnSpPr>
        <xdr:cNvPr id="143" name="直線コネクタ 142"/>
        <xdr:cNvCxnSpPr/>
      </xdr:nvCxnSpPr>
      <xdr:spPr>
        <a:xfrm>
          <a:off x="1447800" y="104043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45" name="テキスト ボックス 144"/>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159355</xdr:rowOff>
    </xdr:from>
    <xdr:to>
      <xdr:col>23</xdr:col>
      <xdr:colOff>184150</xdr:colOff>
      <xdr:row>62</xdr:row>
      <xdr:rowOff>89505</xdr:rowOff>
    </xdr:to>
    <xdr:sp macro="" textlink="">
      <xdr:nvSpPr>
        <xdr:cNvPr id="153" name="楕円 152"/>
        <xdr:cNvSpPr/>
      </xdr:nvSpPr>
      <xdr:spPr>
        <a:xfrm>
          <a:off x="49022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4432</xdr:rowOff>
    </xdr:from>
    <xdr:ext cx="762000" cy="259045"/>
    <xdr:sp macro="" textlink="">
      <xdr:nvSpPr>
        <xdr:cNvPr id="154" name="財政構造の弾力性該当値テキスト"/>
        <xdr:cNvSpPr txBox="1"/>
      </xdr:nvSpPr>
      <xdr:spPr>
        <a:xfrm>
          <a:off x="50419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100995</xdr:rowOff>
    </xdr:from>
    <xdr:to>
      <xdr:col>19</xdr:col>
      <xdr:colOff>184150</xdr:colOff>
      <xdr:row>61</xdr:row>
      <xdr:rowOff>31145</xdr:rowOff>
    </xdr:to>
    <xdr:sp macro="" textlink="">
      <xdr:nvSpPr>
        <xdr:cNvPr id="155" name="楕円 154"/>
        <xdr:cNvSpPr/>
      </xdr:nvSpPr>
      <xdr:spPr>
        <a:xfrm>
          <a:off x="4064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41322</xdr:rowOff>
    </xdr:from>
    <xdr:ext cx="736600" cy="259045"/>
    <xdr:sp macro="" textlink="">
      <xdr:nvSpPr>
        <xdr:cNvPr id="156" name="テキスト ボックス 155"/>
        <xdr:cNvSpPr txBox="1"/>
      </xdr:nvSpPr>
      <xdr:spPr>
        <a:xfrm>
          <a:off x="3733800" y="1015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158448</xdr:rowOff>
    </xdr:from>
    <xdr:to>
      <xdr:col>15</xdr:col>
      <xdr:colOff>133350</xdr:colOff>
      <xdr:row>61</xdr:row>
      <xdr:rowOff>88598</xdr:rowOff>
    </xdr:to>
    <xdr:sp macro="" textlink="">
      <xdr:nvSpPr>
        <xdr:cNvPr id="157" name="楕円 156"/>
        <xdr:cNvSpPr/>
      </xdr:nvSpPr>
      <xdr:spPr>
        <a:xfrm>
          <a:off x="3175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98775</xdr:rowOff>
    </xdr:from>
    <xdr:ext cx="762000" cy="259045"/>
    <xdr:sp macro="" textlink="">
      <xdr:nvSpPr>
        <xdr:cNvPr id="158" name="テキスト ボックス 157"/>
        <xdr:cNvSpPr txBox="1"/>
      </xdr:nvSpPr>
      <xdr:spPr>
        <a:xfrm>
          <a:off x="2844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158448</xdr:rowOff>
    </xdr:from>
    <xdr:to>
      <xdr:col>11</xdr:col>
      <xdr:colOff>82550</xdr:colOff>
      <xdr:row>61</xdr:row>
      <xdr:rowOff>88598</xdr:rowOff>
    </xdr:to>
    <xdr:sp macro="" textlink="">
      <xdr:nvSpPr>
        <xdr:cNvPr id="159" name="楕円 158"/>
        <xdr:cNvSpPr/>
      </xdr:nvSpPr>
      <xdr:spPr>
        <a:xfrm>
          <a:off x="2286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98775</xdr:rowOff>
    </xdr:from>
    <xdr:ext cx="762000" cy="259045"/>
    <xdr:sp macro="" textlink="">
      <xdr:nvSpPr>
        <xdr:cNvPr id="160" name="テキスト ボックス 159"/>
        <xdr:cNvSpPr txBox="1"/>
      </xdr:nvSpPr>
      <xdr:spPr>
        <a:xfrm>
          <a:off x="1955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66524</xdr:rowOff>
    </xdr:from>
    <xdr:to>
      <xdr:col>7</xdr:col>
      <xdr:colOff>31750</xdr:colOff>
      <xdr:row>60</xdr:row>
      <xdr:rowOff>168124</xdr:rowOff>
    </xdr:to>
    <xdr:sp macro="" textlink="">
      <xdr:nvSpPr>
        <xdr:cNvPr id="161" name="楕円 160"/>
        <xdr:cNvSpPr/>
      </xdr:nvSpPr>
      <xdr:spPr>
        <a:xfrm>
          <a:off x="1397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152901</xdr:rowOff>
    </xdr:from>
    <xdr:ext cx="762000" cy="259045"/>
    <xdr:sp macro="" textlink="">
      <xdr:nvSpPr>
        <xdr:cNvPr id="162" name="テキスト ボックス 161"/>
        <xdr:cNvSpPr txBox="1"/>
      </xdr:nvSpPr>
      <xdr:spPr>
        <a:xfrm>
          <a:off x="1066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円増加したものの、引き続き類似団体平均を下回る水準となった。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人件費において、職員の新陳代謝等により職員給与が減額となったが、一方で物件費において、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小中学校の教育用コンピュータの台数増加のため借上げに係る経費が増となったことや、受診勧奨により成人検診の受診者が増加したことによる保健事業委託料が増となったことなどにより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人件費の減額を上回る増額となった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AI</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RPA</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の活用による事務の効率化を図ることで、人件費や物件費の抑制を図り、行政コストの削減に努める。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85469</xdr:rowOff>
    </xdr:from>
    <xdr:to>
      <xdr:col>23</xdr:col>
      <xdr:colOff>133350</xdr:colOff>
      <xdr:row>82</xdr:row>
      <xdr:rowOff>149851</xdr:rowOff>
    </xdr:to>
    <xdr:cxnSp macro="">
      <xdr:nvCxnSpPr>
        <xdr:cNvPr id="199" name="直線コネクタ 198"/>
        <xdr:cNvCxnSpPr/>
      </xdr:nvCxnSpPr>
      <xdr:spPr>
        <a:xfrm>
          <a:off x="4114800" y="14144369"/>
          <a:ext cx="838200" cy="6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75278</xdr:rowOff>
    </xdr:from>
    <xdr:to>
      <xdr:col>19</xdr:col>
      <xdr:colOff>133350</xdr:colOff>
      <xdr:row>82</xdr:row>
      <xdr:rowOff>85469</xdr:rowOff>
    </xdr:to>
    <xdr:cxnSp macro="">
      <xdr:nvCxnSpPr>
        <xdr:cNvPr id="202" name="直線コネクタ 201"/>
        <xdr:cNvCxnSpPr/>
      </xdr:nvCxnSpPr>
      <xdr:spPr>
        <a:xfrm>
          <a:off x="3225800" y="14134178"/>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75278</xdr:rowOff>
    </xdr:from>
    <xdr:to>
      <xdr:col>15</xdr:col>
      <xdr:colOff>82550</xdr:colOff>
      <xdr:row>82</xdr:row>
      <xdr:rowOff>101820</xdr:rowOff>
    </xdr:to>
    <xdr:cxnSp macro="">
      <xdr:nvCxnSpPr>
        <xdr:cNvPr id="205" name="直線コネクタ 204"/>
        <xdr:cNvCxnSpPr/>
      </xdr:nvCxnSpPr>
      <xdr:spPr>
        <a:xfrm flipV="1">
          <a:off x="2336800" y="14134178"/>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101820</xdr:rowOff>
    </xdr:from>
    <xdr:to>
      <xdr:col>11</xdr:col>
      <xdr:colOff>31750</xdr:colOff>
      <xdr:row>82</xdr:row>
      <xdr:rowOff>126513</xdr:rowOff>
    </xdr:to>
    <xdr:cxnSp macro="">
      <xdr:nvCxnSpPr>
        <xdr:cNvPr id="208" name="直線コネクタ 207"/>
        <xdr:cNvCxnSpPr/>
      </xdr:nvCxnSpPr>
      <xdr:spPr>
        <a:xfrm flipV="1">
          <a:off x="1447800" y="14160720"/>
          <a:ext cx="8890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99051</xdr:rowOff>
    </xdr:from>
    <xdr:to>
      <xdr:col>23</xdr:col>
      <xdr:colOff>184150</xdr:colOff>
      <xdr:row>83</xdr:row>
      <xdr:rowOff>29201</xdr:rowOff>
    </xdr:to>
    <xdr:sp macro="" textlink="">
      <xdr:nvSpPr>
        <xdr:cNvPr id="218" name="楕円 217"/>
        <xdr:cNvSpPr/>
      </xdr:nvSpPr>
      <xdr:spPr>
        <a:xfrm>
          <a:off x="4902200" y="141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115578</xdr:rowOff>
    </xdr:from>
    <xdr:ext cx="762000" cy="259045"/>
    <xdr:sp macro="" textlink="">
      <xdr:nvSpPr>
        <xdr:cNvPr id="219" name="人件費・物件費等の状況該当値テキスト"/>
        <xdr:cNvSpPr txBox="1"/>
      </xdr:nvSpPr>
      <xdr:spPr>
        <a:xfrm>
          <a:off x="5041900" y="1400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34669</xdr:rowOff>
    </xdr:from>
    <xdr:to>
      <xdr:col>19</xdr:col>
      <xdr:colOff>184150</xdr:colOff>
      <xdr:row>82</xdr:row>
      <xdr:rowOff>136269</xdr:rowOff>
    </xdr:to>
    <xdr:sp macro="" textlink="">
      <xdr:nvSpPr>
        <xdr:cNvPr id="220" name="楕円 219"/>
        <xdr:cNvSpPr/>
      </xdr:nvSpPr>
      <xdr:spPr>
        <a:xfrm>
          <a:off x="4064000" y="14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146446</xdr:rowOff>
    </xdr:from>
    <xdr:ext cx="736600" cy="259045"/>
    <xdr:sp macro="" textlink="">
      <xdr:nvSpPr>
        <xdr:cNvPr id="221" name="テキスト ボックス 220"/>
        <xdr:cNvSpPr txBox="1"/>
      </xdr:nvSpPr>
      <xdr:spPr>
        <a:xfrm>
          <a:off x="3733800" y="13862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24478</xdr:rowOff>
    </xdr:from>
    <xdr:to>
      <xdr:col>15</xdr:col>
      <xdr:colOff>133350</xdr:colOff>
      <xdr:row>82</xdr:row>
      <xdr:rowOff>126078</xdr:rowOff>
    </xdr:to>
    <xdr:sp macro="" textlink="">
      <xdr:nvSpPr>
        <xdr:cNvPr id="222" name="楕円 221"/>
        <xdr:cNvSpPr/>
      </xdr:nvSpPr>
      <xdr:spPr>
        <a:xfrm>
          <a:off x="3175000" y="140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136255</xdr:rowOff>
    </xdr:from>
    <xdr:ext cx="762000" cy="259045"/>
    <xdr:sp macro="" textlink="">
      <xdr:nvSpPr>
        <xdr:cNvPr id="223" name="テキスト ボックス 222"/>
        <xdr:cNvSpPr txBox="1"/>
      </xdr:nvSpPr>
      <xdr:spPr>
        <a:xfrm>
          <a:off x="2844800" y="1385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51020</xdr:rowOff>
    </xdr:from>
    <xdr:to>
      <xdr:col>11</xdr:col>
      <xdr:colOff>82550</xdr:colOff>
      <xdr:row>82</xdr:row>
      <xdr:rowOff>152620</xdr:rowOff>
    </xdr:to>
    <xdr:sp macro="" textlink="">
      <xdr:nvSpPr>
        <xdr:cNvPr id="224" name="楕円 223"/>
        <xdr:cNvSpPr/>
      </xdr:nvSpPr>
      <xdr:spPr>
        <a:xfrm>
          <a:off x="2286000" y="141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162797</xdr:rowOff>
    </xdr:from>
    <xdr:ext cx="762000" cy="259045"/>
    <xdr:sp macro="" textlink="">
      <xdr:nvSpPr>
        <xdr:cNvPr id="225" name="テキスト ボックス 224"/>
        <xdr:cNvSpPr txBox="1"/>
      </xdr:nvSpPr>
      <xdr:spPr>
        <a:xfrm>
          <a:off x="1955800" y="138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75713</xdr:rowOff>
    </xdr:from>
    <xdr:to>
      <xdr:col>7</xdr:col>
      <xdr:colOff>31750</xdr:colOff>
      <xdr:row>83</xdr:row>
      <xdr:rowOff>5863</xdr:rowOff>
    </xdr:to>
    <xdr:sp macro="" textlink="">
      <xdr:nvSpPr>
        <xdr:cNvPr id="226" name="楕円 225"/>
        <xdr:cNvSpPr/>
      </xdr:nvSpPr>
      <xdr:spPr>
        <a:xfrm>
          <a:off x="1397000" y="141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16040</xdr:rowOff>
    </xdr:from>
    <xdr:ext cx="762000" cy="259045"/>
    <xdr:sp macro="" textlink="">
      <xdr:nvSpPr>
        <xdr:cNvPr id="227" name="テキスト ボックス 226"/>
        <xdr:cNvSpPr txBox="1"/>
      </xdr:nvSpPr>
      <xdr:spPr>
        <a:xfrm>
          <a:off x="1066800" y="13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となったが、引き続き類似団体平均を上回る水準となった。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国と比較して初任給基準が高いこと、また、高年齢層の昇給停止を実施していないことなどにより若干高めに推移しているが、引き続き適正化に努める。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61384</xdr:rowOff>
    </xdr:to>
    <xdr:cxnSp macro="">
      <xdr:nvCxnSpPr>
        <xdr:cNvPr id="261" name="直線コネクタ 260"/>
        <xdr:cNvCxnSpPr/>
      </xdr:nvCxnSpPr>
      <xdr:spPr>
        <a:xfrm flipV="1">
          <a:off x="16179800" y="147859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81491</xdr:rowOff>
    </xdr:to>
    <xdr:cxnSp macro="">
      <xdr:nvCxnSpPr>
        <xdr:cNvPr id="264" name="直線コネクタ 263"/>
        <xdr:cNvCxnSpPr/>
      </xdr:nvCxnSpPr>
      <xdr:spPr>
        <a:xfrm flipV="1">
          <a:off x="15290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161925</xdr:rowOff>
    </xdr:to>
    <xdr:cxnSp macro="">
      <xdr:nvCxnSpPr>
        <xdr:cNvPr id="267" name="直線コネクタ 266"/>
        <xdr:cNvCxnSpPr/>
      </xdr:nvCxnSpPr>
      <xdr:spPr>
        <a:xfrm flipV="1">
          <a:off x="14401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161925</xdr:rowOff>
    </xdr:to>
    <xdr:cxnSp macro="">
      <xdr:nvCxnSpPr>
        <xdr:cNvPr id="270" name="直線コネクタ 269"/>
        <xdr:cNvCxnSpPr/>
      </xdr:nvCxnSpPr>
      <xdr:spPr>
        <a:xfrm>
          <a:off x="13512800" y="148865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80" name="楕円 279"/>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81"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2" name="楕円 281"/>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3" name="テキスト ボックス 28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4" name="楕円 283"/>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5" name="テキスト ボックス 284"/>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6" name="楕円 285"/>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7" name="テキスト ボックス 286"/>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8" name="楕円 287"/>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9" name="テキスト ボックス 288"/>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となったが、類似団体平均を下回る水準となった。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定員管理指針に基づき、事務事業の内容や業務量に応じた適正な職員配置と、適正な職員数で最大の効果を得るための行政運営の体制作りに取り組んだことに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複雑、多様化する行政課題や市民ニーズを的確に捉え、事務事業の見直しや公民連携、電子自治体の推進をはじめとする情報化に関する取組み、再任用職員の有効活用などをさらに進め、将来を見据えた適正な定員管理を行うなかで、本市の実情に即した機能的な組織体制を柔軟かつ迅速に構築し、スリムで効率的な行政運営を実現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8165</xdr:rowOff>
    </xdr:from>
    <xdr:to>
      <xdr:col>81</xdr:col>
      <xdr:colOff>44450</xdr:colOff>
      <xdr:row>60</xdr:row>
      <xdr:rowOff>59872</xdr:rowOff>
    </xdr:to>
    <xdr:cxnSp macro="">
      <xdr:nvCxnSpPr>
        <xdr:cNvPr id="326" name="直線コネクタ 325"/>
        <xdr:cNvCxnSpPr/>
      </xdr:nvCxnSpPr>
      <xdr:spPr>
        <a:xfrm>
          <a:off x="16179800" y="1029516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138249</xdr:rowOff>
    </xdr:from>
    <xdr:to>
      <xdr:col>77</xdr:col>
      <xdr:colOff>44450</xdr:colOff>
      <xdr:row>60</xdr:row>
      <xdr:rowOff>8165</xdr:rowOff>
    </xdr:to>
    <xdr:cxnSp macro="">
      <xdr:nvCxnSpPr>
        <xdr:cNvPr id="329" name="直線コネクタ 328"/>
        <xdr:cNvCxnSpPr/>
      </xdr:nvCxnSpPr>
      <xdr:spPr>
        <a:xfrm>
          <a:off x="15290800" y="1025379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131354</xdr:rowOff>
    </xdr:from>
    <xdr:to>
      <xdr:col>72</xdr:col>
      <xdr:colOff>203200</xdr:colOff>
      <xdr:row>59</xdr:row>
      <xdr:rowOff>138249</xdr:rowOff>
    </xdr:to>
    <xdr:cxnSp macro="">
      <xdr:nvCxnSpPr>
        <xdr:cNvPr id="332" name="直線コネクタ 331"/>
        <xdr:cNvCxnSpPr/>
      </xdr:nvCxnSpPr>
      <xdr:spPr>
        <a:xfrm>
          <a:off x="14401800" y="1024690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131354</xdr:rowOff>
    </xdr:to>
    <xdr:cxnSp macro="">
      <xdr:nvCxnSpPr>
        <xdr:cNvPr id="335" name="直線コネクタ 334"/>
        <xdr:cNvCxnSpPr/>
      </xdr:nvCxnSpPr>
      <xdr:spPr>
        <a:xfrm>
          <a:off x="13512800" y="102400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9072</xdr:rowOff>
    </xdr:from>
    <xdr:to>
      <xdr:col>81</xdr:col>
      <xdr:colOff>95250</xdr:colOff>
      <xdr:row>60</xdr:row>
      <xdr:rowOff>110672</xdr:rowOff>
    </xdr:to>
    <xdr:sp macro="" textlink="">
      <xdr:nvSpPr>
        <xdr:cNvPr id="345" name="楕円 344"/>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25599</xdr:rowOff>
    </xdr:from>
    <xdr:ext cx="762000" cy="259045"/>
    <xdr:sp macro="" textlink="">
      <xdr:nvSpPr>
        <xdr:cNvPr id="346" name="定員管理の状況該当値テキスト"/>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128815</xdr:rowOff>
    </xdr:from>
    <xdr:to>
      <xdr:col>77</xdr:col>
      <xdr:colOff>95250</xdr:colOff>
      <xdr:row>60</xdr:row>
      <xdr:rowOff>58965</xdr:rowOff>
    </xdr:to>
    <xdr:sp macro="" textlink="">
      <xdr:nvSpPr>
        <xdr:cNvPr id="347" name="楕円 346"/>
        <xdr:cNvSpPr/>
      </xdr:nvSpPr>
      <xdr:spPr>
        <a:xfrm>
          <a:off x="16129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69142</xdr:rowOff>
    </xdr:from>
    <xdr:ext cx="736600" cy="259045"/>
    <xdr:sp macro="" textlink="">
      <xdr:nvSpPr>
        <xdr:cNvPr id="348" name="テキスト ボックス 347"/>
        <xdr:cNvSpPr txBox="1"/>
      </xdr:nvSpPr>
      <xdr:spPr>
        <a:xfrm>
          <a:off x="15798800" y="1001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87449</xdr:rowOff>
    </xdr:from>
    <xdr:to>
      <xdr:col>73</xdr:col>
      <xdr:colOff>44450</xdr:colOff>
      <xdr:row>60</xdr:row>
      <xdr:rowOff>17599</xdr:rowOff>
    </xdr:to>
    <xdr:sp macro="" textlink="">
      <xdr:nvSpPr>
        <xdr:cNvPr id="349" name="楕円 348"/>
        <xdr:cNvSpPr/>
      </xdr:nvSpPr>
      <xdr:spPr>
        <a:xfrm>
          <a:off x="15240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27776</xdr:rowOff>
    </xdr:from>
    <xdr:ext cx="762000" cy="259045"/>
    <xdr:sp macro="" textlink="">
      <xdr:nvSpPr>
        <xdr:cNvPr id="350" name="テキスト ボックス 349"/>
        <xdr:cNvSpPr txBox="1"/>
      </xdr:nvSpPr>
      <xdr:spPr>
        <a:xfrm>
          <a:off x="14909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80554</xdr:rowOff>
    </xdr:from>
    <xdr:to>
      <xdr:col>68</xdr:col>
      <xdr:colOff>203200</xdr:colOff>
      <xdr:row>60</xdr:row>
      <xdr:rowOff>10704</xdr:rowOff>
    </xdr:to>
    <xdr:sp macro="" textlink="">
      <xdr:nvSpPr>
        <xdr:cNvPr id="351" name="楕円 350"/>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20881</xdr:rowOff>
    </xdr:from>
    <xdr:ext cx="762000" cy="259045"/>
    <xdr:sp macro="" textlink="">
      <xdr:nvSpPr>
        <xdr:cNvPr id="352" name="テキスト ボックス 351"/>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53" name="楕円 352"/>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4" name="テキスト ボックス 353"/>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％となり、類似団体平均を上回る水準となった。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比率増加の主な要因は、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カ年の平均で算定されるものであり、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堀兼学校給食センター更新事業や、狭山市駅上諏訪線整備事業に係る元金償還が開始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されたことなどにより元利償還金の額が増加したことによる。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入曽駅周辺整備事業等の都市計画事業の施行と、施設の長寿命化を図るための大規模改修が想定されることから、引き続き、起債対象事業の適切な選択を行い、世代間負担の公平化と償還額の平準化を図り、財政の健全化を確保した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104019</xdr:rowOff>
    </xdr:to>
    <xdr:cxnSp macro="">
      <xdr:nvCxnSpPr>
        <xdr:cNvPr id="389" name="直線コネクタ 388"/>
        <xdr:cNvCxnSpPr/>
      </xdr:nvCxnSpPr>
      <xdr:spPr>
        <a:xfrm>
          <a:off x="16179800" y="69275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69548</xdr:rowOff>
    </xdr:to>
    <xdr:cxnSp macro="">
      <xdr:nvCxnSpPr>
        <xdr:cNvPr id="392" name="直線コネクタ 391"/>
        <xdr:cNvCxnSpPr/>
      </xdr:nvCxnSpPr>
      <xdr:spPr>
        <a:xfrm>
          <a:off x="15290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40</xdr:row>
      <xdr:rowOff>23585</xdr:rowOff>
    </xdr:to>
    <xdr:cxnSp macro="">
      <xdr:nvCxnSpPr>
        <xdr:cNvPr id="395" name="直線コネクタ 394"/>
        <xdr:cNvCxnSpPr/>
      </xdr:nvCxnSpPr>
      <xdr:spPr>
        <a:xfrm>
          <a:off x="14401800" y="67896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103112</xdr:rowOff>
    </xdr:to>
    <xdr:cxnSp macro="">
      <xdr:nvCxnSpPr>
        <xdr:cNvPr id="398" name="直線コネクタ 397"/>
        <xdr:cNvCxnSpPr/>
      </xdr:nvCxnSpPr>
      <xdr:spPr>
        <a:xfrm>
          <a:off x="13512800" y="67092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8" name="楕円 407"/>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25296</xdr:rowOff>
    </xdr:from>
    <xdr:ext cx="762000" cy="259045"/>
    <xdr:sp macro="" textlink="">
      <xdr:nvSpPr>
        <xdr:cNvPr id="409" name="公債費負担の状況該当値テキスト"/>
        <xdr:cNvSpPr txBox="1"/>
      </xdr:nvSpPr>
      <xdr:spPr>
        <a:xfrm>
          <a:off x="17106900" y="68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10" name="楕円 409"/>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411" name="テキスト ボックス 410"/>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12" name="楕円 411"/>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413" name="テキスト ボックス 412"/>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14" name="楕円 413"/>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15" name="テキスト ボックス 414"/>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6" name="楕円 415"/>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7" name="テキスト ボックス 416"/>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％となり、引き続き類似団体平均を下回る水準となった。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低下の主な要因は、狭山市駅西口地区第一種市街地再開発事業に係る保留床の取得費や入間川及び堀兼学校給食センター更新事業に係る施設取得費に割賦償還が進んだこと、また、先の事業計画を見越した積立により基金等が増加したことによ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入曽駅周辺整備事業等の都市計画事業の施行と、施設の長寿命化を図るため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されており、大幅な増加はないものと見込んで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11924</xdr:rowOff>
    </xdr:from>
    <xdr:to>
      <xdr:col>77</xdr:col>
      <xdr:colOff>44450</xdr:colOff>
      <xdr:row>14</xdr:row>
      <xdr:rowOff>156704</xdr:rowOff>
    </xdr:to>
    <xdr:cxnSp macro="">
      <xdr:nvCxnSpPr>
        <xdr:cNvPr id="451" name="直線コネクタ 450"/>
        <xdr:cNvCxnSpPr/>
      </xdr:nvCxnSpPr>
      <xdr:spPr>
        <a:xfrm flipV="1">
          <a:off x="15290800" y="24122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2"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156704</xdr:rowOff>
    </xdr:from>
    <xdr:to>
      <xdr:col>72</xdr:col>
      <xdr:colOff>203200</xdr:colOff>
      <xdr:row>15</xdr:row>
      <xdr:rowOff>45579</xdr:rowOff>
    </xdr:to>
    <xdr:cxnSp macro="">
      <xdr:nvCxnSpPr>
        <xdr:cNvPr id="454" name="直線コネクタ 453"/>
        <xdr:cNvCxnSpPr/>
      </xdr:nvCxnSpPr>
      <xdr:spPr>
        <a:xfrm flipV="1">
          <a:off x="14401800" y="25570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168151</xdr:rowOff>
    </xdr:from>
    <xdr:ext cx="736600" cy="259045"/>
    <xdr:sp macro="" textlink="">
      <xdr:nvSpPr>
        <xdr:cNvPr id="456" name="テキスト ボックス 455"/>
        <xdr:cNvSpPr txBox="1"/>
      </xdr:nvSpPr>
      <xdr:spPr>
        <a:xfrm>
          <a:off x="15798800" y="256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45579</xdr:rowOff>
    </xdr:from>
    <xdr:to>
      <xdr:col>68</xdr:col>
      <xdr:colOff>152400</xdr:colOff>
      <xdr:row>15</xdr:row>
      <xdr:rowOff>67028</xdr:rowOff>
    </xdr:to>
    <xdr:cxnSp macro="">
      <xdr:nvCxnSpPr>
        <xdr:cNvPr id="457" name="直線コネクタ 456"/>
        <xdr:cNvCxnSpPr/>
      </xdr:nvCxnSpPr>
      <xdr:spPr>
        <a:xfrm flipV="1">
          <a:off x="13512800" y="261732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67750</xdr:rowOff>
    </xdr:from>
    <xdr:ext cx="762000" cy="259045"/>
    <xdr:sp macro="" textlink="">
      <xdr:nvSpPr>
        <xdr:cNvPr id="459" name="テキスト ボックス 458"/>
        <xdr:cNvSpPr txBox="1"/>
      </xdr:nvSpPr>
      <xdr:spPr>
        <a:xfrm>
          <a:off x="14909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60" name="フローチャート: 判断 459"/>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1" name="テキスト ボックス 460"/>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2" name="フローチャート: 判断 461"/>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3" name="テキスト ボックス 462"/>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132574</xdr:rowOff>
    </xdr:from>
    <xdr:to>
      <xdr:col>77</xdr:col>
      <xdr:colOff>95250</xdr:colOff>
      <xdr:row>14</xdr:row>
      <xdr:rowOff>62724</xdr:rowOff>
    </xdr:to>
    <xdr:sp macro="" textlink="">
      <xdr:nvSpPr>
        <xdr:cNvPr id="469" name="楕円 468"/>
        <xdr:cNvSpPr/>
      </xdr:nvSpPr>
      <xdr:spPr>
        <a:xfrm>
          <a:off x="16129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72901</xdr:rowOff>
    </xdr:from>
    <xdr:ext cx="736600" cy="259045"/>
    <xdr:sp macro="" textlink="">
      <xdr:nvSpPr>
        <xdr:cNvPr id="470" name="テキスト ボックス 469"/>
        <xdr:cNvSpPr txBox="1"/>
      </xdr:nvSpPr>
      <xdr:spPr>
        <a:xfrm>
          <a:off x="15798800" y="213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105904</xdr:rowOff>
    </xdr:from>
    <xdr:to>
      <xdr:col>73</xdr:col>
      <xdr:colOff>44450</xdr:colOff>
      <xdr:row>15</xdr:row>
      <xdr:rowOff>36054</xdr:rowOff>
    </xdr:to>
    <xdr:sp macro="" textlink="">
      <xdr:nvSpPr>
        <xdr:cNvPr id="471" name="楕円 470"/>
        <xdr:cNvSpPr/>
      </xdr:nvSpPr>
      <xdr:spPr>
        <a:xfrm>
          <a:off x="15240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46231</xdr:rowOff>
    </xdr:from>
    <xdr:ext cx="762000" cy="259045"/>
    <xdr:sp macro="" textlink="">
      <xdr:nvSpPr>
        <xdr:cNvPr id="472" name="テキスト ボックス 471"/>
        <xdr:cNvSpPr txBox="1"/>
      </xdr:nvSpPr>
      <xdr:spPr>
        <a:xfrm>
          <a:off x="14909800" y="22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166229</xdr:rowOff>
    </xdr:from>
    <xdr:to>
      <xdr:col>68</xdr:col>
      <xdr:colOff>203200</xdr:colOff>
      <xdr:row>15</xdr:row>
      <xdr:rowOff>96379</xdr:rowOff>
    </xdr:to>
    <xdr:sp macro="" textlink="">
      <xdr:nvSpPr>
        <xdr:cNvPr id="473" name="楕円 472"/>
        <xdr:cNvSpPr/>
      </xdr:nvSpPr>
      <xdr:spPr>
        <a:xfrm>
          <a:off x="14351000" y="25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81156</xdr:rowOff>
    </xdr:from>
    <xdr:ext cx="762000" cy="259045"/>
    <xdr:sp macro="" textlink="">
      <xdr:nvSpPr>
        <xdr:cNvPr id="474" name="テキスト ボックス 473"/>
        <xdr:cNvSpPr txBox="1"/>
      </xdr:nvSpPr>
      <xdr:spPr>
        <a:xfrm>
          <a:off x="14020800" y="26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16228</xdr:rowOff>
    </xdr:from>
    <xdr:to>
      <xdr:col>64</xdr:col>
      <xdr:colOff>152400</xdr:colOff>
      <xdr:row>15</xdr:row>
      <xdr:rowOff>117828</xdr:rowOff>
    </xdr:to>
    <xdr:sp macro="" textlink="">
      <xdr:nvSpPr>
        <xdr:cNvPr id="475" name="楕円 474"/>
        <xdr:cNvSpPr/>
      </xdr:nvSpPr>
      <xdr:spPr>
        <a:xfrm>
          <a:off x="13462000" y="2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128005</xdr:rowOff>
    </xdr:from>
    <xdr:ext cx="762000" cy="259045"/>
    <xdr:sp macro="" textlink="">
      <xdr:nvSpPr>
        <xdr:cNvPr id="476" name="テキスト ボックス 475"/>
        <xdr:cNvSpPr txBox="1"/>
      </xdr:nvSpPr>
      <xdr:spPr>
        <a:xfrm>
          <a:off x="13131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150,719
147,973
48.99
46,457,858
45,925,663
298,549
27,664,782
37,037,739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％となり、引き続き類似団体平均を下回る水準となっている。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職員数は微増しているが、平均年齢が下がり人件費率は減少となっている。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今後も継続して給与水準の適正化に努めていく。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xdr:cNvCxnSpPr/>
      </xdr:nvCxnSpPr>
      <xdr:spPr>
        <a:xfrm flipV="1">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119380</xdr:rowOff>
    </xdr:to>
    <xdr:cxnSp macro="">
      <xdr:nvCxnSpPr>
        <xdr:cNvPr id="69" name="直線コネクタ 68"/>
        <xdr:cNvCxnSpPr/>
      </xdr:nvCxnSpPr>
      <xdr:spPr>
        <a:xfrm flipV="1">
          <a:off x="3098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165100</xdr:rowOff>
    </xdr:to>
    <xdr:cxnSp macro="">
      <xdr:nvCxnSpPr>
        <xdr:cNvPr id="72" name="直線コネクタ 71"/>
        <xdr:cNvCxnSpPr/>
      </xdr:nvCxnSpPr>
      <xdr:spPr>
        <a:xfrm flipV="1">
          <a:off x="2209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54610</xdr:rowOff>
    </xdr:to>
    <xdr:cxnSp macro="">
      <xdr:nvCxnSpPr>
        <xdr:cNvPr id="75" name="直線コネクタ 74"/>
        <xdr:cNvCxnSpPr/>
      </xdr:nvCxnSpPr>
      <xdr:spPr>
        <a:xfrm flipV="1">
          <a:off x="1320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94" name="テキスト ボックス 93"/>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％となり、引き続き類似団体平均を上回る水準となっている。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比率上昇の主な要因としては、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小中学校の教育用コンピュータの台数増加のため借上げに係る経費が増となったことや、受診勧奨により成人検診の受診者が増加したことによる保健事業委託料が増となったことなどに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指定管理者制度の積極的な導入や業務委託への移行などにより物件費は増加傾向であるが、事業の見直しや事務の効率化を図り、効果的な財政運営に努める。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30988</xdr:rowOff>
    </xdr:to>
    <xdr:cxnSp macro="">
      <xdr:nvCxnSpPr>
        <xdr:cNvPr id="125" name="直線コネクタ 124"/>
        <xdr:cNvCxnSpPr/>
      </xdr:nvCxnSpPr>
      <xdr:spPr>
        <a:xfrm>
          <a:off x="15671800" y="27421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152146</xdr:rowOff>
    </xdr:from>
    <xdr:to>
      <xdr:col>78</xdr:col>
      <xdr:colOff>69850</xdr:colOff>
      <xdr:row>15</xdr:row>
      <xdr:rowOff>170434</xdr:rowOff>
    </xdr:to>
    <xdr:cxnSp macro="">
      <xdr:nvCxnSpPr>
        <xdr:cNvPr id="128" name="直線コネクタ 127"/>
        <xdr:cNvCxnSpPr/>
      </xdr:nvCxnSpPr>
      <xdr:spPr>
        <a:xfrm>
          <a:off x="14782800" y="2723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152146</xdr:rowOff>
    </xdr:from>
    <xdr:to>
      <xdr:col>73</xdr:col>
      <xdr:colOff>180975</xdr:colOff>
      <xdr:row>15</xdr:row>
      <xdr:rowOff>170434</xdr:rowOff>
    </xdr:to>
    <xdr:cxnSp macro="">
      <xdr:nvCxnSpPr>
        <xdr:cNvPr id="131" name="直線コネクタ 130"/>
        <xdr:cNvCxnSpPr/>
      </xdr:nvCxnSpPr>
      <xdr:spPr>
        <a:xfrm flipV="1">
          <a:off x="13893800" y="2723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15</xdr:row>
      <xdr:rowOff>170434</xdr:rowOff>
    </xdr:to>
    <xdr:cxnSp macro="">
      <xdr:nvCxnSpPr>
        <xdr:cNvPr id="134" name="直線コネクタ 133"/>
        <xdr:cNvCxnSpPr/>
      </xdr:nvCxnSpPr>
      <xdr:spPr>
        <a:xfrm>
          <a:off x="13004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123715</xdr:rowOff>
    </xdr:from>
    <xdr:ext cx="762000" cy="259045"/>
    <xdr:sp macro="" textlink="">
      <xdr:nvSpPr>
        <xdr:cNvPr id="145" name="物件費該当値テキスト"/>
        <xdr:cNvSpPr txBox="1"/>
      </xdr:nvSpPr>
      <xdr:spPr>
        <a:xfrm>
          <a:off x="165989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46" name="楕円 145"/>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34561</xdr:rowOff>
    </xdr:from>
    <xdr:ext cx="736600" cy="259045"/>
    <xdr:sp macro="" textlink="">
      <xdr:nvSpPr>
        <xdr:cNvPr id="147" name="テキスト ボックス 146"/>
        <xdr:cNvSpPr txBox="1"/>
      </xdr:nvSpPr>
      <xdr:spPr>
        <a:xfrm>
          <a:off x="15290800" y="277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101346</xdr:rowOff>
    </xdr:from>
    <xdr:to>
      <xdr:col>74</xdr:col>
      <xdr:colOff>31750</xdr:colOff>
      <xdr:row>16</xdr:row>
      <xdr:rowOff>31496</xdr:rowOff>
    </xdr:to>
    <xdr:sp macro="" textlink="">
      <xdr:nvSpPr>
        <xdr:cNvPr id="148" name="楕円 147"/>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16273</xdr:rowOff>
    </xdr:from>
    <xdr:ext cx="762000" cy="259045"/>
    <xdr:sp macro="" textlink="">
      <xdr:nvSpPr>
        <xdr:cNvPr id="149" name="テキスト ボックス 148"/>
        <xdr:cNvSpPr txBox="1"/>
      </xdr:nvSpPr>
      <xdr:spPr>
        <a:xfrm>
          <a:off x="144018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50" name="楕円 149"/>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34561</xdr:rowOff>
    </xdr:from>
    <xdr:ext cx="762000" cy="259045"/>
    <xdr:sp macro="" textlink="">
      <xdr:nvSpPr>
        <xdr:cNvPr id="151" name="テキスト ボックス 150"/>
        <xdr:cNvSpPr txBox="1"/>
      </xdr:nvSpPr>
      <xdr:spPr>
        <a:xfrm>
          <a:off x="13512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2" name="楕円 151"/>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53" name="テキスト ボックス 152"/>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、引き続き類似団体平均を下回る水準となっている。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の主な要因は、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幼保無償化に伴う各種給付費の増や就労支援等に係る件数の増加等に伴う障害者自立支援事業に係る給付費の増、また、支給時期の変更に伴う児童扶養手当費の単年度の臨時的な増などに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少子高齢化の進行により扶助費に係る経常収支比率は依然高い状況にあり、今後も上昇していくことが見込まれるため、引き続き事業の見直しや事務の効率化を図り、効果的な財政運営に努める。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86" name="直線コネクタ 185"/>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88900</xdr:rowOff>
    </xdr:to>
    <xdr:cxnSp macro="">
      <xdr:nvCxnSpPr>
        <xdr:cNvPr id="189" name="直線コネクタ 188"/>
        <xdr:cNvCxnSpPr/>
      </xdr:nvCxnSpPr>
      <xdr:spPr>
        <a:xfrm flipV="1">
          <a:off x="3098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2" name="直線コネクタ 191"/>
        <xdr:cNvCxnSpPr/>
      </xdr:nvCxnSpPr>
      <xdr:spPr>
        <a:xfrm>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5" name="直線コネクタ 194"/>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と同等の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比率上昇の主な要因としては、高齢化の進行により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介護保険特別会計介護給付費繰出金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が増加したことなどである。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今後も引き続き、特別会計の適正な執行に努めるとともに、税収を主な財源とする普通会計の負担額を削減するよう努める。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58965</xdr:rowOff>
    </xdr:to>
    <xdr:cxnSp macro="">
      <xdr:nvCxnSpPr>
        <xdr:cNvPr id="249" name="直線コネクタ 248"/>
        <xdr:cNvCxnSpPr/>
      </xdr:nvCxnSpPr>
      <xdr:spPr>
        <a:xfrm>
          <a:off x="15671800" y="97445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56</xdr:row>
      <xdr:rowOff>143328</xdr:rowOff>
    </xdr:to>
    <xdr:cxnSp macro="">
      <xdr:nvCxnSpPr>
        <xdr:cNvPr id="252" name="直線コネクタ 251"/>
        <xdr:cNvCxnSpPr/>
      </xdr:nvCxnSpPr>
      <xdr:spPr>
        <a:xfrm>
          <a:off x="14782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132443</xdr:rowOff>
    </xdr:to>
    <xdr:cxnSp macro="">
      <xdr:nvCxnSpPr>
        <xdr:cNvPr id="255" name="直線コネクタ 254"/>
        <xdr:cNvCxnSpPr/>
      </xdr:nvCxnSpPr>
      <xdr:spPr>
        <a:xfrm>
          <a:off x="13893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67128</xdr:rowOff>
    </xdr:to>
    <xdr:cxnSp macro="">
      <xdr:nvCxnSpPr>
        <xdr:cNvPr id="258" name="直線コネクタ 257"/>
        <xdr:cNvCxnSpPr/>
      </xdr:nvCxnSpPr>
      <xdr:spPr>
        <a:xfrm>
          <a:off x="13004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68" name="楕円 267"/>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69"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1" name="テキスト ボックス 270"/>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2" name="楕円 271"/>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3" name="テキスト ボックス 272"/>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4" name="楕円 273"/>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5" name="テキスト ボックス 274"/>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、引き続き類似団体平均を上回る水準となっている。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の主な要因としては、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幼保無償化の開始に伴い幼稚園就園奨励費補助金が減額となったものの、他市幼稚園利用者に対する施設等利用給付費が皆増となったことなど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今後も、補助費等の支出にあたっては、補助金交付先の状況など、補助金の必要性をよく検討した上で見直しを図り、適正な執行に努める。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5080</xdr:rowOff>
    </xdr:to>
    <xdr:cxnSp macro="">
      <xdr:nvCxnSpPr>
        <xdr:cNvPr id="309" name="直線コネクタ 308"/>
        <xdr:cNvCxnSpPr/>
      </xdr:nvCxnSpPr>
      <xdr:spPr>
        <a:xfrm>
          <a:off x="15671800" y="6512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20320</xdr:rowOff>
    </xdr:to>
    <xdr:cxnSp macro="">
      <xdr:nvCxnSpPr>
        <xdr:cNvPr id="312" name="直線コネクタ 311"/>
        <xdr:cNvCxnSpPr/>
      </xdr:nvCxnSpPr>
      <xdr:spPr>
        <a:xfrm flipV="1">
          <a:off x="14782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50800</xdr:rowOff>
    </xdr:to>
    <xdr:cxnSp macro="">
      <xdr:nvCxnSpPr>
        <xdr:cNvPr id="315" name="直線コネクタ 314"/>
        <xdr:cNvCxnSpPr/>
      </xdr:nvCxnSpPr>
      <xdr:spPr>
        <a:xfrm flipV="1">
          <a:off x="13893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66040</xdr:rowOff>
    </xdr:to>
    <xdr:cxnSp macro="">
      <xdr:nvCxnSpPr>
        <xdr:cNvPr id="318" name="直線コネクタ 317"/>
        <xdr:cNvCxnSpPr/>
      </xdr:nvCxnSpPr>
      <xdr:spPr>
        <a:xfrm flipV="1">
          <a:off x="13004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125730</xdr:rowOff>
    </xdr:from>
    <xdr:to>
      <xdr:col>82</xdr:col>
      <xdr:colOff>158750</xdr:colOff>
      <xdr:row>38</xdr:row>
      <xdr:rowOff>55880</xdr:rowOff>
    </xdr:to>
    <xdr:sp macro="" textlink="">
      <xdr:nvSpPr>
        <xdr:cNvPr id="328" name="楕円 327"/>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97807</xdr:rowOff>
    </xdr:from>
    <xdr:ext cx="762000" cy="259045"/>
    <xdr:sp macro="" textlink="">
      <xdr:nvSpPr>
        <xdr:cNvPr id="329" name="補助費等該当値テキスト"/>
        <xdr:cNvSpPr txBox="1"/>
      </xdr:nvSpPr>
      <xdr:spPr>
        <a:xfrm>
          <a:off x="16598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0" name="楕円 329"/>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1" name="テキスト ボックス 330"/>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2" name="楕円 331"/>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3" name="テキスト ボックス 332"/>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4" name="楕円 333"/>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35" name="テキスト ボックス 334"/>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36" name="楕円 335"/>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37" name="テキスト ボックス 336"/>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％となったが、引き続き類似団体平均を下回る水準となっている。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比率上昇の主な要因は、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堀兼学校給食センター更新事業や、狭山市駅上諏訪線整備事業に係る元金償還が開始となったこと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などによるものである。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今後も、起債対象事業の適切な選択を行い、世代間負担の公平化を図り、健全な財政運営に努める。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73661</xdr:rowOff>
    </xdr:to>
    <xdr:cxnSp macro="">
      <xdr:nvCxnSpPr>
        <xdr:cNvPr id="370" name="直線コネクタ 369"/>
        <xdr:cNvCxnSpPr/>
      </xdr:nvCxnSpPr>
      <xdr:spPr>
        <a:xfrm>
          <a:off x="3987800" y="13073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43180</xdr:rowOff>
    </xdr:to>
    <xdr:cxnSp macro="">
      <xdr:nvCxnSpPr>
        <xdr:cNvPr id="373" name="直線コネクタ 372"/>
        <xdr:cNvCxnSpPr/>
      </xdr:nvCxnSpPr>
      <xdr:spPr>
        <a:xfrm>
          <a:off x="3098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5080</xdr:rowOff>
    </xdr:to>
    <xdr:cxnSp macro="">
      <xdr:nvCxnSpPr>
        <xdr:cNvPr id="376" name="直線コネクタ 375"/>
        <xdr:cNvCxnSpPr/>
      </xdr:nvCxnSpPr>
      <xdr:spPr>
        <a:xfrm>
          <a:off x="2209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146050</xdr:rowOff>
    </xdr:to>
    <xdr:cxnSp macro="">
      <xdr:nvCxnSpPr>
        <xdr:cNvPr id="379" name="直線コネクタ 378"/>
        <xdr:cNvCxnSpPr/>
      </xdr:nvCxnSpPr>
      <xdr:spPr>
        <a:xfrm>
          <a:off x="1320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9" name="楕円 388"/>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0"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1" name="楕円 390"/>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2" name="テキスト ボックス 391"/>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3" name="楕円 392"/>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4" name="テキスト ボックス 393"/>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5" name="楕円 394"/>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6" name="テキスト ボックス 395"/>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7" name="楕円 396"/>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8" name="テキスト ボックス 397"/>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類似団体平均を下回る水準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比率上昇の主な要因としては、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市税や地方消費税交付金が減したことにより、分母が減少したことなどが考えられる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引き続き、事務事業の選択と集中による見直しや事務の効率化による歳出の抑制や、市税徴収の強化等による歳入の増加施策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の取組みを続け、経常収支比率（合計）の低下につなげていく。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115570</xdr:rowOff>
    </xdr:to>
    <xdr:cxnSp macro="">
      <xdr:nvCxnSpPr>
        <xdr:cNvPr id="431" name="直線コネクタ 430"/>
        <xdr:cNvCxnSpPr/>
      </xdr:nvCxnSpPr>
      <xdr:spPr>
        <a:xfrm>
          <a:off x="15671800" y="131953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69850</xdr:rowOff>
    </xdr:to>
    <xdr:cxnSp macro="">
      <xdr:nvCxnSpPr>
        <xdr:cNvPr id="434" name="直線コネクタ 433"/>
        <xdr:cNvCxnSpPr/>
      </xdr:nvCxnSpPr>
      <xdr:spPr>
        <a:xfrm flipV="1">
          <a:off x="14782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100330</xdr:rowOff>
    </xdr:to>
    <xdr:cxnSp macro="">
      <xdr:nvCxnSpPr>
        <xdr:cNvPr id="437" name="直線コネクタ 436"/>
        <xdr:cNvCxnSpPr/>
      </xdr:nvCxnSpPr>
      <xdr:spPr>
        <a:xfrm flipV="1">
          <a:off x="13893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100330</xdr:rowOff>
    </xdr:to>
    <xdr:cxnSp macro="">
      <xdr:nvCxnSpPr>
        <xdr:cNvPr id="440" name="直線コネクタ 439"/>
        <xdr:cNvCxnSpPr/>
      </xdr:nvCxnSpPr>
      <xdr:spPr>
        <a:xfrm>
          <a:off x="13004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0" name="楕円 44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51"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2" name="楕円 451"/>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3" name="テキスト ボックス 452"/>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4" name="楕円 453"/>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5" name="テキスト ボックス 454"/>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56" name="楕円 455"/>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57" name="テキスト ボックス 456"/>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8" name="楕円 457"/>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9" name="テキスト ボックス 458"/>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11450</xdr:rowOff>
    </xdr:from>
    <xdr:to>
      <xdr:col>29</xdr:col>
      <xdr:colOff>127000</xdr:colOff>
      <xdr:row>17</xdr:row>
      <xdr:rowOff>66497</xdr:rowOff>
    </xdr:to>
    <xdr:cxnSp macro="">
      <xdr:nvCxnSpPr>
        <xdr:cNvPr id="48" name="直線コネクタ 47"/>
        <xdr:cNvCxnSpPr/>
      </xdr:nvCxnSpPr>
      <xdr:spPr bwMode="auto">
        <a:xfrm flipV="1">
          <a:off x="5003800" y="2973725"/>
          <a:ext cx="647700" cy="5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55662</xdr:rowOff>
    </xdr:from>
    <xdr:to>
      <xdr:col>26</xdr:col>
      <xdr:colOff>50800</xdr:colOff>
      <xdr:row>17</xdr:row>
      <xdr:rowOff>66497</xdr:rowOff>
    </xdr:to>
    <xdr:cxnSp macro="">
      <xdr:nvCxnSpPr>
        <xdr:cNvPr id="51" name="直線コネクタ 50"/>
        <xdr:cNvCxnSpPr/>
      </xdr:nvCxnSpPr>
      <xdr:spPr bwMode="auto">
        <a:xfrm>
          <a:off x="4305300" y="2675037"/>
          <a:ext cx="698500" cy="35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158394</xdr:rowOff>
    </xdr:from>
    <xdr:to>
      <xdr:col>22</xdr:col>
      <xdr:colOff>114300</xdr:colOff>
      <xdr:row>15</xdr:row>
      <xdr:rowOff>55662</xdr:rowOff>
    </xdr:to>
    <xdr:cxnSp macro="">
      <xdr:nvCxnSpPr>
        <xdr:cNvPr id="54" name="直線コネクタ 53"/>
        <xdr:cNvCxnSpPr/>
      </xdr:nvCxnSpPr>
      <xdr:spPr bwMode="auto">
        <a:xfrm>
          <a:off x="3606800" y="2606319"/>
          <a:ext cx="698500" cy="6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115189</xdr:rowOff>
    </xdr:from>
    <xdr:to>
      <xdr:col>18</xdr:col>
      <xdr:colOff>177800</xdr:colOff>
      <xdr:row>14</xdr:row>
      <xdr:rowOff>158394</xdr:rowOff>
    </xdr:to>
    <xdr:cxnSp macro="">
      <xdr:nvCxnSpPr>
        <xdr:cNvPr id="57" name="直線コネクタ 56"/>
        <xdr:cNvCxnSpPr/>
      </xdr:nvCxnSpPr>
      <xdr:spPr bwMode="auto">
        <a:xfrm>
          <a:off x="2908300" y="2391664"/>
          <a:ext cx="698500" cy="21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132100</xdr:rowOff>
    </xdr:from>
    <xdr:to>
      <xdr:col>29</xdr:col>
      <xdr:colOff>177800</xdr:colOff>
      <xdr:row>17</xdr:row>
      <xdr:rowOff>62250</xdr:rowOff>
    </xdr:to>
    <xdr:sp macro="" textlink="">
      <xdr:nvSpPr>
        <xdr:cNvPr id="67" name="楕円 66"/>
        <xdr:cNvSpPr/>
      </xdr:nvSpPr>
      <xdr:spPr bwMode="auto">
        <a:xfrm>
          <a:off x="5600700" y="292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104177</xdr:rowOff>
    </xdr:from>
    <xdr:ext cx="762000" cy="259045"/>
    <xdr:sp macro="" textlink="">
      <xdr:nvSpPr>
        <xdr:cNvPr id="68" name="人口1人当たり決算額の推移該当値テキスト130"/>
        <xdr:cNvSpPr txBox="1"/>
      </xdr:nvSpPr>
      <xdr:spPr>
        <a:xfrm>
          <a:off x="5740400" y="289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15697</xdr:rowOff>
    </xdr:from>
    <xdr:to>
      <xdr:col>26</xdr:col>
      <xdr:colOff>101600</xdr:colOff>
      <xdr:row>17</xdr:row>
      <xdr:rowOff>117297</xdr:rowOff>
    </xdr:to>
    <xdr:sp macro="" textlink="">
      <xdr:nvSpPr>
        <xdr:cNvPr id="69" name="楕円 68"/>
        <xdr:cNvSpPr/>
      </xdr:nvSpPr>
      <xdr:spPr bwMode="auto">
        <a:xfrm>
          <a:off x="4953000" y="297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102074</xdr:rowOff>
    </xdr:from>
    <xdr:ext cx="736600" cy="259045"/>
    <xdr:sp macro="" textlink="">
      <xdr:nvSpPr>
        <xdr:cNvPr id="70" name="テキスト ボックス 69"/>
        <xdr:cNvSpPr txBox="1"/>
      </xdr:nvSpPr>
      <xdr:spPr>
        <a:xfrm>
          <a:off x="4622800" y="306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4862</xdr:rowOff>
    </xdr:from>
    <xdr:to>
      <xdr:col>22</xdr:col>
      <xdr:colOff>165100</xdr:colOff>
      <xdr:row>15</xdr:row>
      <xdr:rowOff>106462</xdr:rowOff>
    </xdr:to>
    <xdr:sp macro="" textlink="">
      <xdr:nvSpPr>
        <xdr:cNvPr id="71" name="楕円 70"/>
        <xdr:cNvSpPr/>
      </xdr:nvSpPr>
      <xdr:spPr bwMode="auto">
        <a:xfrm>
          <a:off x="4254500" y="262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116639</xdr:rowOff>
    </xdr:from>
    <xdr:ext cx="762000" cy="259045"/>
    <xdr:sp macro="" textlink="">
      <xdr:nvSpPr>
        <xdr:cNvPr id="72" name="テキスト ボックス 71"/>
        <xdr:cNvSpPr txBox="1"/>
      </xdr:nvSpPr>
      <xdr:spPr>
        <a:xfrm>
          <a:off x="3924300" y="239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107594</xdr:rowOff>
    </xdr:from>
    <xdr:to>
      <xdr:col>19</xdr:col>
      <xdr:colOff>38100</xdr:colOff>
      <xdr:row>15</xdr:row>
      <xdr:rowOff>37744</xdr:rowOff>
    </xdr:to>
    <xdr:sp macro="" textlink="">
      <xdr:nvSpPr>
        <xdr:cNvPr id="73" name="楕円 72"/>
        <xdr:cNvSpPr/>
      </xdr:nvSpPr>
      <xdr:spPr bwMode="auto">
        <a:xfrm>
          <a:off x="3556000" y="255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47921</xdr:rowOff>
    </xdr:from>
    <xdr:ext cx="762000" cy="259045"/>
    <xdr:sp macro="" textlink="">
      <xdr:nvSpPr>
        <xdr:cNvPr id="74" name="テキスト ボックス 73"/>
        <xdr:cNvSpPr txBox="1"/>
      </xdr:nvSpPr>
      <xdr:spPr>
        <a:xfrm>
          <a:off x="3225800" y="23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64389</xdr:rowOff>
    </xdr:from>
    <xdr:to>
      <xdr:col>15</xdr:col>
      <xdr:colOff>101600</xdr:colOff>
      <xdr:row>13</xdr:row>
      <xdr:rowOff>165989</xdr:rowOff>
    </xdr:to>
    <xdr:sp macro="" textlink="">
      <xdr:nvSpPr>
        <xdr:cNvPr id="75" name="楕円 74"/>
        <xdr:cNvSpPr/>
      </xdr:nvSpPr>
      <xdr:spPr bwMode="auto">
        <a:xfrm>
          <a:off x="2857500" y="234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4716</xdr:rowOff>
    </xdr:from>
    <xdr:ext cx="762000" cy="259045"/>
    <xdr:sp macro="" textlink="">
      <xdr:nvSpPr>
        <xdr:cNvPr id="76" name="テキスト ボックス 75"/>
        <xdr:cNvSpPr txBox="1"/>
      </xdr:nvSpPr>
      <xdr:spPr>
        <a:xfrm>
          <a:off x="2527300" y="210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261150</xdr:rowOff>
    </xdr:from>
    <xdr:to>
      <xdr:col>29</xdr:col>
      <xdr:colOff>127000</xdr:colOff>
      <xdr:row>35</xdr:row>
      <xdr:rowOff>298983</xdr:rowOff>
    </xdr:to>
    <xdr:cxnSp macro="">
      <xdr:nvCxnSpPr>
        <xdr:cNvPr id="109" name="直線コネクタ 108"/>
        <xdr:cNvCxnSpPr/>
      </xdr:nvCxnSpPr>
      <xdr:spPr bwMode="auto">
        <a:xfrm flipV="1">
          <a:off x="5003800" y="6871500"/>
          <a:ext cx="6477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245927</xdr:rowOff>
    </xdr:from>
    <xdr:ext cx="762000" cy="259045"/>
    <xdr:sp macro="" textlink="">
      <xdr:nvSpPr>
        <xdr:cNvPr id="110" name="人口1人当たり決算額の推移平均値テキスト445"/>
        <xdr:cNvSpPr txBox="1"/>
      </xdr:nvSpPr>
      <xdr:spPr>
        <a:xfrm>
          <a:off x="5740400" y="68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298983</xdr:rowOff>
    </xdr:from>
    <xdr:to>
      <xdr:col>26</xdr:col>
      <xdr:colOff>50800</xdr:colOff>
      <xdr:row>35</xdr:row>
      <xdr:rowOff>338265</xdr:rowOff>
    </xdr:to>
    <xdr:cxnSp macro="">
      <xdr:nvCxnSpPr>
        <xdr:cNvPr id="112" name="直線コネクタ 111"/>
        <xdr:cNvCxnSpPr/>
      </xdr:nvCxnSpPr>
      <xdr:spPr bwMode="auto">
        <a:xfrm flipV="1">
          <a:off x="4305300" y="6909333"/>
          <a:ext cx="698500" cy="3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332740</xdr:rowOff>
    </xdr:from>
    <xdr:to>
      <xdr:col>22</xdr:col>
      <xdr:colOff>114300</xdr:colOff>
      <xdr:row>35</xdr:row>
      <xdr:rowOff>338265</xdr:rowOff>
    </xdr:to>
    <xdr:cxnSp macro="">
      <xdr:nvCxnSpPr>
        <xdr:cNvPr id="115" name="直線コネクタ 114"/>
        <xdr:cNvCxnSpPr/>
      </xdr:nvCxnSpPr>
      <xdr:spPr bwMode="auto">
        <a:xfrm>
          <a:off x="3606800" y="6943090"/>
          <a:ext cx="698500" cy="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332740</xdr:rowOff>
    </xdr:from>
    <xdr:to>
      <xdr:col>18</xdr:col>
      <xdr:colOff>177800</xdr:colOff>
      <xdr:row>36</xdr:row>
      <xdr:rowOff>32550</xdr:rowOff>
    </xdr:to>
    <xdr:cxnSp macro="">
      <xdr:nvCxnSpPr>
        <xdr:cNvPr id="118" name="直線コネクタ 117"/>
        <xdr:cNvCxnSpPr/>
      </xdr:nvCxnSpPr>
      <xdr:spPr bwMode="auto">
        <a:xfrm flipV="1">
          <a:off x="2908300" y="6943090"/>
          <a:ext cx="698500" cy="4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210350</xdr:rowOff>
    </xdr:from>
    <xdr:to>
      <xdr:col>29</xdr:col>
      <xdr:colOff>177800</xdr:colOff>
      <xdr:row>35</xdr:row>
      <xdr:rowOff>311950</xdr:rowOff>
    </xdr:to>
    <xdr:sp macro="" textlink="">
      <xdr:nvSpPr>
        <xdr:cNvPr id="128" name="楕円 127"/>
        <xdr:cNvSpPr/>
      </xdr:nvSpPr>
      <xdr:spPr bwMode="auto">
        <a:xfrm>
          <a:off x="56007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55427</xdr:rowOff>
    </xdr:from>
    <xdr:ext cx="762000" cy="259045"/>
    <xdr:sp macro="" textlink="">
      <xdr:nvSpPr>
        <xdr:cNvPr id="129" name="人口1人当たり決算額の推移該当値テキスト445"/>
        <xdr:cNvSpPr txBox="1"/>
      </xdr:nvSpPr>
      <xdr:spPr>
        <a:xfrm>
          <a:off x="5740400" y="66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248183</xdr:rowOff>
    </xdr:from>
    <xdr:to>
      <xdr:col>26</xdr:col>
      <xdr:colOff>101600</xdr:colOff>
      <xdr:row>36</xdr:row>
      <xdr:rowOff>6883</xdr:rowOff>
    </xdr:to>
    <xdr:sp macro="" textlink="">
      <xdr:nvSpPr>
        <xdr:cNvPr id="130" name="楕円 129"/>
        <xdr:cNvSpPr/>
      </xdr:nvSpPr>
      <xdr:spPr bwMode="auto">
        <a:xfrm>
          <a:off x="4953000" y="685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17060</xdr:rowOff>
    </xdr:from>
    <xdr:ext cx="736600" cy="259045"/>
    <xdr:sp macro="" textlink="">
      <xdr:nvSpPr>
        <xdr:cNvPr id="131" name="テキスト ボックス 130"/>
        <xdr:cNvSpPr txBox="1"/>
      </xdr:nvSpPr>
      <xdr:spPr>
        <a:xfrm>
          <a:off x="4622800" y="662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287465</xdr:rowOff>
    </xdr:from>
    <xdr:to>
      <xdr:col>22</xdr:col>
      <xdr:colOff>165100</xdr:colOff>
      <xdr:row>36</xdr:row>
      <xdr:rowOff>46165</xdr:rowOff>
    </xdr:to>
    <xdr:sp macro="" textlink="">
      <xdr:nvSpPr>
        <xdr:cNvPr id="132" name="楕円 131"/>
        <xdr:cNvSpPr/>
      </xdr:nvSpPr>
      <xdr:spPr bwMode="auto">
        <a:xfrm>
          <a:off x="4254500" y="689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30942</xdr:rowOff>
    </xdr:from>
    <xdr:ext cx="762000" cy="259045"/>
    <xdr:sp macro="" textlink="">
      <xdr:nvSpPr>
        <xdr:cNvPr id="133" name="テキスト ボックス 132"/>
        <xdr:cNvSpPr txBox="1"/>
      </xdr:nvSpPr>
      <xdr:spPr>
        <a:xfrm>
          <a:off x="3924300" y="698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281940</xdr:rowOff>
    </xdr:from>
    <xdr:to>
      <xdr:col>19</xdr:col>
      <xdr:colOff>38100</xdr:colOff>
      <xdr:row>36</xdr:row>
      <xdr:rowOff>40640</xdr:rowOff>
    </xdr:to>
    <xdr:sp macro="" textlink="">
      <xdr:nvSpPr>
        <xdr:cNvPr id="134" name="楕円 133"/>
        <xdr:cNvSpPr/>
      </xdr:nvSpPr>
      <xdr:spPr bwMode="auto">
        <a:xfrm>
          <a:off x="355600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25417</xdr:rowOff>
    </xdr:from>
    <xdr:ext cx="762000" cy="259045"/>
    <xdr:sp macro="" textlink="">
      <xdr:nvSpPr>
        <xdr:cNvPr id="135" name="テキスト ボックス 134"/>
        <xdr:cNvSpPr txBox="1"/>
      </xdr:nvSpPr>
      <xdr:spPr>
        <a:xfrm>
          <a:off x="32258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324650</xdr:rowOff>
    </xdr:from>
    <xdr:to>
      <xdr:col>15</xdr:col>
      <xdr:colOff>101600</xdr:colOff>
      <xdr:row>36</xdr:row>
      <xdr:rowOff>83350</xdr:rowOff>
    </xdr:to>
    <xdr:sp macro="" textlink="">
      <xdr:nvSpPr>
        <xdr:cNvPr id="136" name="楕円 135"/>
        <xdr:cNvSpPr/>
      </xdr:nvSpPr>
      <xdr:spPr bwMode="auto">
        <a:xfrm>
          <a:off x="2857500" y="693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68127</xdr:rowOff>
    </xdr:from>
    <xdr:ext cx="762000" cy="259045"/>
    <xdr:sp macro="" textlink="">
      <xdr:nvSpPr>
        <xdr:cNvPr id="137" name="テキスト ボックス 136"/>
        <xdr:cNvSpPr txBox="1"/>
      </xdr:nvSpPr>
      <xdr:spPr>
        <a:xfrm>
          <a:off x="2527300" y="70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150,719
147,973
48.99
46,457,858
45,925,663
298,549
27,664,782
37,037,739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135356</xdr:rowOff>
    </xdr:from>
    <xdr:to>
      <xdr:col>24</xdr:col>
      <xdr:colOff>63500</xdr:colOff>
      <xdr:row>37</xdr:row>
      <xdr:rowOff>147701</xdr:rowOff>
    </xdr:to>
    <xdr:cxnSp macro="">
      <xdr:nvCxnSpPr>
        <xdr:cNvPr id="61" name="直線コネクタ 60"/>
        <xdr:cNvCxnSpPr/>
      </xdr:nvCxnSpPr>
      <xdr:spPr>
        <a:xfrm>
          <a:off x="3797300" y="6479006"/>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129070</xdr:rowOff>
    </xdr:from>
    <xdr:to>
      <xdr:col>19</xdr:col>
      <xdr:colOff>177800</xdr:colOff>
      <xdr:row>37</xdr:row>
      <xdr:rowOff>135356</xdr:rowOff>
    </xdr:to>
    <xdr:cxnSp macro="">
      <xdr:nvCxnSpPr>
        <xdr:cNvPr id="64" name="直線コネクタ 63"/>
        <xdr:cNvCxnSpPr/>
      </xdr:nvCxnSpPr>
      <xdr:spPr>
        <a:xfrm>
          <a:off x="2908300" y="647272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89217</xdr:rowOff>
    </xdr:from>
    <xdr:to>
      <xdr:col>15</xdr:col>
      <xdr:colOff>50800</xdr:colOff>
      <xdr:row>37</xdr:row>
      <xdr:rowOff>129070</xdr:rowOff>
    </xdr:to>
    <xdr:cxnSp macro="">
      <xdr:nvCxnSpPr>
        <xdr:cNvPr id="67" name="直線コネクタ 66"/>
        <xdr:cNvCxnSpPr/>
      </xdr:nvCxnSpPr>
      <xdr:spPr>
        <a:xfrm>
          <a:off x="2019300" y="6432867"/>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25667</xdr:rowOff>
    </xdr:from>
    <xdr:to>
      <xdr:col>10</xdr:col>
      <xdr:colOff>114300</xdr:colOff>
      <xdr:row>37</xdr:row>
      <xdr:rowOff>89217</xdr:rowOff>
    </xdr:to>
    <xdr:cxnSp macro="">
      <xdr:nvCxnSpPr>
        <xdr:cNvPr id="70" name="直線コネクタ 69"/>
        <xdr:cNvCxnSpPr/>
      </xdr:nvCxnSpPr>
      <xdr:spPr>
        <a:xfrm>
          <a:off x="1130300" y="6369317"/>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96901</xdr:rowOff>
    </xdr:from>
    <xdr:to>
      <xdr:col>24</xdr:col>
      <xdr:colOff>114300</xdr:colOff>
      <xdr:row>38</xdr:row>
      <xdr:rowOff>27051</xdr:rowOff>
    </xdr:to>
    <xdr:sp macro="" textlink="">
      <xdr:nvSpPr>
        <xdr:cNvPr id="80" name="楕円 79"/>
        <xdr:cNvSpPr/>
      </xdr:nvSpPr>
      <xdr:spPr>
        <a:xfrm>
          <a:off x="45847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75328</xdr:rowOff>
    </xdr:from>
    <xdr:ext cx="534377" cy="259045"/>
    <xdr:sp macro="" textlink="">
      <xdr:nvSpPr>
        <xdr:cNvPr id="81" name="人件費該当値テキスト"/>
        <xdr:cNvSpPr txBox="1"/>
      </xdr:nvSpPr>
      <xdr:spPr>
        <a:xfrm>
          <a:off x="4686300" y="641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84556</xdr:rowOff>
    </xdr:from>
    <xdr:to>
      <xdr:col>20</xdr:col>
      <xdr:colOff>38100</xdr:colOff>
      <xdr:row>38</xdr:row>
      <xdr:rowOff>14706</xdr:rowOff>
    </xdr:to>
    <xdr:sp macro="" textlink="">
      <xdr:nvSpPr>
        <xdr:cNvPr id="82" name="楕円 81"/>
        <xdr:cNvSpPr/>
      </xdr:nvSpPr>
      <xdr:spPr>
        <a:xfrm>
          <a:off x="3746500" y="64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5834</xdr:rowOff>
    </xdr:from>
    <xdr:ext cx="534377" cy="259045"/>
    <xdr:sp macro="" textlink="">
      <xdr:nvSpPr>
        <xdr:cNvPr id="83" name="テキスト ボックス 82"/>
        <xdr:cNvSpPr txBox="1"/>
      </xdr:nvSpPr>
      <xdr:spPr>
        <a:xfrm>
          <a:off x="3530111" y="652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78270</xdr:rowOff>
    </xdr:from>
    <xdr:to>
      <xdr:col>15</xdr:col>
      <xdr:colOff>101600</xdr:colOff>
      <xdr:row>38</xdr:row>
      <xdr:rowOff>8420</xdr:rowOff>
    </xdr:to>
    <xdr:sp macro="" textlink="">
      <xdr:nvSpPr>
        <xdr:cNvPr id="84" name="楕円 83"/>
        <xdr:cNvSpPr/>
      </xdr:nvSpPr>
      <xdr:spPr>
        <a:xfrm>
          <a:off x="2857500" y="6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170997</xdr:rowOff>
    </xdr:from>
    <xdr:ext cx="534377" cy="259045"/>
    <xdr:sp macro="" textlink="">
      <xdr:nvSpPr>
        <xdr:cNvPr id="85" name="テキスト ボックス 84"/>
        <xdr:cNvSpPr txBox="1"/>
      </xdr:nvSpPr>
      <xdr:spPr>
        <a:xfrm>
          <a:off x="2641111" y="65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38417</xdr:rowOff>
    </xdr:from>
    <xdr:to>
      <xdr:col>10</xdr:col>
      <xdr:colOff>165100</xdr:colOff>
      <xdr:row>37</xdr:row>
      <xdr:rowOff>140017</xdr:rowOff>
    </xdr:to>
    <xdr:sp macro="" textlink="">
      <xdr:nvSpPr>
        <xdr:cNvPr id="86" name="楕円 85"/>
        <xdr:cNvSpPr/>
      </xdr:nvSpPr>
      <xdr:spPr>
        <a:xfrm>
          <a:off x="1968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131145</xdr:rowOff>
    </xdr:from>
    <xdr:ext cx="534377" cy="259045"/>
    <xdr:sp macro="" textlink="">
      <xdr:nvSpPr>
        <xdr:cNvPr id="87" name="テキスト ボックス 86"/>
        <xdr:cNvSpPr txBox="1"/>
      </xdr:nvSpPr>
      <xdr:spPr>
        <a:xfrm>
          <a:off x="1752111" y="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146317</xdr:rowOff>
    </xdr:from>
    <xdr:to>
      <xdr:col>6</xdr:col>
      <xdr:colOff>38100</xdr:colOff>
      <xdr:row>37</xdr:row>
      <xdr:rowOff>76467</xdr:rowOff>
    </xdr:to>
    <xdr:sp macro="" textlink="">
      <xdr:nvSpPr>
        <xdr:cNvPr id="88" name="楕円 87"/>
        <xdr:cNvSpPr/>
      </xdr:nvSpPr>
      <xdr:spPr>
        <a:xfrm>
          <a:off x="1079500" y="63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67594</xdr:rowOff>
    </xdr:from>
    <xdr:ext cx="534377" cy="259045"/>
    <xdr:sp macro="" textlink="">
      <xdr:nvSpPr>
        <xdr:cNvPr id="89" name="テキスト ボックス 88"/>
        <xdr:cNvSpPr txBox="1"/>
      </xdr:nvSpPr>
      <xdr:spPr>
        <a:xfrm>
          <a:off x="863111" y="64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41141</xdr:rowOff>
    </xdr:from>
    <xdr:to>
      <xdr:col>24</xdr:col>
      <xdr:colOff>63500</xdr:colOff>
      <xdr:row>56</xdr:row>
      <xdr:rowOff>117885</xdr:rowOff>
    </xdr:to>
    <xdr:cxnSp macro="">
      <xdr:nvCxnSpPr>
        <xdr:cNvPr id="121" name="直線コネクタ 120"/>
        <xdr:cNvCxnSpPr/>
      </xdr:nvCxnSpPr>
      <xdr:spPr>
        <a:xfrm flipV="1">
          <a:off x="3797300" y="9642341"/>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117885</xdr:rowOff>
    </xdr:from>
    <xdr:to>
      <xdr:col>19</xdr:col>
      <xdr:colOff>177800</xdr:colOff>
      <xdr:row>56</xdr:row>
      <xdr:rowOff>138671</xdr:rowOff>
    </xdr:to>
    <xdr:cxnSp macro="">
      <xdr:nvCxnSpPr>
        <xdr:cNvPr id="124" name="直線コネクタ 123"/>
        <xdr:cNvCxnSpPr/>
      </xdr:nvCxnSpPr>
      <xdr:spPr>
        <a:xfrm flipV="1">
          <a:off x="2908300" y="9719085"/>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107043</xdr:rowOff>
    </xdr:from>
    <xdr:to>
      <xdr:col>15</xdr:col>
      <xdr:colOff>50800</xdr:colOff>
      <xdr:row>56</xdr:row>
      <xdr:rowOff>138671</xdr:rowOff>
    </xdr:to>
    <xdr:cxnSp macro="">
      <xdr:nvCxnSpPr>
        <xdr:cNvPr id="127" name="直線コネクタ 126"/>
        <xdr:cNvCxnSpPr/>
      </xdr:nvCxnSpPr>
      <xdr:spPr>
        <a:xfrm>
          <a:off x="2019300" y="9708243"/>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100413</xdr:rowOff>
    </xdr:from>
    <xdr:to>
      <xdr:col>10</xdr:col>
      <xdr:colOff>114300</xdr:colOff>
      <xdr:row>56</xdr:row>
      <xdr:rowOff>107043</xdr:rowOff>
    </xdr:to>
    <xdr:cxnSp macro="">
      <xdr:nvCxnSpPr>
        <xdr:cNvPr id="130" name="直線コネクタ 129"/>
        <xdr:cNvCxnSpPr/>
      </xdr:nvCxnSpPr>
      <xdr:spPr>
        <a:xfrm>
          <a:off x="1130300" y="9701613"/>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161791</xdr:rowOff>
    </xdr:from>
    <xdr:to>
      <xdr:col>24</xdr:col>
      <xdr:colOff>114300</xdr:colOff>
      <xdr:row>56</xdr:row>
      <xdr:rowOff>91941</xdr:rowOff>
    </xdr:to>
    <xdr:sp macro="" textlink="">
      <xdr:nvSpPr>
        <xdr:cNvPr id="140" name="楕円 139"/>
        <xdr:cNvSpPr/>
      </xdr:nvSpPr>
      <xdr:spPr>
        <a:xfrm>
          <a:off x="4584700" y="9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13218</xdr:rowOff>
    </xdr:from>
    <xdr:ext cx="534377" cy="259045"/>
    <xdr:sp macro="" textlink="">
      <xdr:nvSpPr>
        <xdr:cNvPr id="141" name="物件費該当値テキスト"/>
        <xdr:cNvSpPr txBox="1"/>
      </xdr:nvSpPr>
      <xdr:spPr>
        <a:xfrm>
          <a:off x="4686300" y="94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67085</xdr:rowOff>
    </xdr:from>
    <xdr:to>
      <xdr:col>20</xdr:col>
      <xdr:colOff>38100</xdr:colOff>
      <xdr:row>56</xdr:row>
      <xdr:rowOff>168685</xdr:rowOff>
    </xdr:to>
    <xdr:sp macro="" textlink="">
      <xdr:nvSpPr>
        <xdr:cNvPr id="142" name="楕円 141"/>
        <xdr:cNvSpPr/>
      </xdr:nvSpPr>
      <xdr:spPr>
        <a:xfrm>
          <a:off x="3746500" y="9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13762</xdr:rowOff>
    </xdr:from>
    <xdr:ext cx="534377" cy="259045"/>
    <xdr:sp macro="" textlink="">
      <xdr:nvSpPr>
        <xdr:cNvPr id="143" name="テキスト ボックス 142"/>
        <xdr:cNvSpPr txBox="1"/>
      </xdr:nvSpPr>
      <xdr:spPr>
        <a:xfrm>
          <a:off x="3530111" y="94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87871</xdr:rowOff>
    </xdr:from>
    <xdr:to>
      <xdr:col>15</xdr:col>
      <xdr:colOff>101600</xdr:colOff>
      <xdr:row>57</xdr:row>
      <xdr:rowOff>18021</xdr:rowOff>
    </xdr:to>
    <xdr:sp macro="" textlink="">
      <xdr:nvSpPr>
        <xdr:cNvPr id="144" name="楕円 143"/>
        <xdr:cNvSpPr/>
      </xdr:nvSpPr>
      <xdr:spPr>
        <a:xfrm>
          <a:off x="2857500" y="96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9148</xdr:rowOff>
    </xdr:from>
    <xdr:ext cx="534377" cy="259045"/>
    <xdr:sp macro="" textlink="">
      <xdr:nvSpPr>
        <xdr:cNvPr id="145" name="テキスト ボックス 144"/>
        <xdr:cNvSpPr txBox="1"/>
      </xdr:nvSpPr>
      <xdr:spPr>
        <a:xfrm>
          <a:off x="2641111" y="97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56243</xdr:rowOff>
    </xdr:from>
    <xdr:to>
      <xdr:col>10</xdr:col>
      <xdr:colOff>165100</xdr:colOff>
      <xdr:row>56</xdr:row>
      <xdr:rowOff>157843</xdr:rowOff>
    </xdr:to>
    <xdr:sp macro="" textlink="">
      <xdr:nvSpPr>
        <xdr:cNvPr id="146" name="楕円 145"/>
        <xdr:cNvSpPr/>
      </xdr:nvSpPr>
      <xdr:spPr>
        <a:xfrm>
          <a:off x="1968500" y="96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148970</xdr:rowOff>
    </xdr:from>
    <xdr:ext cx="534377" cy="259045"/>
    <xdr:sp macro="" textlink="">
      <xdr:nvSpPr>
        <xdr:cNvPr id="147" name="テキスト ボックス 146"/>
        <xdr:cNvSpPr txBox="1"/>
      </xdr:nvSpPr>
      <xdr:spPr>
        <a:xfrm>
          <a:off x="1752111" y="97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49613</xdr:rowOff>
    </xdr:from>
    <xdr:to>
      <xdr:col>6</xdr:col>
      <xdr:colOff>38100</xdr:colOff>
      <xdr:row>56</xdr:row>
      <xdr:rowOff>151213</xdr:rowOff>
    </xdr:to>
    <xdr:sp macro="" textlink="">
      <xdr:nvSpPr>
        <xdr:cNvPr id="148" name="楕円 147"/>
        <xdr:cNvSpPr/>
      </xdr:nvSpPr>
      <xdr:spPr>
        <a:xfrm>
          <a:off x="10795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142340</xdr:rowOff>
    </xdr:from>
    <xdr:ext cx="534377" cy="259045"/>
    <xdr:sp macro="" textlink="">
      <xdr:nvSpPr>
        <xdr:cNvPr id="149" name="テキスト ボックス 148"/>
        <xdr:cNvSpPr txBox="1"/>
      </xdr:nvSpPr>
      <xdr:spPr>
        <a:xfrm>
          <a:off x="863111" y="97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153526</xdr:rowOff>
    </xdr:from>
    <xdr:to>
      <xdr:col>24</xdr:col>
      <xdr:colOff>63500</xdr:colOff>
      <xdr:row>79</xdr:row>
      <xdr:rowOff>8527</xdr:rowOff>
    </xdr:to>
    <xdr:cxnSp macro="">
      <xdr:nvCxnSpPr>
        <xdr:cNvPr id="180" name="直線コネクタ 179"/>
        <xdr:cNvCxnSpPr/>
      </xdr:nvCxnSpPr>
      <xdr:spPr>
        <a:xfrm flipV="1">
          <a:off x="3797300" y="13526626"/>
          <a:ext cx="8382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157987</xdr:rowOff>
    </xdr:from>
    <xdr:to>
      <xdr:col>19</xdr:col>
      <xdr:colOff>177800</xdr:colOff>
      <xdr:row>79</xdr:row>
      <xdr:rowOff>8527</xdr:rowOff>
    </xdr:to>
    <xdr:cxnSp macro="">
      <xdr:nvCxnSpPr>
        <xdr:cNvPr id="183" name="直線コネクタ 182"/>
        <xdr:cNvCxnSpPr/>
      </xdr:nvCxnSpPr>
      <xdr:spPr>
        <a:xfrm>
          <a:off x="2908300" y="13531087"/>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128161</xdr:rowOff>
    </xdr:from>
    <xdr:to>
      <xdr:col>15</xdr:col>
      <xdr:colOff>50800</xdr:colOff>
      <xdr:row>78</xdr:row>
      <xdr:rowOff>157987</xdr:rowOff>
    </xdr:to>
    <xdr:cxnSp macro="">
      <xdr:nvCxnSpPr>
        <xdr:cNvPr id="186" name="直線コネクタ 185"/>
        <xdr:cNvCxnSpPr/>
      </xdr:nvCxnSpPr>
      <xdr:spPr>
        <a:xfrm>
          <a:off x="2019300" y="13501261"/>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120867</xdr:rowOff>
    </xdr:from>
    <xdr:to>
      <xdr:col>10</xdr:col>
      <xdr:colOff>114300</xdr:colOff>
      <xdr:row>78</xdr:row>
      <xdr:rowOff>128161</xdr:rowOff>
    </xdr:to>
    <xdr:cxnSp macro="">
      <xdr:nvCxnSpPr>
        <xdr:cNvPr id="189" name="直線コネクタ 188"/>
        <xdr:cNvCxnSpPr/>
      </xdr:nvCxnSpPr>
      <xdr:spPr>
        <a:xfrm>
          <a:off x="1130300" y="13493967"/>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102726</xdr:rowOff>
    </xdr:from>
    <xdr:to>
      <xdr:col>24</xdr:col>
      <xdr:colOff>114300</xdr:colOff>
      <xdr:row>79</xdr:row>
      <xdr:rowOff>32876</xdr:rowOff>
    </xdr:to>
    <xdr:sp macro="" textlink="">
      <xdr:nvSpPr>
        <xdr:cNvPr id="199" name="楕円 198"/>
        <xdr:cNvSpPr/>
      </xdr:nvSpPr>
      <xdr:spPr>
        <a:xfrm>
          <a:off x="4584700" y="134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17653</xdr:rowOff>
    </xdr:from>
    <xdr:ext cx="469744" cy="259045"/>
    <xdr:sp macro="" textlink="">
      <xdr:nvSpPr>
        <xdr:cNvPr id="200" name="維持補修費該当値テキスト"/>
        <xdr:cNvSpPr txBox="1"/>
      </xdr:nvSpPr>
      <xdr:spPr>
        <a:xfrm>
          <a:off x="4686300" y="1339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129177</xdr:rowOff>
    </xdr:from>
    <xdr:to>
      <xdr:col>20</xdr:col>
      <xdr:colOff>38100</xdr:colOff>
      <xdr:row>79</xdr:row>
      <xdr:rowOff>59327</xdr:rowOff>
    </xdr:to>
    <xdr:sp macro="" textlink="">
      <xdr:nvSpPr>
        <xdr:cNvPr id="201" name="楕円 200"/>
        <xdr:cNvSpPr/>
      </xdr:nvSpPr>
      <xdr:spPr>
        <a:xfrm>
          <a:off x="3746500" y="135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50454</xdr:rowOff>
    </xdr:from>
    <xdr:ext cx="378565" cy="259045"/>
    <xdr:sp macro="" textlink="">
      <xdr:nvSpPr>
        <xdr:cNvPr id="202" name="テキスト ボックス 201"/>
        <xdr:cNvSpPr txBox="1"/>
      </xdr:nvSpPr>
      <xdr:spPr>
        <a:xfrm>
          <a:off x="3608017" y="1359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107187</xdr:rowOff>
    </xdr:from>
    <xdr:to>
      <xdr:col>15</xdr:col>
      <xdr:colOff>101600</xdr:colOff>
      <xdr:row>79</xdr:row>
      <xdr:rowOff>37337</xdr:rowOff>
    </xdr:to>
    <xdr:sp macro="" textlink="">
      <xdr:nvSpPr>
        <xdr:cNvPr id="203" name="楕円 202"/>
        <xdr:cNvSpPr/>
      </xdr:nvSpPr>
      <xdr:spPr>
        <a:xfrm>
          <a:off x="2857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28464</xdr:rowOff>
    </xdr:from>
    <xdr:ext cx="469744" cy="259045"/>
    <xdr:sp macro="" textlink="">
      <xdr:nvSpPr>
        <xdr:cNvPr id="204" name="テキスト ボックス 203"/>
        <xdr:cNvSpPr txBox="1"/>
      </xdr:nvSpPr>
      <xdr:spPr>
        <a:xfrm>
          <a:off x="2673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77361</xdr:rowOff>
    </xdr:from>
    <xdr:to>
      <xdr:col>10</xdr:col>
      <xdr:colOff>165100</xdr:colOff>
      <xdr:row>79</xdr:row>
      <xdr:rowOff>7511</xdr:rowOff>
    </xdr:to>
    <xdr:sp macro="" textlink="">
      <xdr:nvSpPr>
        <xdr:cNvPr id="205" name="楕円 204"/>
        <xdr:cNvSpPr/>
      </xdr:nvSpPr>
      <xdr:spPr>
        <a:xfrm>
          <a:off x="1968500" y="13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170088</xdr:rowOff>
    </xdr:from>
    <xdr:ext cx="469744" cy="259045"/>
    <xdr:sp macro="" textlink="">
      <xdr:nvSpPr>
        <xdr:cNvPr id="206" name="テキスト ボックス 205"/>
        <xdr:cNvSpPr txBox="1"/>
      </xdr:nvSpPr>
      <xdr:spPr>
        <a:xfrm>
          <a:off x="1784428" y="13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70067</xdr:rowOff>
    </xdr:from>
    <xdr:to>
      <xdr:col>6</xdr:col>
      <xdr:colOff>38100</xdr:colOff>
      <xdr:row>79</xdr:row>
      <xdr:rowOff>217</xdr:rowOff>
    </xdr:to>
    <xdr:sp macro="" textlink="">
      <xdr:nvSpPr>
        <xdr:cNvPr id="207" name="楕円 206"/>
        <xdr:cNvSpPr/>
      </xdr:nvSpPr>
      <xdr:spPr>
        <a:xfrm>
          <a:off x="1079500" y="134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162794</xdr:rowOff>
    </xdr:from>
    <xdr:ext cx="469744" cy="259045"/>
    <xdr:sp macro="" textlink="">
      <xdr:nvSpPr>
        <xdr:cNvPr id="208" name="テキスト ボックス 207"/>
        <xdr:cNvSpPr txBox="1"/>
      </xdr:nvSpPr>
      <xdr:spPr>
        <a:xfrm>
          <a:off x="895428" y="135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39052</xdr:rowOff>
    </xdr:from>
    <xdr:to>
      <xdr:col>24</xdr:col>
      <xdr:colOff>63500</xdr:colOff>
      <xdr:row>98</xdr:row>
      <xdr:rowOff>93104</xdr:rowOff>
    </xdr:to>
    <xdr:cxnSp macro="">
      <xdr:nvCxnSpPr>
        <xdr:cNvPr id="238" name="直線コネクタ 237"/>
        <xdr:cNvCxnSpPr/>
      </xdr:nvCxnSpPr>
      <xdr:spPr>
        <a:xfrm flipV="1">
          <a:off x="3797300" y="16841152"/>
          <a:ext cx="8382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90449</xdr:rowOff>
    </xdr:from>
    <xdr:to>
      <xdr:col>19</xdr:col>
      <xdr:colOff>177800</xdr:colOff>
      <xdr:row>98</xdr:row>
      <xdr:rowOff>93104</xdr:rowOff>
    </xdr:to>
    <xdr:cxnSp macro="">
      <xdr:nvCxnSpPr>
        <xdr:cNvPr id="241" name="直線コネクタ 240"/>
        <xdr:cNvCxnSpPr/>
      </xdr:nvCxnSpPr>
      <xdr:spPr>
        <a:xfrm>
          <a:off x="2908300" y="16892549"/>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90449</xdr:rowOff>
    </xdr:from>
    <xdr:to>
      <xdr:col>15</xdr:col>
      <xdr:colOff>50800</xdr:colOff>
      <xdr:row>98</xdr:row>
      <xdr:rowOff>97740</xdr:rowOff>
    </xdr:to>
    <xdr:cxnSp macro="">
      <xdr:nvCxnSpPr>
        <xdr:cNvPr id="244" name="直線コネクタ 243"/>
        <xdr:cNvCxnSpPr/>
      </xdr:nvCxnSpPr>
      <xdr:spPr>
        <a:xfrm flipV="1">
          <a:off x="2019300" y="16892549"/>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97740</xdr:rowOff>
    </xdr:from>
    <xdr:to>
      <xdr:col>10</xdr:col>
      <xdr:colOff>114300</xdr:colOff>
      <xdr:row>98</xdr:row>
      <xdr:rowOff>113931</xdr:rowOff>
    </xdr:to>
    <xdr:cxnSp macro="">
      <xdr:nvCxnSpPr>
        <xdr:cNvPr id="247" name="直線コネクタ 246"/>
        <xdr:cNvCxnSpPr/>
      </xdr:nvCxnSpPr>
      <xdr:spPr>
        <a:xfrm flipV="1">
          <a:off x="1130300" y="16899840"/>
          <a:ext cx="8890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159702</xdr:rowOff>
    </xdr:from>
    <xdr:to>
      <xdr:col>24</xdr:col>
      <xdr:colOff>114300</xdr:colOff>
      <xdr:row>98</xdr:row>
      <xdr:rowOff>89852</xdr:rowOff>
    </xdr:to>
    <xdr:sp macro="" textlink="">
      <xdr:nvSpPr>
        <xdr:cNvPr id="257" name="楕円 256"/>
        <xdr:cNvSpPr/>
      </xdr:nvSpPr>
      <xdr:spPr>
        <a:xfrm>
          <a:off x="4584700" y="167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74629</xdr:rowOff>
    </xdr:from>
    <xdr:ext cx="534377" cy="259045"/>
    <xdr:sp macro="" textlink="">
      <xdr:nvSpPr>
        <xdr:cNvPr id="258" name="扶助費該当値テキスト"/>
        <xdr:cNvSpPr txBox="1"/>
      </xdr:nvSpPr>
      <xdr:spPr>
        <a:xfrm>
          <a:off x="4686300" y="167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42304</xdr:rowOff>
    </xdr:from>
    <xdr:to>
      <xdr:col>20</xdr:col>
      <xdr:colOff>38100</xdr:colOff>
      <xdr:row>98</xdr:row>
      <xdr:rowOff>143904</xdr:rowOff>
    </xdr:to>
    <xdr:sp macro="" textlink="">
      <xdr:nvSpPr>
        <xdr:cNvPr id="259" name="楕円 258"/>
        <xdr:cNvSpPr/>
      </xdr:nvSpPr>
      <xdr:spPr>
        <a:xfrm>
          <a:off x="3746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135031</xdr:rowOff>
    </xdr:from>
    <xdr:ext cx="534377" cy="259045"/>
    <xdr:sp macro="" textlink="">
      <xdr:nvSpPr>
        <xdr:cNvPr id="260" name="テキスト ボックス 259"/>
        <xdr:cNvSpPr txBox="1"/>
      </xdr:nvSpPr>
      <xdr:spPr>
        <a:xfrm>
          <a:off x="3530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39649</xdr:rowOff>
    </xdr:from>
    <xdr:to>
      <xdr:col>15</xdr:col>
      <xdr:colOff>101600</xdr:colOff>
      <xdr:row>98</xdr:row>
      <xdr:rowOff>141249</xdr:rowOff>
    </xdr:to>
    <xdr:sp macro="" textlink="">
      <xdr:nvSpPr>
        <xdr:cNvPr id="261" name="楕円 260"/>
        <xdr:cNvSpPr/>
      </xdr:nvSpPr>
      <xdr:spPr>
        <a:xfrm>
          <a:off x="2857500" y="168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132376</xdr:rowOff>
    </xdr:from>
    <xdr:ext cx="534377" cy="259045"/>
    <xdr:sp macro="" textlink="">
      <xdr:nvSpPr>
        <xdr:cNvPr id="262" name="テキスト ボックス 261"/>
        <xdr:cNvSpPr txBox="1"/>
      </xdr:nvSpPr>
      <xdr:spPr>
        <a:xfrm>
          <a:off x="2641111" y="169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46940</xdr:rowOff>
    </xdr:from>
    <xdr:to>
      <xdr:col>10</xdr:col>
      <xdr:colOff>165100</xdr:colOff>
      <xdr:row>98</xdr:row>
      <xdr:rowOff>148540</xdr:rowOff>
    </xdr:to>
    <xdr:sp macro="" textlink="">
      <xdr:nvSpPr>
        <xdr:cNvPr id="263" name="楕円 262"/>
        <xdr:cNvSpPr/>
      </xdr:nvSpPr>
      <xdr:spPr>
        <a:xfrm>
          <a:off x="1968500" y="168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139667</xdr:rowOff>
    </xdr:from>
    <xdr:ext cx="534377" cy="259045"/>
    <xdr:sp macro="" textlink="">
      <xdr:nvSpPr>
        <xdr:cNvPr id="264" name="テキスト ボックス 263"/>
        <xdr:cNvSpPr txBox="1"/>
      </xdr:nvSpPr>
      <xdr:spPr>
        <a:xfrm>
          <a:off x="1752111" y="169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63131</xdr:rowOff>
    </xdr:from>
    <xdr:to>
      <xdr:col>6</xdr:col>
      <xdr:colOff>38100</xdr:colOff>
      <xdr:row>98</xdr:row>
      <xdr:rowOff>164731</xdr:rowOff>
    </xdr:to>
    <xdr:sp macro="" textlink="">
      <xdr:nvSpPr>
        <xdr:cNvPr id="265" name="楕円 264"/>
        <xdr:cNvSpPr/>
      </xdr:nvSpPr>
      <xdr:spPr>
        <a:xfrm>
          <a:off x="1079500" y="168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155858</xdr:rowOff>
    </xdr:from>
    <xdr:ext cx="534377" cy="259045"/>
    <xdr:sp macro="" textlink="">
      <xdr:nvSpPr>
        <xdr:cNvPr id="266" name="テキスト ボックス 265"/>
        <xdr:cNvSpPr txBox="1"/>
      </xdr:nvSpPr>
      <xdr:spPr>
        <a:xfrm>
          <a:off x="863111" y="169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31496</xdr:rowOff>
    </xdr:from>
    <xdr:to>
      <xdr:col>55</xdr:col>
      <xdr:colOff>0</xdr:colOff>
      <xdr:row>35</xdr:row>
      <xdr:rowOff>47422</xdr:rowOff>
    </xdr:to>
    <xdr:cxnSp macro="">
      <xdr:nvCxnSpPr>
        <xdr:cNvPr id="296" name="直線コネクタ 295"/>
        <xdr:cNvCxnSpPr/>
      </xdr:nvCxnSpPr>
      <xdr:spPr>
        <a:xfrm flipV="1">
          <a:off x="9639300" y="603224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297"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25019</xdr:rowOff>
    </xdr:from>
    <xdr:to>
      <xdr:col>50</xdr:col>
      <xdr:colOff>114300</xdr:colOff>
      <xdr:row>35</xdr:row>
      <xdr:rowOff>47422</xdr:rowOff>
    </xdr:to>
    <xdr:cxnSp macro="">
      <xdr:nvCxnSpPr>
        <xdr:cNvPr id="299" name="直線コネクタ 298"/>
        <xdr:cNvCxnSpPr/>
      </xdr:nvCxnSpPr>
      <xdr:spPr>
        <a:xfrm>
          <a:off x="8750300" y="602576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1" name="テキスト ボックス 300"/>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169075</xdr:rowOff>
    </xdr:from>
    <xdr:to>
      <xdr:col>45</xdr:col>
      <xdr:colOff>177800</xdr:colOff>
      <xdr:row>35</xdr:row>
      <xdr:rowOff>25019</xdr:rowOff>
    </xdr:to>
    <xdr:cxnSp macro="">
      <xdr:nvCxnSpPr>
        <xdr:cNvPr id="302" name="直線コネクタ 301"/>
        <xdr:cNvCxnSpPr/>
      </xdr:nvCxnSpPr>
      <xdr:spPr>
        <a:xfrm>
          <a:off x="7861300" y="5998375"/>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4" name="テキスト ボックス 303"/>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103696</xdr:rowOff>
    </xdr:from>
    <xdr:to>
      <xdr:col>41</xdr:col>
      <xdr:colOff>50800</xdr:colOff>
      <xdr:row>34</xdr:row>
      <xdr:rowOff>169075</xdr:rowOff>
    </xdr:to>
    <xdr:cxnSp macro="">
      <xdr:nvCxnSpPr>
        <xdr:cNvPr id="305" name="直線コネクタ 304"/>
        <xdr:cNvCxnSpPr/>
      </xdr:nvCxnSpPr>
      <xdr:spPr>
        <a:xfrm>
          <a:off x="6972300" y="5761546"/>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07" name="テキスト ボックス 306"/>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09" name="テキスト ボックス 308"/>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152146</xdr:rowOff>
    </xdr:from>
    <xdr:to>
      <xdr:col>55</xdr:col>
      <xdr:colOff>50800</xdr:colOff>
      <xdr:row>35</xdr:row>
      <xdr:rowOff>82296</xdr:rowOff>
    </xdr:to>
    <xdr:sp macro="" textlink="">
      <xdr:nvSpPr>
        <xdr:cNvPr id="315" name="楕円 314"/>
        <xdr:cNvSpPr/>
      </xdr:nvSpPr>
      <xdr:spPr>
        <a:xfrm>
          <a:off x="104267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130573</xdr:rowOff>
    </xdr:from>
    <xdr:ext cx="534377" cy="259045"/>
    <xdr:sp macro="" textlink="">
      <xdr:nvSpPr>
        <xdr:cNvPr id="316" name="補助費等該当値テキスト"/>
        <xdr:cNvSpPr txBox="1"/>
      </xdr:nvSpPr>
      <xdr:spPr>
        <a:xfrm>
          <a:off x="10528300" y="59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168072</xdr:rowOff>
    </xdr:from>
    <xdr:to>
      <xdr:col>50</xdr:col>
      <xdr:colOff>165100</xdr:colOff>
      <xdr:row>35</xdr:row>
      <xdr:rowOff>98222</xdr:rowOff>
    </xdr:to>
    <xdr:sp macro="" textlink="">
      <xdr:nvSpPr>
        <xdr:cNvPr id="317" name="楕円 316"/>
        <xdr:cNvSpPr/>
      </xdr:nvSpPr>
      <xdr:spPr>
        <a:xfrm>
          <a:off x="9588500" y="59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114749</xdr:rowOff>
    </xdr:from>
    <xdr:ext cx="534377" cy="259045"/>
    <xdr:sp macro="" textlink="">
      <xdr:nvSpPr>
        <xdr:cNvPr id="318" name="テキスト ボックス 317"/>
        <xdr:cNvSpPr txBox="1"/>
      </xdr:nvSpPr>
      <xdr:spPr>
        <a:xfrm>
          <a:off x="9372111" y="57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145669</xdr:rowOff>
    </xdr:from>
    <xdr:to>
      <xdr:col>46</xdr:col>
      <xdr:colOff>38100</xdr:colOff>
      <xdr:row>35</xdr:row>
      <xdr:rowOff>75819</xdr:rowOff>
    </xdr:to>
    <xdr:sp macro="" textlink="">
      <xdr:nvSpPr>
        <xdr:cNvPr id="319" name="楕円 318"/>
        <xdr:cNvSpPr/>
      </xdr:nvSpPr>
      <xdr:spPr>
        <a:xfrm>
          <a:off x="8699500" y="59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92346</xdr:rowOff>
    </xdr:from>
    <xdr:ext cx="534377" cy="259045"/>
    <xdr:sp macro="" textlink="">
      <xdr:nvSpPr>
        <xdr:cNvPr id="320" name="テキスト ボックス 319"/>
        <xdr:cNvSpPr txBox="1"/>
      </xdr:nvSpPr>
      <xdr:spPr>
        <a:xfrm>
          <a:off x="8483111" y="57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118275</xdr:rowOff>
    </xdr:from>
    <xdr:to>
      <xdr:col>41</xdr:col>
      <xdr:colOff>101600</xdr:colOff>
      <xdr:row>35</xdr:row>
      <xdr:rowOff>48425</xdr:rowOff>
    </xdr:to>
    <xdr:sp macro="" textlink="">
      <xdr:nvSpPr>
        <xdr:cNvPr id="321" name="楕円 320"/>
        <xdr:cNvSpPr/>
      </xdr:nvSpPr>
      <xdr:spPr>
        <a:xfrm>
          <a:off x="7810500" y="59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64952</xdr:rowOff>
    </xdr:from>
    <xdr:ext cx="534377" cy="259045"/>
    <xdr:sp macro="" textlink="">
      <xdr:nvSpPr>
        <xdr:cNvPr id="322" name="テキスト ボックス 321"/>
        <xdr:cNvSpPr txBox="1"/>
      </xdr:nvSpPr>
      <xdr:spPr>
        <a:xfrm>
          <a:off x="7594111" y="57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52896</xdr:rowOff>
    </xdr:from>
    <xdr:to>
      <xdr:col>36</xdr:col>
      <xdr:colOff>165100</xdr:colOff>
      <xdr:row>33</xdr:row>
      <xdr:rowOff>154496</xdr:rowOff>
    </xdr:to>
    <xdr:sp macro="" textlink="">
      <xdr:nvSpPr>
        <xdr:cNvPr id="323" name="楕円 322"/>
        <xdr:cNvSpPr/>
      </xdr:nvSpPr>
      <xdr:spPr>
        <a:xfrm>
          <a:off x="6921500" y="57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171023</xdr:rowOff>
    </xdr:from>
    <xdr:ext cx="534377" cy="259045"/>
    <xdr:sp macro="" textlink="">
      <xdr:nvSpPr>
        <xdr:cNvPr id="324" name="テキスト ボックス 323"/>
        <xdr:cNvSpPr txBox="1"/>
      </xdr:nvSpPr>
      <xdr:spPr>
        <a:xfrm>
          <a:off x="6705111" y="54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33992</xdr:rowOff>
    </xdr:from>
    <xdr:to>
      <xdr:col>55</xdr:col>
      <xdr:colOff>0</xdr:colOff>
      <xdr:row>58</xdr:row>
      <xdr:rowOff>142215</xdr:rowOff>
    </xdr:to>
    <xdr:cxnSp macro="">
      <xdr:nvCxnSpPr>
        <xdr:cNvPr id="354" name="直線コネクタ 353"/>
        <xdr:cNvCxnSpPr/>
      </xdr:nvCxnSpPr>
      <xdr:spPr>
        <a:xfrm flipV="1">
          <a:off x="9639300" y="9978092"/>
          <a:ext cx="838200" cy="10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5"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142215</xdr:rowOff>
    </xdr:from>
    <xdr:to>
      <xdr:col>50</xdr:col>
      <xdr:colOff>114300</xdr:colOff>
      <xdr:row>58</xdr:row>
      <xdr:rowOff>144538</xdr:rowOff>
    </xdr:to>
    <xdr:cxnSp macro="">
      <xdr:nvCxnSpPr>
        <xdr:cNvPr id="357" name="直線コネクタ 356"/>
        <xdr:cNvCxnSpPr/>
      </xdr:nvCxnSpPr>
      <xdr:spPr>
        <a:xfrm flipV="1">
          <a:off x="8750300" y="10086315"/>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59" name="テキスト ボックス 358"/>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19190</xdr:rowOff>
    </xdr:from>
    <xdr:to>
      <xdr:col>45</xdr:col>
      <xdr:colOff>177800</xdr:colOff>
      <xdr:row>58</xdr:row>
      <xdr:rowOff>144538</xdr:rowOff>
    </xdr:to>
    <xdr:cxnSp macro="">
      <xdr:nvCxnSpPr>
        <xdr:cNvPr id="360" name="直線コネクタ 359"/>
        <xdr:cNvCxnSpPr/>
      </xdr:nvCxnSpPr>
      <xdr:spPr>
        <a:xfrm>
          <a:off x="7861300" y="9963290"/>
          <a:ext cx="889000" cy="1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2" name="テキスト ボックス 361"/>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166770</xdr:rowOff>
    </xdr:from>
    <xdr:to>
      <xdr:col>41</xdr:col>
      <xdr:colOff>50800</xdr:colOff>
      <xdr:row>58</xdr:row>
      <xdr:rowOff>19190</xdr:rowOff>
    </xdr:to>
    <xdr:cxnSp macro="">
      <xdr:nvCxnSpPr>
        <xdr:cNvPr id="363" name="直線コネクタ 362"/>
        <xdr:cNvCxnSpPr/>
      </xdr:nvCxnSpPr>
      <xdr:spPr>
        <a:xfrm>
          <a:off x="6972300" y="9939420"/>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5" name="テキスト ボックス 364"/>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67" name="テキスト ボックス 366"/>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154642</xdr:rowOff>
    </xdr:from>
    <xdr:to>
      <xdr:col>55</xdr:col>
      <xdr:colOff>50800</xdr:colOff>
      <xdr:row>58</xdr:row>
      <xdr:rowOff>84792</xdr:rowOff>
    </xdr:to>
    <xdr:sp macro="" textlink="">
      <xdr:nvSpPr>
        <xdr:cNvPr id="373" name="楕円 372"/>
        <xdr:cNvSpPr/>
      </xdr:nvSpPr>
      <xdr:spPr>
        <a:xfrm>
          <a:off x="10426700" y="99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133069</xdr:rowOff>
    </xdr:from>
    <xdr:ext cx="534377" cy="259045"/>
    <xdr:sp macro="" textlink="">
      <xdr:nvSpPr>
        <xdr:cNvPr id="374" name="普通建設事業費該当値テキスト"/>
        <xdr:cNvSpPr txBox="1"/>
      </xdr:nvSpPr>
      <xdr:spPr>
        <a:xfrm>
          <a:off x="10528300" y="99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91415</xdr:rowOff>
    </xdr:from>
    <xdr:to>
      <xdr:col>50</xdr:col>
      <xdr:colOff>165100</xdr:colOff>
      <xdr:row>59</xdr:row>
      <xdr:rowOff>21565</xdr:rowOff>
    </xdr:to>
    <xdr:sp macro="" textlink="">
      <xdr:nvSpPr>
        <xdr:cNvPr id="375" name="楕円 374"/>
        <xdr:cNvSpPr/>
      </xdr:nvSpPr>
      <xdr:spPr>
        <a:xfrm>
          <a:off x="9588500" y="100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12692</xdr:rowOff>
    </xdr:from>
    <xdr:ext cx="534377" cy="259045"/>
    <xdr:sp macro="" textlink="">
      <xdr:nvSpPr>
        <xdr:cNvPr id="376" name="テキスト ボックス 375"/>
        <xdr:cNvSpPr txBox="1"/>
      </xdr:nvSpPr>
      <xdr:spPr>
        <a:xfrm>
          <a:off x="9372111" y="101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93738</xdr:rowOff>
    </xdr:from>
    <xdr:to>
      <xdr:col>46</xdr:col>
      <xdr:colOff>38100</xdr:colOff>
      <xdr:row>59</xdr:row>
      <xdr:rowOff>23888</xdr:rowOff>
    </xdr:to>
    <xdr:sp macro="" textlink="">
      <xdr:nvSpPr>
        <xdr:cNvPr id="377" name="楕円 376"/>
        <xdr:cNvSpPr/>
      </xdr:nvSpPr>
      <xdr:spPr>
        <a:xfrm>
          <a:off x="8699500" y="100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15015</xdr:rowOff>
    </xdr:from>
    <xdr:ext cx="534377" cy="259045"/>
    <xdr:sp macro="" textlink="">
      <xdr:nvSpPr>
        <xdr:cNvPr id="378" name="テキスト ボックス 377"/>
        <xdr:cNvSpPr txBox="1"/>
      </xdr:nvSpPr>
      <xdr:spPr>
        <a:xfrm>
          <a:off x="8483111" y="101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139840</xdr:rowOff>
    </xdr:from>
    <xdr:to>
      <xdr:col>41</xdr:col>
      <xdr:colOff>101600</xdr:colOff>
      <xdr:row>58</xdr:row>
      <xdr:rowOff>69990</xdr:rowOff>
    </xdr:to>
    <xdr:sp macro="" textlink="">
      <xdr:nvSpPr>
        <xdr:cNvPr id="379" name="楕円 378"/>
        <xdr:cNvSpPr/>
      </xdr:nvSpPr>
      <xdr:spPr>
        <a:xfrm>
          <a:off x="7810500" y="99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61117</xdr:rowOff>
    </xdr:from>
    <xdr:ext cx="534377" cy="259045"/>
    <xdr:sp macro="" textlink="">
      <xdr:nvSpPr>
        <xdr:cNvPr id="380" name="テキスト ボックス 379"/>
        <xdr:cNvSpPr txBox="1"/>
      </xdr:nvSpPr>
      <xdr:spPr>
        <a:xfrm>
          <a:off x="7594111" y="100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115970</xdr:rowOff>
    </xdr:from>
    <xdr:to>
      <xdr:col>36</xdr:col>
      <xdr:colOff>165100</xdr:colOff>
      <xdr:row>58</xdr:row>
      <xdr:rowOff>46120</xdr:rowOff>
    </xdr:to>
    <xdr:sp macro="" textlink="">
      <xdr:nvSpPr>
        <xdr:cNvPr id="381" name="楕円 380"/>
        <xdr:cNvSpPr/>
      </xdr:nvSpPr>
      <xdr:spPr>
        <a:xfrm>
          <a:off x="6921500" y="98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37247</xdr:rowOff>
    </xdr:from>
    <xdr:ext cx="534377" cy="259045"/>
    <xdr:sp macro="" textlink="">
      <xdr:nvSpPr>
        <xdr:cNvPr id="382" name="テキスト ボックス 381"/>
        <xdr:cNvSpPr txBox="1"/>
      </xdr:nvSpPr>
      <xdr:spPr>
        <a:xfrm>
          <a:off x="6705111" y="998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40579</xdr:rowOff>
    </xdr:from>
    <xdr:to>
      <xdr:col>55</xdr:col>
      <xdr:colOff>0</xdr:colOff>
      <xdr:row>77</xdr:row>
      <xdr:rowOff>111261</xdr:rowOff>
    </xdr:to>
    <xdr:cxnSp macro="">
      <xdr:nvCxnSpPr>
        <xdr:cNvPr id="409" name="直線コネクタ 408"/>
        <xdr:cNvCxnSpPr/>
      </xdr:nvCxnSpPr>
      <xdr:spPr>
        <a:xfrm>
          <a:off x="9639300" y="13242229"/>
          <a:ext cx="838200" cy="7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0"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40579</xdr:rowOff>
    </xdr:from>
    <xdr:to>
      <xdr:col>50</xdr:col>
      <xdr:colOff>114300</xdr:colOff>
      <xdr:row>77</xdr:row>
      <xdr:rowOff>69611</xdr:rowOff>
    </xdr:to>
    <xdr:cxnSp macro="">
      <xdr:nvCxnSpPr>
        <xdr:cNvPr id="412" name="直線コネクタ 411"/>
        <xdr:cNvCxnSpPr/>
      </xdr:nvCxnSpPr>
      <xdr:spPr>
        <a:xfrm flipV="1">
          <a:off x="8750300" y="13242229"/>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4" name="テキスト ボックス 413"/>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56947</xdr:rowOff>
    </xdr:from>
    <xdr:to>
      <xdr:col>45</xdr:col>
      <xdr:colOff>177800</xdr:colOff>
      <xdr:row>77</xdr:row>
      <xdr:rowOff>69611</xdr:rowOff>
    </xdr:to>
    <xdr:cxnSp macro="">
      <xdr:nvCxnSpPr>
        <xdr:cNvPr id="415" name="直線コネクタ 414"/>
        <xdr:cNvCxnSpPr/>
      </xdr:nvCxnSpPr>
      <xdr:spPr>
        <a:xfrm>
          <a:off x="7861300" y="13258597"/>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17" name="テキスト ボックス 416"/>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94848</xdr:rowOff>
    </xdr:from>
    <xdr:to>
      <xdr:col>41</xdr:col>
      <xdr:colOff>50800</xdr:colOff>
      <xdr:row>77</xdr:row>
      <xdr:rowOff>56947</xdr:rowOff>
    </xdr:to>
    <xdr:cxnSp macro="">
      <xdr:nvCxnSpPr>
        <xdr:cNvPr id="418" name="直線コネクタ 417"/>
        <xdr:cNvCxnSpPr/>
      </xdr:nvCxnSpPr>
      <xdr:spPr>
        <a:xfrm>
          <a:off x="6972300" y="13125048"/>
          <a:ext cx="889000" cy="1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0" name="テキスト ボックス 419"/>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60461</xdr:rowOff>
    </xdr:from>
    <xdr:to>
      <xdr:col>55</xdr:col>
      <xdr:colOff>50800</xdr:colOff>
      <xdr:row>77</xdr:row>
      <xdr:rowOff>162061</xdr:rowOff>
    </xdr:to>
    <xdr:sp macro="" textlink="">
      <xdr:nvSpPr>
        <xdr:cNvPr id="428" name="楕円 427"/>
        <xdr:cNvSpPr/>
      </xdr:nvSpPr>
      <xdr:spPr>
        <a:xfrm>
          <a:off x="10426700" y="132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38888</xdr:rowOff>
    </xdr:from>
    <xdr:ext cx="469744" cy="259045"/>
    <xdr:sp macro="" textlink="">
      <xdr:nvSpPr>
        <xdr:cNvPr id="429" name="普通建設事業費 （ うち新規整備　）該当値テキスト"/>
        <xdr:cNvSpPr txBox="1"/>
      </xdr:nvSpPr>
      <xdr:spPr>
        <a:xfrm>
          <a:off x="10528300" y="1324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161229</xdr:rowOff>
    </xdr:from>
    <xdr:to>
      <xdr:col>50</xdr:col>
      <xdr:colOff>165100</xdr:colOff>
      <xdr:row>77</xdr:row>
      <xdr:rowOff>91379</xdr:rowOff>
    </xdr:to>
    <xdr:sp macro="" textlink="">
      <xdr:nvSpPr>
        <xdr:cNvPr id="430" name="楕円 429"/>
        <xdr:cNvSpPr/>
      </xdr:nvSpPr>
      <xdr:spPr>
        <a:xfrm>
          <a:off x="9588500" y="131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82506</xdr:rowOff>
    </xdr:from>
    <xdr:ext cx="469744" cy="259045"/>
    <xdr:sp macro="" textlink="">
      <xdr:nvSpPr>
        <xdr:cNvPr id="431" name="テキスト ボックス 430"/>
        <xdr:cNvSpPr txBox="1"/>
      </xdr:nvSpPr>
      <xdr:spPr>
        <a:xfrm>
          <a:off x="9404428" y="132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18811</xdr:rowOff>
    </xdr:from>
    <xdr:to>
      <xdr:col>46</xdr:col>
      <xdr:colOff>38100</xdr:colOff>
      <xdr:row>77</xdr:row>
      <xdr:rowOff>120411</xdr:rowOff>
    </xdr:to>
    <xdr:sp macro="" textlink="">
      <xdr:nvSpPr>
        <xdr:cNvPr id="432" name="楕円 431"/>
        <xdr:cNvSpPr/>
      </xdr:nvSpPr>
      <xdr:spPr>
        <a:xfrm>
          <a:off x="8699500" y="132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111538</xdr:rowOff>
    </xdr:from>
    <xdr:ext cx="469744" cy="259045"/>
    <xdr:sp macro="" textlink="">
      <xdr:nvSpPr>
        <xdr:cNvPr id="433" name="テキスト ボックス 432"/>
        <xdr:cNvSpPr txBox="1"/>
      </xdr:nvSpPr>
      <xdr:spPr>
        <a:xfrm>
          <a:off x="8515428" y="133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6147</xdr:rowOff>
    </xdr:from>
    <xdr:to>
      <xdr:col>41</xdr:col>
      <xdr:colOff>101600</xdr:colOff>
      <xdr:row>77</xdr:row>
      <xdr:rowOff>107747</xdr:rowOff>
    </xdr:to>
    <xdr:sp macro="" textlink="">
      <xdr:nvSpPr>
        <xdr:cNvPr id="434" name="楕円 433"/>
        <xdr:cNvSpPr/>
      </xdr:nvSpPr>
      <xdr:spPr>
        <a:xfrm>
          <a:off x="78105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98874</xdr:rowOff>
    </xdr:from>
    <xdr:ext cx="469744" cy="259045"/>
    <xdr:sp macro="" textlink="">
      <xdr:nvSpPr>
        <xdr:cNvPr id="435" name="テキスト ボックス 434"/>
        <xdr:cNvSpPr txBox="1"/>
      </xdr:nvSpPr>
      <xdr:spPr>
        <a:xfrm>
          <a:off x="7626428" y="1330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44048</xdr:rowOff>
    </xdr:from>
    <xdr:to>
      <xdr:col>36</xdr:col>
      <xdr:colOff>165100</xdr:colOff>
      <xdr:row>76</xdr:row>
      <xdr:rowOff>145648</xdr:rowOff>
    </xdr:to>
    <xdr:sp macro="" textlink="">
      <xdr:nvSpPr>
        <xdr:cNvPr id="436" name="楕円 435"/>
        <xdr:cNvSpPr/>
      </xdr:nvSpPr>
      <xdr:spPr>
        <a:xfrm>
          <a:off x="6921500" y="130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136775</xdr:rowOff>
    </xdr:from>
    <xdr:ext cx="469744" cy="259045"/>
    <xdr:sp macro="" textlink="">
      <xdr:nvSpPr>
        <xdr:cNvPr id="437" name="テキスト ボックス 436"/>
        <xdr:cNvSpPr txBox="1"/>
      </xdr:nvSpPr>
      <xdr:spPr>
        <a:xfrm>
          <a:off x="6737428" y="131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143335</xdr:rowOff>
    </xdr:from>
    <xdr:to>
      <xdr:col>55</xdr:col>
      <xdr:colOff>0</xdr:colOff>
      <xdr:row>96</xdr:row>
      <xdr:rowOff>123653</xdr:rowOff>
    </xdr:to>
    <xdr:cxnSp macro="">
      <xdr:nvCxnSpPr>
        <xdr:cNvPr id="464" name="直線コネクタ 463"/>
        <xdr:cNvCxnSpPr/>
      </xdr:nvCxnSpPr>
      <xdr:spPr>
        <a:xfrm flipV="1">
          <a:off x="9639300" y="16431085"/>
          <a:ext cx="838200" cy="1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5"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80721</xdr:rowOff>
    </xdr:from>
    <xdr:to>
      <xdr:col>50</xdr:col>
      <xdr:colOff>114300</xdr:colOff>
      <xdr:row>96</xdr:row>
      <xdr:rowOff>123653</xdr:rowOff>
    </xdr:to>
    <xdr:cxnSp macro="">
      <xdr:nvCxnSpPr>
        <xdr:cNvPr id="467" name="直線コネクタ 466"/>
        <xdr:cNvCxnSpPr/>
      </xdr:nvCxnSpPr>
      <xdr:spPr>
        <a:xfrm>
          <a:off x="8750300" y="16539921"/>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69" name="テキスト ボックス 468"/>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165167</xdr:rowOff>
    </xdr:from>
    <xdr:to>
      <xdr:col>45</xdr:col>
      <xdr:colOff>177800</xdr:colOff>
      <xdr:row>96</xdr:row>
      <xdr:rowOff>80721</xdr:rowOff>
    </xdr:to>
    <xdr:cxnSp macro="">
      <xdr:nvCxnSpPr>
        <xdr:cNvPr id="470" name="直線コネクタ 469"/>
        <xdr:cNvCxnSpPr/>
      </xdr:nvCxnSpPr>
      <xdr:spPr>
        <a:xfrm>
          <a:off x="7861300" y="16452917"/>
          <a:ext cx="889000" cy="8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2" name="テキスト ボックス 471"/>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165167</xdr:rowOff>
    </xdr:from>
    <xdr:to>
      <xdr:col>41</xdr:col>
      <xdr:colOff>50800</xdr:colOff>
      <xdr:row>96</xdr:row>
      <xdr:rowOff>62159</xdr:rowOff>
    </xdr:to>
    <xdr:cxnSp macro="">
      <xdr:nvCxnSpPr>
        <xdr:cNvPr id="473" name="直線コネクタ 472"/>
        <xdr:cNvCxnSpPr/>
      </xdr:nvCxnSpPr>
      <xdr:spPr>
        <a:xfrm flipV="1">
          <a:off x="6972300" y="16452917"/>
          <a:ext cx="8890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5" name="テキスト ボックス 474"/>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77" name="テキスト ボックス 476"/>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92535</xdr:rowOff>
    </xdr:from>
    <xdr:to>
      <xdr:col>55</xdr:col>
      <xdr:colOff>50800</xdr:colOff>
      <xdr:row>96</xdr:row>
      <xdr:rowOff>22685</xdr:rowOff>
    </xdr:to>
    <xdr:sp macro="" textlink="">
      <xdr:nvSpPr>
        <xdr:cNvPr id="483" name="楕円 482"/>
        <xdr:cNvSpPr/>
      </xdr:nvSpPr>
      <xdr:spPr>
        <a:xfrm>
          <a:off x="10426700" y="163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115412</xdr:rowOff>
    </xdr:from>
    <xdr:ext cx="534377" cy="259045"/>
    <xdr:sp macro="" textlink="">
      <xdr:nvSpPr>
        <xdr:cNvPr id="484" name="普通建設事業費 （ うち更新整備　）該当値テキスト"/>
        <xdr:cNvSpPr txBox="1"/>
      </xdr:nvSpPr>
      <xdr:spPr>
        <a:xfrm>
          <a:off x="10528300" y="1623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72853</xdr:rowOff>
    </xdr:from>
    <xdr:to>
      <xdr:col>50</xdr:col>
      <xdr:colOff>165100</xdr:colOff>
      <xdr:row>97</xdr:row>
      <xdr:rowOff>3003</xdr:rowOff>
    </xdr:to>
    <xdr:sp macro="" textlink="">
      <xdr:nvSpPr>
        <xdr:cNvPr id="485" name="楕円 484"/>
        <xdr:cNvSpPr/>
      </xdr:nvSpPr>
      <xdr:spPr>
        <a:xfrm>
          <a:off x="9588500" y="165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165580</xdr:rowOff>
    </xdr:from>
    <xdr:ext cx="534377" cy="259045"/>
    <xdr:sp macro="" textlink="">
      <xdr:nvSpPr>
        <xdr:cNvPr id="486" name="テキスト ボックス 485"/>
        <xdr:cNvSpPr txBox="1"/>
      </xdr:nvSpPr>
      <xdr:spPr>
        <a:xfrm>
          <a:off x="9372111" y="166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29921</xdr:rowOff>
    </xdr:from>
    <xdr:to>
      <xdr:col>46</xdr:col>
      <xdr:colOff>38100</xdr:colOff>
      <xdr:row>96</xdr:row>
      <xdr:rowOff>131521</xdr:rowOff>
    </xdr:to>
    <xdr:sp macro="" textlink="">
      <xdr:nvSpPr>
        <xdr:cNvPr id="487" name="楕円 486"/>
        <xdr:cNvSpPr/>
      </xdr:nvSpPr>
      <xdr:spPr>
        <a:xfrm>
          <a:off x="8699500" y="164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122648</xdr:rowOff>
    </xdr:from>
    <xdr:ext cx="534377" cy="259045"/>
    <xdr:sp macro="" textlink="">
      <xdr:nvSpPr>
        <xdr:cNvPr id="488" name="テキスト ボックス 487"/>
        <xdr:cNvSpPr txBox="1"/>
      </xdr:nvSpPr>
      <xdr:spPr>
        <a:xfrm>
          <a:off x="8483111" y="165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114367</xdr:rowOff>
    </xdr:from>
    <xdr:to>
      <xdr:col>41</xdr:col>
      <xdr:colOff>101600</xdr:colOff>
      <xdr:row>96</xdr:row>
      <xdr:rowOff>44517</xdr:rowOff>
    </xdr:to>
    <xdr:sp macro="" textlink="">
      <xdr:nvSpPr>
        <xdr:cNvPr id="489" name="楕円 488"/>
        <xdr:cNvSpPr/>
      </xdr:nvSpPr>
      <xdr:spPr>
        <a:xfrm>
          <a:off x="7810500" y="164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61044</xdr:rowOff>
    </xdr:from>
    <xdr:ext cx="534377" cy="259045"/>
    <xdr:sp macro="" textlink="">
      <xdr:nvSpPr>
        <xdr:cNvPr id="490" name="テキスト ボックス 489"/>
        <xdr:cNvSpPr txBox="1"/>
      </xdr:nvSpPr>
      <xdr:spPr>
        <a:xfrm>
          <a:off x="7594111" y="161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11359</xdr:rowOff>
    </xdr:from>
    <xdr:to>
      <xdr:col>36</xdr:col>
      <xdr:colOff>165100</xdr:colOff>
      <xdr:row>96</xdr:row>
      <xdr:rowOff>112959</xdr:rowOff>
    </xdr:to>
    <xdr:sp macro="" textlink="">
      <xdr:nvSpPr>
        <xdr:cNvPr id="491" name="楕円 490"/>
        <xdr:cNvSpPr/>
      </xdr:nvSpPr>
      <xdr:spPr>
        <a:xfrm>
          <a:off x="6921500" y="164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129486</xdr:rowOff>
    </xdr:from>
    <xdr:ext cx="534377" cy="259045"/>
    <xdr:sp macro="" textlink="">
      <xdr:nvSpPr>
        <xdr:cNvPr id="492" name="テキスト ボックス 491"/>
        <xdr:cNvSpPr txBox="1"/>
      </xdr:nvSpPr>
      <xdr:spPr>
        <a:xfrm>
          <a:off x="6705111" y="162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18" name="直線コネクタ 517"/>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19"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1"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2" name="直線コネクタ 521"/>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93980</xdr:rowOff>
    </xdr:from>
    <xdr:to>
      <xdr:col>85</xdr:col>
      <xdr:colOff>127000</xdr:colOff>
      <xdr:row>39</xdr:row>
      <xdr:rowOff>98878</xdr:rowOff>
    </xdr:to>
    <xdr:cxnSp macro="">
      <xdr:nvCxnSpPr>
        <xdr:cNvPr id="523" name="直線コネクタ 522"/>
        <xdr:cNvCxnSpPr/>
      </xdr:nvCxnSpPr>
      <xdr:spPr>
        <a:xfrm flipV="1">
          <a:off x="15481300" y="678053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4"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5" name="フローチャート: 判断 524"/>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85326</xdr:rowOff>
    </xdr:from>
    <xdr:to>
      <xdr:col>81</xdr:col>
      <xdr:colOff>50800</xdr:colOff>
      <xdr:row>39</xdr:row>
      <xdr:rowOff>98878</xdr:rowOff>
    </xdr:to>
    <xdr:cxnSp macro="">
      <xdr:nvCxnSpPr>
        <xdr:cNvPr id="526" name="直線コネクタ 525"/>
        <xdr:cNvCxnSpPr/>
      </xdr:nvCxnSpPr>
      <xdr:spPr>
        <a:xfrm>
          <a:off x="14592300" y="6771876"/>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27" name="フローチャート: 判断 526"/>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28" name="テキスト ボックス 527"/>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69161</xdr:rowOff>
    </xdr:from>
    <xdr:to>
      <xdr:col>76</xdr:col>
      <xdr:colOff>114300</xdr:colOff>
      <xdr:row>39</xdr:row>
      <xdr:rowOff>85326</xdr:rowOff>
    </xdr:to>
    <xdr:cxnSp macro="">
      <xdr:nvCxnSpPr>
        <xdr:cNvPr id="529" name="直線コネクタ 528"/>
        <xdr:cNvCxnSpPr/>
      </xdr:nvCxnSpPr>
      <xdr:spPr>
        <a:xfrm>
          <a:off x="13703300" y="6755711"/>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0" name="フローチャート: 判断 529"/>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1" name="テキスト ボックス 530"/>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69161</xdr:rowOff>
    </xdr:from>
    <xdr:to>
      <xdr:col>71</xdr:col>
      <xdr:colOff>177800</xdr:colOff>
      <xdr:row>39</xdr:row>
      <xdr:rowOff>84346</xdr:rowOff>
    </xdr:to>
    <xdr:cxnSp macro="">
      <xdr:nvCxnSpPr>
        <xdr:cNvPr id="532" name="直線コネクタ 531"/>
        <xdr:cNvCxnSpPr/>
      </xdr:nvCxnSpPr>
      <xdr:spPr>
        <a:xfrm flipV="1">
          <a:off x="12814300" y="6755711"/>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3" name="フローチャート: 判断 532"/>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4" name="テキスト ボックス 533"/>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5" name="フローチャート: 判断 534"/>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36" name="テキスト ボックス 535"/>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43180</xdr:rowOff>
    </xdr:from>
    <xdr:to>
      <xdr:col>85</xdr:col>
      <xdr:colOff>177800</xdr:colOff>
      <xdr:row>39</xdr:row>
      <xdr:rowOff>144780</xdr:rowOff>
    </xdr:to>
    <xdr:sp macro="" textlink="">
      <xdr:nvSpPr>
        <xdr:cNvPr id="542" name="楕円 541"/>
        <xdr:cNvSpPr/>
      </xdr:nvSpPr>
      <xdr:spPr>
        <a:xfrm>
          <a:off x="16268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13932" cy="259045"/>
    <xdr:sp macro="" textlink="">
      <xdr:nvSpPr>
        <xdr:cNvPr id="543" name="災害復旧事業費該当値テキスト"/>
        <xdr:cNvSpPr txBox="1"/>
      </xdr:nvSpPr>
      <xdr:spPr>
        <a:xfrm>
          <a:off x="16370300" y="6669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34526</xdr:rowOff>
    </xdr:from>
    <xdr:to>
      <xdr:col>76</xdr:col>
      <xdr:colOff>165100</xdr:colOff>
      <xdr:row>39</xdr:row>
      <xdr:rowOff>136126</xdr:rowOff>
    </xdr:to>
    <xdr:sp macro="" textlink="">
      <xdr:nvSpPr>
        <xdr:cNvPr id="546" name="楕円 545"/>
        <xdr:cNvSpPr/>
      </xdr:nvSpPr>
      <xdr:spPr>
        <a:xfrm>
          <a:off x="14541500" y="67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127253</xdr:rowOff>
    </xdr:from>
    <xdr:ext cx="313932" cy="259045"/>
    <xdr:sp macro="" textlink="">
      <xdr:nvSpPr>
        <xdr:cNvPr id="547" name="テキスト ボックス 546"/>
        <xdr:cNvSpPr txBox="1"/>
      </xdr:nvSpPr>
      <xdr:spPr>
        <a:xfrm>
          <a:off x="14435333" y="6813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18361</xdr:rowOff>
    </xdr:from>
    <xdr:to>
      <xdr:col>72</xdr:col>
      <xdr:colOff>38100</xdr:colOff>
      <xdr:row>39</xdr:row>
      <xdr:rowOff>119961</xdr:rowOff>
    </xdr:to>
    <xdr:sp macro="" textlink="">
      <xdr:nvSpPr>
        <xdr:cNvPr id="548" name="楕円 547"/>
        <xdr:cNvSpPr/>
      </xdr:nvSpPr>
      <xdr:spPr>
        <a:xfrm>
          <a:off x="13652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111088</xdr:rowOff>
    </xdr:from>
    <xdr:ext cx="378565" cy="259045"/>
    <xdr:sp macro="" textlink="">
      <xdr:nvSpPr>
        <xdr:cNvPr id="549" name="テキスト ボックス 548"/>
        <xdr:cNvSpPr txBox="1"/>
      </xdr:nvSpPr>
      <xdr:spPr>
        <a:xfrm>
          <a:off x="13514017" y="6797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33546</xdr:rowOff>
    </xdr:from>
    <xdr:to>
      <xdr:col>67</xdr:col>
      <xdr:colOff>101600</xdr:colOff>
      <xdr:row>39</xdr:row>
      <xdr:rowOff>135146</xdr:rowOff>
    </xdr:to>
    <xdr:sp macro="" textlink="">
      <xdr:nvSpPr>
        <xdr:cNvPr id="550" name="楕円 549"/>
        <xdr:cNvSpPr/>
      </xdr:nvSpPr>
      <xdr:spPr>
        <a:xfrm>
          <a:off x="12763500" y="67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126273</xdr:rowOff>
    </xdr:from>
    <xdr:ext cx="313932" cy="259045"/>
    <xdr:sp macro="" textlink="">
      <xdr:nvSpPr>
        <xdr:cNvPr id="551" name="テキスト ボックス 550"/>
        <xdr:cNvSpPr txBox="1"/>
      </xdr:nvSpPr>
      <xdr:spPr>
        <a:xfrm>
          <a:off x="12657333" y="6812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25355</xdr:rowOff>
    </xdr:from>
    <xdr:to>
      <xdr:col>85</xdr:col>
      <xdr:colOff>127000</xdr:colOff>
      <xdr:row>78</xdr:row>
      <xdr:rowOff>47895</xdr:rowOff>
    </xdr:to>
    <xdr:cxnSp macro="">
      <xdr:nvCxnSpPr>
        <xdr:cNvPr id="628" name="直線コネクタ 627"/>
        <xdr:cNvCxnSpPr/>
      </xdr:nvCxnSpPr>
      <xdr:spPr>
        <a:xfrm flipV="1">
          <a:off x="15481300" y="13398455"/>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29"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47895</xdr:rowOff>
    </xdr:from>
    <xdr:to>
      <xdr:col>81</xdr:col>
      <xdr:colOff>50800</xdr:colOff>
      <xdr:row>78</xdr:row>
      <xdr:rowOff>78321</xdr:rowOff>
    </xdr:to>
    <xdr:cxnSp macro="">
      <xdr:nvCxnSpPr>
        <xdr:cNvPr id="631" name="直線コネクタ 630"/>
        <xdr:cNvCxnSpPr/>
      </xdr:nvCxnSpPr>
      <xdr:spPr>
        <a:xfrm flipV="1">
          <a:off x="14592300" y="13420995"/>
          <a:ext cx="8890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3" name="テキスト ボックス 632"/>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78321</xdr:rowOff>
    </xdr:from>
    <xdr:to>
      <xdr:col>76</xdr:col>
      <xdr:colOff>114300</xdr:colOff>
      <xdr:row>78</xdr:row>
      <xdr:rowOff>96472</xdr:rowOff>
    </xdr:to>
    <xdr:cxnSp macro="">
      <xdr:nvCxnSpPr>
        <xdr:cNvPr id="634" name="直線コネクタ 633"/>
        <xdr:cNvCxnSpPr/>
      </xdr:nvCxnSpPr>
      <xdr:spPr>
        <a:xfrm flipV="1">
          <a:off x="13703300" y="1345142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36" name="テキスト ボックス 635"/>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96472</xdr:rowOff>
    </xdr:from>
    <xdr:to>
      <xdr:col>71</xdr:col>
      <xdr:colOff>177800</xdr:colOff>
      <xdr:row>78</xdr:row>
      <xdr:rowOff>130831</xdr:rowOff>
    </xdr:to>
    <xdr:cxnSp macro="">
      <xdr:nvCxnSpPr>
        <xdr:cNvPr id="637" name="直線コネクタ 636"/>
        <xdr:cNvCxnSpPr/>
      </xdr:nvCxnSpPr>
      <xdr:spPr>
        <a:xfrm flipV="1">
          <a:off x="12814300" y="1346957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39" name="テキスト ボックス 638"/>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1" name="テキスト ボックス 640"/>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146005</xdr:rowOff>
    </xdr:from>
    <xdr:to>
      <xdr:col>85</xdr:col>
      <xdr:colOff>177800</xdr:colOff>
      <xdr:row>78</xdr:row>
      <xdr:rowOff>76155</xdr:rowOff>
    </xdr:to>
    <xdr:sp macro="" textlink="">
      <xdr:nvSpPr>
        <xdr:cNvPr id="647" name="楕円 646"/>
        <xdr:cNvSpPr/>
      </xdr:nvSpPr>
      <xdr:spPr>
        <a:xfrm>
          <a:off x="162687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124432</xdr:rowOff>
    </xdr:from>
    <xdr:ext cx="534377" cy="259045"/>
    <xdr:sp macro="" textlink="">
      <xdr:nvSpPr>
        <xdr:cNvPr id="648" name="公債費該当値テキスト"/>
        <xdr:cNvSpPr txBox="1"/>
      </xdr:nvSpPr>
      <xdr:spPr>
        <a:xfrm>
          <a:off x="16370300" y="133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168545</xdr:rowOff>
    </xdr:from>
    <xdr:to>
      <xdr:col>81</xdr:col>
      <xdr:colOff>101600</xdr:colOff>
      <xdr:row>78</xdr:row>
      <xdr:rowOff>98695</xdr:rowOff>
    </xdr:to>
    <xdr:sp macro="" textlink="">
      <xdr:nvSpPr>
        <xdr:cNvPr id="649" name="楕円 648"/>
        <xdr:cNvSpPr/>
      </xdr:nvSpPr>
      <xdr:spPr>
        <a:xfrm>
          <a:off x="15430500" y="13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89822</xdr:rowOff>
    </xdr:from>
    <xdr:ext cx="534377" cy="259045"/>
    <xdr:sp macro="" textlink="">
      <xdr:nvSpPr>
        <xdr:cNvPr id="650" name="テキスト ボックス 649"/>
        <xdr:cNvSpPr txBox="1"/>
      </xdr:nvSpPr>
      <xdr:spPr>
        <a:xfrm>
          <a:off x="15214111" y="134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27521</xdr:rowOff>
    </xdr:from>
    <xdr:to>
      <xdr:col>76</xdr:col>
      <xdr:colOff>165100</xdr:colOff>
      <xdr:row>78</xdr:row>
      <xdr:rowOff>129121</xdr:rowOff>
    </xdr:to>
    <xdr:sp macro="" textlink="">
      <xdr:nvSpPr>
        <xdr:cNvPr id="651" name="楕円 650"/>
        <xdr:cNvSpPr/>
      </xdr:nvSpPr>
      <xdr:spPr>
        <a:xfrm>
          <a:off x="145415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120248</xdr:rowOff>
    </xdr:from>
    <xdr:ext cx="534377" cy="259045"/>
    <xdr:sp macro="" textlink="">
      <xdr:nvSpPr>
        <xdr:cNvPr id="652" name="テキスト ボックス 651"/>
        <xdr:cNvSpPr txBox="1"/>
      </xdr:nvSpPr>
      <xdr:spPr>
        <a:xfrm>
          <a:off x="14325111" y="134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45672</xdr:rowOff>
    </xdr:from>
    <xdr:to>
      <xdr:col>72</xdr:col>
      <xdr:colOff>38100</xdr:colOff>
      <xdr:row>78</xdr:row>
      <xdr:rowOff>147272</xdr:rowOff>
    </xdr:to>
    <xdr:sp macro="" textlink="">
      <xdr:nvSpPr>
        <xdr:cNvPr id="653" name="楕円 652"/>
        <xdr:cNvSpPr/>
      </xdr:nvSpPr>
      <xdr:spPr>
        <a:xfrm>
          <a:off x="13652500" y="134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138399</xdr:rowOff>
    </xdr:from>
    <xdr:ext cx="534377" cy="259045"/>
    <xdr:sp macro="" textlink="">
      <xdr:nvSpPr>
        <xdr:cNvPr id="654" name="テキスト ボックス 653"/>
        <xdr:cNvSpPr txBox="1"/>
      </xdr:nvSpPr>
      <xdr:spPr>
        <a:xfrm>
          <a:off x="13436111" y="135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80031</xdr:rowOff>
    </xdr:from>
    <xdr:to>
      <xdr:col>67</xdr:col>
      <xdr:colOff>101600</xdr:colOff>
      <xdr:row>79</xdr:row>
      <xdr:rowOff>10181</xdr:rowOff>
    </xdr:to>
    <xdr:sp macro="" textlink="">
      <xdr:nvSpPr>
        <xdr:cNvPr id="655" name="楕円 654"/>
        <xdr:cNvSpPr/>
      </xdr:nvSpPr>
      <xdr:spPr>
        <a:xfrm>
          <a:off x="127635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1308</xdr:rowOff>
    </xdr:from>
    <xdr:ext cx="534377" cy="259045"/>
    <xdr:sp macro="" textlink="">
      <xdr:nvSpPr>
        <xdr:cNvPr id="656" name="テキスト ボックス 655"/>
        <xdr:cNvSpPr txBox="1"/>
      </xdr:nvSpPr>
      <xdr:spPr>
        <a:xfrm>
          <a:off x="12547111" y="135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53107</xdr:rowOff>
    </xdr:from>
    <xdr:to>
      <xdr:col>85</xdr:col>
      <xdr:colOff>127000</xdr:colOff>
      <xdr:row>95</xdr:row>
      <xdr:rowOff>126121</xdr:rowOff>
    </xdr:to>
    <xdr:cxnSp macro="">
      <xdr:nvCxnSpPr>
        <xdr:cNvPr id="683" name="直線コネクタ 682"/>
        <xdr:cNvCxnSpPr/>
      </xdr:nvCxnSpPr>
      <xdr:spPr>
        <a:xfrm>
          <a:off x="15481300" y="16340857"/>
          <a:ext cx="838200" cy="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4"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53107</xdr:rowOff>
    </xdr:from>
    <xdr:to>
      <xdr:col>81</xdr:col>
      <xdr:colOff>50800</xdr:colOff>
      <xdr:row>97</xdr:row>
      <xdr:rowOff>44831</xdr:rowOff>
    </xdr:to>
    <xdr:cxnSp macro="">
      <xdr:nvCxnSpPr>
        <xdr:cNvPr id="686" name="直線コネクタ 685"/>
        <xdr:cNvCxnSpPr/>
      </xdr:nvCxnSpPr>
      <xdr:spPr>
        <a:xfrm flipV="1">
          <a:off x="14592300" y="16340857"/>
          <a:ext cx="889000" cy="33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88" name="テキスト ボックス 687"/>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85933</xdr:rowOff>
    </xdr:from>
    <xdr:to>
      <xdr:col>76</xdr:col>
      <xdr:colOff>114300</xdr:colOff>
      <xdr:row>97</xdr:row>
      <xdr:rowOff>44831</xdr:rowOff>
    </xdr:to>
    <xdr:cxnSp macro="">
      <xdr:nvCxnSpPr>
        <xdr:cNvPr id="689" name="直線コネクタ 688"/>
        <xdr:cNvCxnSpPr/>
      </xdr:nvCxnSpPr>
      <xdr:spPr>
        <a:xfrm>
          <a:off x="13703300" y="16545133"/>
          <a:ext cx="889000" cy="1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1" name="テキスト ボックス 690"/>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85933</xdr:rowOff>
    </xdr:from>
    <xdr:to>
      <xdr:col>71</xdr:col>
      <xdr:colOff>177800</xdr:colOff>
      <xdr:row>97</xdr:row>
      <xdr:rowOff>168732</xdr:rowOff>
    </xdr:to>
    <xdr:cxnSp macro="">
      <xdr:nvCxnSpPr>
        <xdr:cNvPr id="692" name="直線コネクタ 691"/>
        <xdr:cNvCxnSpPr/>
      </xdr:nvCxnSpPr>
      <xdr:spPr>
        <a:xfrm flipV="1">
          <a:off x="12814300" y="16545133"/>
          <a:ext cx="889000" cy="25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4" name="テキスト ボックス 693"/>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696" name="テキスト ボックス 695"/>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75321</xdr:rowOff>
    </xdr:from>
    <xdr:to>
      <xdr:col>85</xdr:col>
      <xdr:colOff>177800</xdr:colOff>
      <xdr:row>96</xdr:row>
      <xdr:rowOff>5471</xdr:rowOff>
    </xdr:to>
    <xdr:sp macro="" textlink="">
      <xdr:nvSpPr>
        <xdr:cNvPr id="702" name="楕円 701"/>
        <xdr:cNvSpPr/>
      </xdr:nvSpPr>
      <xdr:spPr>
        <a:xfrm>
          <a:off x="16268700" y="163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98198</xdr:rowOff>
    </xdr:from>
    <xdr:ext cx="534377" cy="259045"/>
    <xdr:sp macro="" textlink="">
      <xdr:nvSpPr>
        <xdr:cNvPr id="703" name="積立金該当値テキスト"/>
        <xdr:cNvSpPr txBox="1"/>
      </xdr:nvSpPr>
      <xdr:spPr>
        <a:xfrm>
          <a:off x="16370300" y="1621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2307</xdr:rowOff>
    </xdr:from>
    <xdr:to>
      <xdr:col>81</xdr:col>
      <xdr:colOff>101600</xdr:colOff>
      <xdr:row>95</xdr:row>
      <xdr:rowOff>103907</xdr:rowOff>
    </xdr:to>
    <xdr:sp macro="" textlink="">
      <xdr:nvSpPr>
        <xdr:cNvPr id="704" name="楕円 703"/>
        <xdr:cNvSpPr/>
      </xdr:nvSpPr>
      <xdr:spPr>
        <a:xfrm>
          <a:off x="15430500" y="162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120434</xdr:rowOff>
    </xdr:from>
    <xdr:ext cx="534377" cy="259045"/>
    <xdr:sp macro="" textlink="">
      <xdr:nvSpPr>
        <xdr:cNvPr id="705" name="テキスト ボックス 704"/>
        <xdr:cNvSpPr txBox="1"/>
      </xdr:nvSpPr>
      <xdr:spPr>
        <a:xfrm>
          <a:off x="15214111" y="160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165481</xdr:rowOff>
    </xdr:from>
    <xdr:to>
      <xdr:col>76</xdr:col>
      <xdr:colOff>165100</xdr:colOff>
      <xdr:row>97</xdr:row>
      <xdr:rowOff>95631</xdr:rowOff>
    </xdr:to>
    <xdr:sp macro="" textlink="">
      <xdr:nvSpPr>
        <xdr:cNvPr id="706" name="楕円 705"/>
        <xdr:cNvSpPr/>
      </xdr:nvSpPr>
      <xdr:spPr>
        <a:xfrm>
          <a:off x="14541500" y="166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86758</xdr:rowOff>
    </xdr:from>
    <xdr:ext cx="469744" cy="259045"/>
    <xdr:sp macro="" textlink="">
      <xdr:nvSpPr>
        <xdr:cNvPr id="707" name="テキスト ボックス 706"/>
        <xdr:cNvSpPr txBox="1"/>
      </xdr:nvSpPr>
      <xdr:spPr>
        <a:xfrm>
          <a:off x="14357428" y="1671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35133</xdr:rowOff>
    </xdr:from>
    <xdr:to>
      <xdr:col>72</xdr:col>
      <xdr:colOff>38100</xdr:colOff>
      <xdr:row>96</xdr:row>
      <xdr:rowOff>136733</xdr:rowOff>
    </xdr:to>
    <xdr:sp macro="" textlink="">
      <xdr:nvSpPr>
        <xdr:cNvPr id="708" name="楕円 707"/>
        <xdr:cNvSpPr/>
      </xdr:nvSpPr>
      <xdr:spPr>
        <a:xfrm>
          <a:off x="13652500" y="164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153260</xdr:rowOff>
    </xdr:from>
    <xdr:ext cx="469744" cy="259045"/>
    <xdr:sp macro="" textlink="">
      <xdr:nvSpPr>
        <xdr:cNvPr id="709" name="テキスト ボックス 708"/>
        <xdr:cNvSpPr txBox="1"/>
      </xdr:nvSpPr>
      <xdr:spPr>
        <a:xfrm>
          <a:off x="13468428" y="1626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117932</xdr:rowOff>
    </xdr:from>
    <xdr:to>
      <xdr:col>67</xdr:col>
      <xdr:colOff>101600</xdr:colOff>
      <xdr:row>98</xdr:row>
      <xdr:rowOff>48082</xdr:rowOff>
    </xdr:to>
    <xdr:sp macro="" textlink="">
      <xdr:nvSpPr>
        <xdr:cNvPr id="710" name="楕円 709"/>
        <xdr:cNvSpPr/>
      </xdr:nvSpPr>
      <xdr:spPr>
        <a:xfrm>
          <a:off x="12763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39209</xdr:rowOff>
    </xdr:from>
    <xdr:ext cx="469744" cy="259045"/>
    <xdr:sp macro="" textlink="">
      <xdr:nvSpPr>
        <xdr:cNvPr id="711" name="テキスト ボックス 710"/>
        <xdr:cNvSpPr txBox="1"/>
      </xdr:nvSpPr>
      <xdr:spPr>
        <a:xfrm>
          <a:off x="12579428" y="1684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1"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5" name="テキスト ボックス 744"/>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48" name="テキスト ボックス 747"/>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1" name="テキスト ボックス 750"/>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3" name="テキスト ボックス 752"/>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72549</xdr:rowOff>
    </xdr:from>
    <xdr:to>
      <xdr:col>116</xdr:col>
      <xdr:colOff>63500</xdr:colOff>
      <xdr:row>57</xdr:row>
      <xdr:rowOff>78035</xdr:rowOff>
    </xdr:to>
    <xdr:cxnSp macro="">
      <xdr:nvCxnSpPr>
        <xdr:cNvPr id="793" name="直線コネクタ 792"/>
        <xdr:cNvCxnSpPr/>
      </xdr:nvCxnSpPr>
      <xdr:spPr>
        <a:xfrm>
          <a:off x="21323300" y="984519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4"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66263</xdr:rowOff>
    </xdr:from>
    <xdr:to>
      <xdr:col>111</xdr:col>
      <xdr:colOff>177800</xdr:colOff>
      <xdr:row>57</xdr:row>
      <xdr:rowOff>72549</xdr:rowOff>
    </xdr:to>
    <xdr:cxnSp macro="">
      <xdr:nvCxnSpPr>
        <xdr:cNvPr id="796" name="直線コネクタ 795"/>
        <xdr:cNvCxnSpPr/>
      </xdr:nvCxnSpPr>
      <xdr:spPr>
        <a:xfrm>
          <a:off x="20434300" y="983891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798" name="テキスト ボックス 797"/>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61119</xdr:rowOff>
    </xdr:from>
    <xdr:to>
      <xdr:col>107</xdr:col>
      <xdr:colOff>50800</xdr:colOff>
      <xdr:row>57</xdr:row>
      <xdr:rowOff>66263</xdr:rowOff>
    </xdr:to>
    <xdr:cxnSp macro="">
      <xdr:nvCxnSpPr>
        <xdr:cNvPr id="799" name="直線コネクタ 798"/>
        <xdr:cNvCxnSpPr/>
      </xdr:nvCxnSpPr>
      <xdr:spPr>
        <a:xfrm>
          <a:off x="19545300" y="983376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1" name="テキスト ボックス 800"/>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59633</xdr:rowOff>
    </xdr:from>
    <xdr:to>
      <xdr:col>102</xdr:col>
      <xdr:colOff>114300</xdr:colOff>
      <xdr:row>57</xdr:row>
      <xdr:rowOff>61119</xdr:rowOff>
    </xdr:to>
    <xdr:cxnSp macro="">
      <xdr:nvCxnSpPr>
        <xdr:cNvPr id="802" name="直線コネクタ 801"/>
        <xdr:cNvCxnSpPr/>
      </xdr:nvCxnSpPr>
      <xdr:spPr>
        <a:xfrm>
          <a:off x="18656300" y="983228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4" name="テキスト ボックス 803"/>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06" name="テキスト ボックス 805"/>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27235</xdr:rowOff>
    </xdr:from>
    <xdr:to>
      <xdr:col>116</xdr:col>
      <xdr:colOff>114300</xdr:colOff>
      <xdr:row>57</xdr:row>
      <xdr:rowOff>128835</xdr:rowOff>
    </xdr:to>
    <xdr:sp macro="" textlink="">
      <xdr:nvSpPr>
        <xdr:cNvPr id="812" name="楕円 811"/>
        <xdr:cNvSpPr/>
      </xdr:nvSpPr>
      <xdr:spPr>
        <a:xfrm>
          <a:off x="22110700" y="97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151509</xdr:rowOff>
    </xdr:from>
    <xdr:ext cx="469744" cy="259045"/>
    <xdr:sp macro="" textlink="">
      <xdr:nvSpPr>
        <xdr:cNvPr id="813" name="貸付金該当値テキスト"/>
        <xdr:cNvSpPr txBox="1"/>
      </xdr:nvSpPr>
      <xdr:spPr>
        <a:xfrm>
          <a:off x="22212300" y="97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21749</xdr:rowOff>
    </xdr:from>
    <xdr:to>
      <xdr:col>112</xdr:col>
      <xdr:colOff>38100</xdr:colOff>
      <xdr:row>57</xdr:row>
      <xdr:rowOff>123349</xdr:rowOff>
    </xdr:to>
    <xdr:sp macro="" textlink="">
      <xdr:nvSpPr>
        <xdr:cNvPr id="814" name="楕円 813"/>
        <xdr:cNvSpPr/>
      </xdr:nvSpPr>
      <xdr:spPr>
        <a:xfrm>
          <a:off x="21272500" y="97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114476</xdr:rowOff>
    </xdr:from>
    <xdr:ext cx="469744" cy="259045"/>
    <xdr:sp macro="" textlink="">
      <xdr:nvSpPr>
        <xdr:cNvPr id="815" name="テキスト ボックス 814"/>
        <xdr:cNvSpPr txBox="1"/>
      </xdr:nvSpPr>
      <xdr:spPr>
        <a:xfrm>
          <a:off x="21088428" y="988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15463</xdr:rowOff>
    </xdr:from>
    <xdr:to>
      <xdr:col>107</xdr:col>
      <xdr:colOff>101600</xdr:colOff>
      <xdr:row>57</xdr:row>
      <xdr:rowOff>117063</xdr:rowOff>
    </xdr:to>
    <xdr:sp macro="" textlink="">
      <xdr:nvSpPr>
        <xdr:cNvPr id="816" name="楕円 815"/>
        <xdr:cNvSpPr/>
      </xdr:nvSpPr>
      <xdr:spPr>
        <a:xfrm>
          <a:off x="20383500" y="97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108190</xdr:rowOff>
    </xdr:from>
    <xdr:ext cx="469744" cy="259045"/>
    <xdr:sp macro="" textlink="">
      <xdr:nvSpPr>
        <xdr:cNvPr id="817" name="テキスト ボックス 816"/>
        <xdr:cNvSpPr txBox="1"/>
      </xdr:nvSpPr>
      <xdr:spPr>
        <a:xfrm>
          <a:off x="20199428" y="98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10319</xdr:rowOff>
    </xdr:from>
    <xdr:to>
      <xdr:col>102</xdr:col>
      <xdr:colOff>165100</xdr:colOff>
      <xdr:row>57</xdr:row>
      <xdr:rowOff>111919</xdr:rowOff>
    </xdr:to>
    <xdr:sp macro="" textlink="">
      <xdr:nvSpPr>
        <xdr:cNvPr id="818" name="楕円 817"/>
        <xdr:cNvSpPr/>
      </xdr:nvSpPr>
      <xdr:spPr>
        <a:xfrm>
          <a:off x="19494500" y="97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103046</xdr:rowOff>
    </xdr:from>
    <xdr:ext cx="469744" cy="259045"/>
    <xdr:sp macro="" textlink="">
      <xdr:nvSpPr>
        <xdr:cNvPr id="819" name="テキスト ボックス 818"/>
        <xdr:cNvSpPr txBox="1"/>
      </xdr:nvSpPr>
      <xdr:spPr>
        <a:xfrm>
          <a:off x="19310428" y="98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8833</xdr:rowOff>
    </xdr:from>
    <xdr:to>
      <xdr:col>98</xdr:col>
      <xdr:colOff>38100</xdr:colOff>
      <xdr:row>57</xdr:row>
      <xdr:rowOff>110433</xdr:rowOff>
    </xdr:to>
    <xdr:sp macro="" textlink="">
      <xdr:nvSpPr>
        <xdr:cNvPr id="820" name="楕円 819"/>
        <xdr:cNvSpPr/>
      </xdr:nvSpPr>
      <xdr:spPr>
        <a:xfrm>
          <a:off x="18605500" y="97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101560</xdr:rowOff>
    </xdr:from>
    <xdr:ext cx="469744" cy="259045"/>
    <xdr:sp macro="" textlink="">
      <xdr:nvSpPr>
        <xdr:cNvPr id="821" name="テキスト ボックス 820"/>
        <xdr:cNvSpPr txBox="1"/>
      </xdr:nvSpPr>
      <xdr:spPr>
        <a:xfrm>
          <a:off x="18421428" y="9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112771</xdr:rowOff>
    </xdr:from>
    <xdr:to>
      <xdr:col>116</xdr:col>
      <xdr:colOff>63500</xdr:colOff>
      <xdr:row>76</xdr:row>
      <xdr:rowOff>24715</xdr:rowOff>
    </xdr:to>
    <xdr:cxnSp macro="">
      <xdr:nvCxnSpPr>
        <xdr:cNvPr id="849" name="直線コネクタ 848"/>
        <xdr:cNvCxnSpPr/>
      </xdr:nvCxnSpPr>
      <xdr:spPr>
        <a:xfrm flipV="1">
          <a:off x="21323300" y="12971521"/>
          <a:ext cx="8382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0"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24715</xdr:rowOff>
    </xdr:from>
    <xdr:to>
      <xdr:col>111</xdr:col>
      <xdr:colOff>177800</xdr:colOff>
      <xdr:row>76</xdr:row>
      <xdr:rowOff>49037</xdr:rowOff>
    </xdr:to>
    <xdr:cxnSp macro="">
      <xdr:nvCxnSpPr>
        <xdr:cNvPr id="852" name="直線コネクタ 851"/>
        <xdr:cNvCxnSpPr/>
      </xdr:nvCxnSpPr>
      <xdr:spPr>
        <a:xfrm flipV="1">
          <a:off x="20434300" y="13054915"/>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4" name="テキスト ボックス 853"/>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49037</xdr:rowOff>
    </xdr:from>
    <xdr:to>
      <xdr:col>107</xdr:col>
      <xdr:colOff>50800</xdr:colOff>
      <xdr:row>76</xdr:row>
      <xdr:rowOff>50820</xdr:rowOff>
    </xdr:to>
    <xdr:cxnSp macro="">
      <xdr:nvCxnSpPr>
        <xdr:cNvPr id="855" name="直線コネクタ 854"/>
        <xdr:cNvCxnSpPr/>
      </xdr:nvCxnSpPr>
      <xdr:spPr>
        <a:xfrm flipV="1">
          <a:off x="19545300" y="1307923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57" name="テキスト ボックス 856"/>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128224</xdr:rowOff>
    </xdr:from>
    <xdr:to>
      <xdr:col>102</xdr:col>
      <xdr:colOff>114300</xdr:colOff>
      <xdr:row>76</xdr:row>
      <xdr:rowOff>50820</xdr:rowOff>
    </xdr:to>
    <xdr:cxnSp macro="">
      <xdr:nvCxnSpPr>
        <xdr:cNvPr id="858" name="直線コネクタ 857"/>
        <xdr:cNvCxnSpPr/>
      </xdr:nvCxnSpPr>
      <xdr:spPr>
        <a:xfrm>
          <a:off x="18656300" y="12986974"/>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0" name="テキスト ボックス 859"/>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2" name="テキスト ボックス 861"/>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61971</xdr:rowOff>
    </xdr:from>
    <xdr:to>
      <xdr:col>116</xdr:col>
      <xdr:colOff>114300</xdr:colOff>
      <xdr:row>75</xdr:row>
      <xdr:rowOff>163571</xdr:rowOff>
    </xdr:to>
    <xdr:sp macro="" textlink="">
      <xdr:nvSpPr>
        <xdr:cNvPr id="868" name="楕円 867"/>
        <xdr:cNvSpPr/>
      </xdr:nvSpPr>
      <xdr:spPr>
        <a:xfrm>
          <a:off x="22110700" y="129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40398</xdr:rowOff>
    </xdr:from>
    <xdr:ext cx="534377" cy="259045"/>
    <xdr:sp macro="" textlink="">
      <xdr:nvSpPr>
        <xdr:cNvPr id="869" name="繰出金該当値テキスト"/>
        <xdr:cNvSpPr txBox="1"/>
      </xdr:nvSpPr>
      <xdr:spPr>
        <a:xfrm>
          <a:off x="22212300" y="128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145364</xdr:rowOff>
    </xdr:from>
    <xdr:to>
      <xdr:col>112</xdr:col>
      <xdr:colOff>38100</xdr:colOff>
      <xdr:row>76</xdr:row>
      <xdr:rowOff>75515</xdr:rowOff>
    </xdr:to>
    <xdr:sp macro="" textlink="">
      <xdr:nvSpPr>
        <xdr:cNvPr id="870" name="楕円 869"/>
        <xdr:cNvSpPr/>
      </xdr:nvSpPr>
      <xdr:spPr>
        <a:xfrm>
          <a:off x="21272500" y="13004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66642</xdr:rowOff>
    </xdr:from>
    <xdr:ext cx="534377" cy="259045"/>
    <xdr:sp macro="" textlink="">
      <xdr:nvSpPr>
        <xdr:cNvPr id="871" name="テキスト ボックス 870"/>
        <xdr:cNvSpPr txBox="1"/>
      </xdr:nvSpPr>
      <xdr:spPr>
        <a:xfrm>
          <a:off x="21056111" y="130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169687</xdr:rowOff>
    </xdr:from>
    <xdr:to>
      <xdr:col>107</xdr:col>
      <xdr:colOff>101600</xdr:colOff>
      <xdr:row>76</xdr:row>
      <xdr:rowOff>99837</xdr:rowOff>
    </xdr:to>
    <xdr:sp macro="" textlink="">
      <xdr:nvSpPr>
        <xdr:cNvPr id="872" name="楕円 871"/>
        <xdr:cNvSpPr/>
      </xdr:nvSpPr>
      <xdr:spPr>
        <a:xfrm>
          <a:off x="20383500" y="130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90964</xdr:rowOff>
    </xdr:from>
    <xdr:ext cx="534377" cy="259045"/>
    <xdr:sp macro="" textlink="">
      <xdr:nvSpPr>
        <xdr:cNvPr id="873" name="テキスト ボックス 872"/>
        <xdr:cNvSpPr txBox="1"/>
      </xdr:nvSpPr>
      <xdr:spPr>
        <a:xfrm>
          <a:off x="20167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xdr:rowOff>
    </xdr:from>
    <xdr:to>
      <xdr:col>102</xdr:col>
      <xdr:colOff>165100</xdr:colOff>
      <xdr:row>76</xdr:row>
      <xdr:rowOff>101620</xdr:rowOff>
    </xdr:to>
    <xdr:sp macro="" textlink="">
      <xdr:nvSpPr>
        <xdr:cNvPr id="874" name="楕円 873"/>
        <xdr:cNvSpPr/>
      </xdr:nvSpPr>
      <xdr:spPr>
        <a:xfrm>
          <a:off x="19494500" y="130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92747</xdr:rowOff>
    </xdr:from>
    <xdr:ext cx="534377" cy="259045"/>
    <xdr:sp macro="" textlink="">
      <xdr:nvSpPr>
        <xdr:cNvPr id="875" name="テキスト ボックス 874"/>
        <xdr:cNvSpPr txBox="1"/>
      </xdr:nvSpPr>
      <xdr:spPr>
        <a:xfrm>
          <a:off x="19278111" y="131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77424</xdr:rowOff>
    </xdr:from>
    <xdr:to>
      <xdr:col>98</xdr:col>
      <xdr:colOff>38100</xdr:colOff>
      <xdr:row>76</xdr:row>
      <xdr:rowOff>7575</xdr:rowOff>
    </xdr:to>
    <xdr:sp macro="" textlink="">
      <xdr:nvSpPr>
        <xdr:cNvPr id="876" name="楕円 875"/>
        <xdr:cNvSpPr/>
      </xdr:nvSpPr>
      <xdr:spPr>
        <a:xfrm>
          <a:off x="18605500" y="12936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170152</xdr:rowOff>
    </xdr:from>
    <xdr:ext cx="534377" cy="259045"/>
    <xdr:sp macro="" textlink="">
      <xdr:nvSpPr>
        <xdr:cNvPr id="877" name="テキスト ボックス 876"/>
        <xdr:cNvSpPr txBox="1"/>
      </xdr:nvSpPr>
      <xdr:spPr>
        <a:xfrm>
          <a:off x="18389111" y="130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おいては、高齢層職員が退職し、新規採用の若手職員が増加していることにより、給与等が近年減少傾向となっており、類似団体とほぼ同水準となっている。物件費においては、業務効率化による業務委託への移行やシステム導入・更新経費に加え、小中学校のＧＩＧＡスクール構想に伴う教育用コンピュータ借上に係る経費等が増加していることなどにより増加傾向となっており、類似団体をやや上回る水準となっている。今後も事務の効率化を図り、人件費とともに物件費についても抑制に努めていく。扶助費においては、少子高齢化の進行に伴い増加傾向であるが、類似団体を下回る水準で推移している。今後も必要なサービスや支援体制を維持するため、事業の見直しや事務の効率化を図り効果的な運用に努める。補助費等においては、幼保無償化に伴う他市幼稚園利用者に対する施設等利用給付費が皆増となったことなどにより増額に転じたものの、類似団体を下回る水準となっている。今後も補助金の必要性を検討した上で随時必要な見直しを行い、適正な執行に努める。普通建設事業費においては、入曽地区地域交流センターの整備工事を実施したことから大きく増加した。今後、入曽駅周辺整備事業や都市計画道路整備が本格化することから増加傾向は変わらない見込みだが、実施計画に則り計画的な事業実施に努める。公債費においては、堀兼学校給食センター更新事業や、狭山市駅上諏訪線整備事業に係る元金償還が開始となったことなどにより、前年度より増加した。今後も起債対象事業の適切な選択を行い、世代間負担の公平化を図るとともに財政の健全化を確保した運営に努めていく。繰出金においては、高齢化の進行により介護保険特別会計や後期高齢者医療特別会計への繰出金が増加傾向となっており、今後もしばらくこの傾向は変わらない見込のため、特別会計においても事務の効率化や歳出抑制策を検討するなど適正な執行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150,719
147,973
48.99
46,457,858
45,925,663
298,549
27,664,782
37,037,739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44450</xdr:rowOff>
    </xdr:from>
    <xdr:to>
      <xdr:col>24</xdr:col>
      <xdr:colOff>63500</xdr:colOff>
      <xdr:row>35</xdr:row>
      <xdr:rowOff>115570</xdr:rowOff>
    </xdr:to>
    <xdr:cxnSp macro="">
      <xdr:nvCxnSpPr>
        <xdr:cNvPr id="61" name="直線コネクタ 60"/>
        <xdr:cNvCxnSpPr/>
      </xdr:nvCxnSpPr>
      <xdr:spPr>
        <a:xfrm>
          <a:off x="3797300" y="6045200"/>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44450</xdr:rowOff>
    </xdr:from>
    <xdr:to>
      <xdr:col>19</xdr:col>
      <xdr:colOff>177800</xdr:colOff>
      <xdr:row>35</xdr:row>
      <xdr:rowOff>59690</xdr:rowOff>
    </xdr:to>
    <xdr:cxnSp macro="">
      <xdr:nvCxnSpPr>
        <xdr:cNvPr id="64" name="直線コネクタ 63"/>
        <xdr:cNvCxnSpPr/>
      </xdr:nvCxnSpPr>
      <xdr:spPr>
        <a:xfrm flipV="1">
          <a:off x="2908300" y="6045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0</xdr:rowOff>
    </xdr:from>
    <xdr:to>
      <xdr:col>15</xdr:col>
      <xdr:colOff>50800</xdr:colOff>
      <xdr:row>35</xdr:row>
      <xdr:rowOff>59690</xdr:rowOff>
    </xdr:to>
    <xdr:cxnSp macro="">
      <xdr:nvCxnSpPr>
        <xdr:cNvPr id="67" name="直線コネクタ 66"/>
        <xdr:cNvCxnSpPr/>
      </xdr:nvCxnSpPr>
      <xdr:spPr>
        <a:xfrm>
          <a:off x="2019300" y="600075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0</xdr:rowOff>
    </xdr:from>
    <xdr:to>
      <xdr:col>10</xdr:col>
      <xdr:colOff>114300</xdr:colOff>
      <xdr:row>35</xdr:row>
      <xdr:rowOff>0</xdr:rowOff>
    </xdr:to>
    <xdr:cxnSp macro="">
      <xdr:nvCxnSpPr>
        <xdr:cNvPr id="70" name="直線コネクタ 69"/>
        <xdr:cNvCxnSpPr/>
      </xdr:nvCxnSpPr>
      <xdr:spPr>
        <a:xfrm>
          <a:off x="1130300" y="5829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64770</xdr:rowOff>
    </xdr:from>
    <xdr:to>
      <xdr:col>24</xdr:col>
      <xdr:colOff>114300</xdr:colOff>
      <xdr:row>35</xdr:row>
      <xdr:rowOff>166370</xdr:rowOff>
    </xdr:to>
    <xdr:sp macro="" textlink="">
      <xdr:nvSpPr>
        <xdr:cNvPr id="80" name="楕円 79"/>
        <xdr:cNvSpPr/>
      </xdr:nvSpPr>
      <xdr:spPr>
        <a:xfrm>
          <a:off x="45847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43197</xdr:rowOff>
    </xdr:from>
    <xdr:ext cx="469744" cy="259045"/>
    <xdr:sp macro="" textlink="">
      <xdr:nvSpPr>
        <xdr:cNvPr id="81" name="議会費該当値テキスト"/>
        <xdr:cNvSpPr txBox="1"/>
      </xdr:nvSpPr>
      <xdr:spPr>
        <a:xfrm>
          <a:off x="4686300"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165100</xdr:rowOff>
    </xdr:from>
    <xdr:to>
      <xdr:col>20</xdr:col>
      <xdr:colOff>38100</xdr:colOff>
      <xdr:row>35</xdr:row>
      <xdr:rowOff>95250</xdr:rowOff>
    </xdr:to>
    <xdr:sp macro="" textlink="">
      <xdr:nvSpPr>
        <xdr:cNvPr id="82" name="楕円 81"/>
        <xdr:cNvSpPr/>
      </xdr:nvSpPr>
      <xdr:spPr>
        <a:xfrm>
          <a:off x="3746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111777</xdr:rowOff>
    </xdr:from>
    <xdr:ext cx="469744" cy="259045"/>
    <xdr:sp macro="" textlink="">
      <xdr:nvSpPr>
        <xdr:cNvPr id="83" name="テキスト ボックス 82"/>
        <xdr:cNvSpPr txBox="1"/>
      </xdr:nvSpPr>
      <xdr:spPr>
        <a:xfrm>
          <a:off x="3562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xdr:rowOff>
    </xdr:from>
    <xdr:to>
      <xdr:col>15</xdr:col>
      <xdr:colOff>101600</xdr:colOff>
      <xdr:row>35</xdr:row>
      <xdr:rowOff>110490</xdr:rowOff>
    </xdr:to>
    <xdr:sp macro="" textlink="">
      <xdr:nvSpPr>
        <xdr:cNvPr id="84" name="楕円 83"/>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101617</xdr:rowOff>
    </xdr:from>
    <xdr:ext cx="469744" cy="259045"/>
    <xdr:sp macro="" textlink="">
      <xdr:nvSpPr>
        <xdr:cNvPr id="85" name="テキスト ボックス 84"/>
        <xdr:cNvSpPr txBox="1"/>
      </xdr:nvSpPr>
      <xdr:spPr>
        <a:xfrm>
          <a:off x="2673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120650</xdr:rowOff>
    </xdr:from>
    <xdr:to>
      <xdr:col>10</xdr:col>
      <xdr:colOff>165100</xdr:colOff>
      <xdr:row>35</xdr:row>
      <xdr:rowOff>50800</xdr:rowOff>
    </xdr:to>
    <xdr:sp macro="" textlink="">
      <xdr:nvSpPr>
        <xdr:cNvPr id="86" name="楕円 85"/>
        <xdr:cNvSpPr/>
      </xdr:nvSpPr>
      <xdr:spPr>
        <a:xfrm>
          <a:off x="196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41927</xdr:rowOff>
    </xdr:from>
    <xdr:ext cx="469744" cy="259045"/>
    <xdr:sp macro="" textlink="">
      <xdr:nvSpPr>
        <xdr:cNvPr id="87" name="テキスト ボックス 86"/>
        <xdr:cNvSpPr txBox="1"/>
      </xdr:nvSpPr>
      <xdr:spPr>
        <a:xfrm>
          <a:off x="1784428" y="604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120650</xdr:rowOff>
    </xdr:from>
    <xdr:to>
      <xdr:col>6</xdr:col>
      <xdr:colOff>38100</xdr:colOff>
      <xdr:row>34</xdr:row>
      <xdr:rowOff>50800</xdr:rowOff>
    </xdr:to>
    <xdr:sp macro="" textlink="">
      <xdr:nvSpPr>
        <xdr:cNvPr id="88" name="楕円 87"/>
        <xdr:cNvSpPr/>
      </xdr:nvSpPr>
      <xdr:spPr>
        <a:xfrm>
          <a:off x="107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41927</xdr:rowOff>
    </xdr:from>
    <xdr:ext cx="469744" cy="259045"/>
    <xdr:sp macro="" textlink="">
      <xdr:nvSpPr>
        <xdr:cNvPr id="89" name="テキスト ボックス 88"/>
        <xdr:cNvSpPr txBox="1"/>
      </xdr:nvSpPr>
      <xdr:spPr>
        <a:xfrm>
          <a:off x="895428"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122624</xdr:rowOff>
    </xdr:from>
    <xdr:to>
      <xdr:col>24</xdr:col>
      <xdr:colOff>63500</xdr:colOff>
      <xdr:row>56</xdr:row>
      <xdr:rowOff>133207</xdr:rowOff>
    </xdr:to>
    <xdr:cxnSp macro="">
      <xdr:nvCxnSpPr>
        <xdr:cNvPr id="117" name="直線コネクタ 116"/>
        <xdr:cNvCxnSpPr/>
      </xdr:nvCxnSpPr>
      <xdr:spPr>
        <a:xfrm flipV="1">
          <a:off x="3797300" y="9552374"/>
          <a:ext cx="838200" cy="18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133207</xdr:rowOff>
    </xdr:from>
    <xdr:to>
      <xdr:col>19</xdr:col>
      <xdr:colOff>177800</xdr:colOff>
      <xdr:row>57</xdr:row>
      <xdr:rowOff>43185</xdr:rowOff>
    </xdr:to>
    <xdr:cxnSp macro="">
      <xdr:nvCxnSpPr>
        <xdr:cNvPr id="120" name="直線コネクタ 119"/>
        <xdr:cNvCxnSpPr/>
      </xdr:nvCxnSpPr>
      <xdr:spPr>
        <a:xfrm flipV="1">
          <a:off x="2908300" y="9734407"/>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81407</xdr:rowOff>
    </xdr:from>
    <xdr:to>
      <xdr:col>15</xdr:col>
      <xdr:colOff>50800</xdr:colOff>
      <xdr:row>57</xdr:row>
      <xdr:rowOff>43185</xdr:rowOff>
    </xdr:to>
    <xdr:cxnSp macro="">
      <xdr:nvCxnSpPr>
        <xdr:cNvPr id="123" name="直線コネクタ 122"/>
        <xdr:cNvCxnSpPr/>
      </xdr:nvCxnSpPr>
      <xdr:spPr>
        <a:xfrm>
          <a:off x="2019300" y="9682607"/>
          <a:ext cx="889000" cy="13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66982</xdr:rowOff>
    </xdr:from>
    <xdr:to>
      <xdr:col>10</xdr:col>
      <xdr:colOff>114300</xdr:colOff>
      <xdr:row>56</xdr:row>
      <xdr:rowOff>81407</xdr:rowOff>
    </xdr:to>
    <xdr:cxnSp macro="">
      <xdr:nvCxnSpPr>
        <xdr:cNvPr id="126" name="直線コネクタ 125"/>
        <xdr:cNvCxnSpPr/>
      </xdr:nvCxnSpPr>
      <xdr:spPr>
        <a:xfrm>
          <a:off x="1130300" y="9668182"/>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71824</xdr:rowOff>
    </xdr:from>
    <xdr:to>
      <xdr:col>24</xdr:col>
      <xdr:colOff>114300</xdr:colOff>
      <xdr:row>56</xdr:row>
      <xdr:rowOff>1974</xdr:rowOff>
    </xdr:to>
    <xdr:sp macro="" textlink="">
      <xdr:nvSpPr>
        <xdr:cNvPr id="136" name="楕円 135"/>
        <xdr:cNvSpPr/>
      </xdr:nvSpPr>
      <xdr:spPr>
        <a:xfrm>
          <a:off x="4584700" y="95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94701</xdr:rowOff>
    </xdr:from>
    <xdr:ext cx="534377" cy="259045"/>
    <xdr:sp macro="" textlink="">
      <xdr:nvSpPr>
        <xdr:cNvPr id="137" name="総務費該当値テキスト"/>
        <xdr:cNvSpPr txBox="1"/>
      </xdr:nvSpPr>
      <xdr:spPr>
        <a:xfrm>
          <a:off x="4686300" y="93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82407</xdr:rowOff>
    </xdr:from>
    <xdr:to>
      <xdr:col>20</xdr:col>
      <xdr:colOff>38100</xdr:colOff>
      <xdr:row>57</xdr:row>
      <xdr:rowOff>12557</xdr:rowOff>
    </xdr:to>
    <xdr:sp macro="" textlink="">
      <xdr:nvSpPr>
        <xdr:cNvPr id="138" name="楕円 137"/>
        <xdr:cNvSpPr/>
      </xdr:nvSpPr>
      <xdr:spPr>
        <a:xfrm>
          <a:off x="3746500" y="96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3684</xdr:rowOff>
    </xdr:from>
    <xdr:ext cx="534377" cy="259045"/>
    <xdr:sp macro="" textlink="">
      <xdr:nvSpPr>
        <xdr:cNvPr id="139" name="テキスト ボックス 138"/>
        <xdr:cNvSpPr txBox="1"/>
      </xdr:nvSpPr>
      <xdr:spPr>
        <a:xfrm>
          <a:off x="3530111" y="977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163835</xdr:rowOff>
    </xdr:from>
    <xdr:to>
      <xdr:col>15</xdr:col>
      <xdr:colOff>101600</xdr:colOff>
      <xdr:row>57</xdr:row>
      <xdr:rowOff>93985</xdr:rowOff>
    </xdr:to>
    <xdr:sp macro="" textlink="">
      <xdr:nvSpPr>
        <xdr:cNvPr id="140" name="楕円 139"/>
        <xdr:cNvSpPr/>
      </xdr:nvSpPr>
      <xdr:spPr>
        <a:xfrm>
          <a:off x="2857500" y="97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85112</xdr:rowOff>
    </xdr:from>
    <xdr:ext cx="534377" cy="259045"/>
    <xdr:sp macro="" textlink="">
      <xdr:nvSpPr>
        <xdr:cNvPr id="141" name="テキスト ボックス 140"/>
        <xdr:cNvSpPr txBox="1"/>
      </xdr:nvSpPr>
      <xdr:spPr>
        <a:xfrm>
          <a:off x="2641111" y="985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30607</xdr:rowOff>
    </xdr:from>
    <xdr:to>
      <xdr:col>10</xdr:col>
      <xdr:colOff>165100</xdr:colOff>
      <xdr:row>56</xdr:row>
      <xdr:rowOff>132207</xdr:rowOff>
    </xdr:to>
    <xdr:sp macro="" textlink="">
      <xdr:nvSpPr>
        <xdr:cNvPr id="142" name="楕円 141"/>
        <xdr:cNvSpPr/>
      </xdr:nvSpPr>
      <xdr:spPr>
        <a:xfrm>
          <a:off x="19685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123334</xdr:rowOff>
    </xdr:from>
    <xdr:ext cx="534377" cy="259045"/>
    <xdr:sp macro="" textlink="">
      <xdr:nvSpPr>
        <xdr:cNvPr id="143" name="テキスト ボックス 142"/>
        <xdr:cNvSpPr txBox="1"/>
      </xdr:nvSpPr>
      <xdr:spPr>
        <a:xfrm>
          <a:off x="1752111" y="97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16182</xdr:rowOff>
    </xdr:from>
    <xdr:to>
      <xdr:col>6</xdr:col>
      <xdr:colOff>38100</xdr:colOff>
      <xdr:row>56</xdr:row>
      <xdr:rowOff>117782</xdr:rowOff>
    </xdr:to>
    <xdr:sp macro="" textlink="">
      <xdr:nvSpPr>
        <xdr:cNvPr id="144" name="楕円 143"/>
        <xdr:cNvSpPr/>
      </xdr:nvSpPr>
      <xdr:spPr>
        <a:xfrm>
          <a:off x="1079500" y="96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134309</xdr:rowOff>
    </xdr:from>
    <xdr:ext cx="534377" cy="259045"/>
    <xdr:sp macro="" textlink="">
      <xdr:nvSpPr>
        <xdr:cNvPr id="145" name="テキスト ボックス 144"/>
        <xdr:cNvSpPr txBox="1"/>
      </xdr:nvSpPr>
      <xdr:spPr>
        <a:xfrm>
          <a:off x="863111" y="93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154978</xdr:rowOff>
    </xdr:from>
    <xdr:to>
      <xdr:col>24</xdr:col>
      <xdr:colOff>63500</xdr:colOff>
      <xdr:row>79</xdr:row>
      <xdr:rowOff>54597</xdr:rowOff>
    </xdr:to>
    <xdr:cxnSp macro="">
      <xdr:nvCxnSpPr>
        <xdr:cNvPr id="175" name="直線コネクタ 174"/>
        <xdr:cNvCxnSpPr/>
      </xdr:nvCxnSpPr>
      <xdr:spPr>
        <a:xfrm flipV="1">
          <a:off x="3797300" y="13528078"/>
          <a:ext cx="838200" cy="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54597</xdr:rowOff>
    </xdr:from>
    <xdr:to>
      <xdr:col>19</xdr:col>
      <xdr:colOff>177800</xdr:colOff>
      <xdr:row>79</xdr:row>
      <xdr:rowOff>72365</xdr:rowOff>
    </xdr:to>
    <xdr:cxnSp macro="">
      <xdr:nvCxnSpPr>
        <xdr:cNvPr id="178" name="直線コネクタ 177"/>
        <xdr:cNvCxnSpPr/>
      </xdr:nvCxnSpPr>
      <xdr:spPr>
        <a:xfrm flipV="1">
          <a:off x="2908300" y="13599147"/>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58522</xdr:rowOff>
    </xdr:from>
    <xdr:to>
      <xdr:col>15</xdr:col>
      <xdr:colOff>50800</xdr:colOff>
      <xdr:row>79</xdr:row>
      <xdr:rowOff>72365</xdr:rowOff>
    </xdr:to>
    <xdr:cxnSp macro="">
      <xdr:nvCxnSpPr>
        <xdr:cNvPr id="181" name="直線コネクタ 180"/>
        <xdr:cNvCxnSpPr/>
      </xdr:nvCxnSpPr>
      <xdr:spPr>
        <a:xfrm>
          <a:off x="2019300" y="13603072"/>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51994</xdr:rowOff>
    </xdr:from>
    <xdr:to>
      <xdr:col>10</xdr:col>
      <xdr:colOff>114300</xdr:colOff>
      <xdr:row>79</xdr:row>
      <xdr:rowOff>58522</xdr:rowOff>
    </xdr:to>
    <xdr:cxnSp macro="">
      <xdr:nvCxnSpPr>
        <xdr:cNvPr id="184" name="直線コネクタ 183"/>
        <xdr:cNvCxnSpPr/>
      </xdr:nvCxnSpPr>
      <xdr:spPr>
        <a:xfrm>
          <a:off x="1130300" y="13596544"/>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104178</xdr:rowOff>
    </xdr:from>
    <xdr:to>
      <xdr:col>24</xdr:col>
      <xdr:colOff>114300</xdr:colOff>
      <xdr:row>79</xdr:row>
      <xdr:rowOff>34328</xdr:rowOff>
    </xdr:to>
    <xdr:sp macro="" textlink="">
      <xdr:nvSpPr>
        <xdr:cNvPr id="194" name="楕円 193"/>
        <xdr:cNvSpPr/>
      </xdr:nvSpPr>
      <xdr:spPr>
        <a:xfrm>
          <a:off x="4584700" y="13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19105</xdr:rowOff>
    </xdr:from>
    <xdr:ext cx="599010" cy="259045"/>
    <xdr:sp macro="" textlink="">
      <xdr:nvSpPr>
        <xdr:cNvPr id="195" name="民生費該当値テキスト"/>
        <xdr:cNvSpPr txBox="1"/>
      </xdr:nvSpPr>
      <xdr:spPr>
        <a:xfrm>
          <a:off x="4686300" y="1339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3797</xdr:rowOff>
    </xdr:from>
    <xdr:to>
      <xdr:col>20</xdr:col>
      <xdr:colOff>38100</xdr:colOff>
      <xdr:row>79</xdr:row>
      <xdr:rowOff>105397</xdr:rowOff>
    </xdr:to>
    <xdr:sp macro="" textlink="">
      <xdr:nvSpPr>
        <xdr:cNvPr id="196" name="楕円 195"/>
        <xdr:cNvSpPr/>
      </xdr:nvSpPr>
      <xdr:spPr>
        <a:xfrm>
          <a:off x="3746500" y="135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96524</xdr:rowOff>
    </xdr:from>
    <xdr:ext cx="599010" cy="259045"/>
    <xdr:sp macro="" textlink="">
      <xdr:nvSpPr>
        <xdr:cNvPr id="197" name="テキスト ボックス 196"/>
        <xdr:cNvSpPr txBox="1"/>
      </xdr:nvSpPr>
      <xdr:spPr>
        <a:xfrm>
          <a:off x="3497795" y="1364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21565</xdr:rowOff>
    </xdr:from>
    <xdr:to>
      <xdr:col>15</xdr:col>
      <xdr:colOff>101600</xdr:colOff>
      <xdr:row>79</xdr:row>
      <xdr:rowOff>123165</xdr:rowOff>
    </xdr:to>
    <xdr:sp macro="" textlink="">
      <xdr:nvSpPr>
        <xdr:cNvPr id="198" name="楕円 197"/>
        <xdr:cNvSpPr/>
      </xdr:nvSpPr>
      <xdr:spPr>
        <a:xfrm>
          <a:off x="2857500" y="135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114292</xdr:rowOff>
    </xdr:from>
    <xdr:ext cx="599010" cy="259045"/>
    <xdr:sp macro="" textlink="">
      <xdr:nvSpPr>
        <xdr:cNvPr id="199" name="テキスト ボックス 198"/>
        <xdr:cNvSpPr txBox="1"/>
      </xdr:nvSpPr>
      <xdr:spPr>
        <a:xfrm>
          <a:off x="2608795" y="1365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7722</xdr:rowOff>
    </xdr:from>
    <xdr:to>
      <xdr:col>10</xdr:col>
      <xdr:colOff>165100</xdr:colOff>
      <xdr:row>79</xdr:row>
      <xdr:rowOff>109322</xdr:rowOff>
    </xdr:to>
    <xdr:sp macro="" textlink="">
      <xdr:nvSpPr>
        <xdr:cNvPr id="200" name="楕円 199"/>
        <xdr:cNvSpPr/>
      </xdr:nvSpPr>
      <xdr:spPr>
        <a:xfrm>
          <a:off x="1968500" y="135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100449</xdr:rowOff>
    </xdr:from>
    <xdr:ext cx="599010" cy="259045"/>
    <xdr:sp macro="" textlink="">
      <xdr:nvSpPr>
        <xdr:cNvPr id="201" name="テキスト ボックス 200"/>
        <xdr:cNvSpPr txBox="1"/>
      </xdr:nvSpPr>
      <xdr:spPr>
        <a:xfrm>
          <a:off x="1719795" y="136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1194</xdr:rowOff>
    </xdr:from>
    <xdr:to>
      <xdr:col>6</xdr:col>
      <xdr:colOff>38100</xdr:colOff>
      <xdr:row>79</xdr:row>
      <xdr:rowOff>102794</xdr:rowOff>
    </xdr:to>
    <xdr:sp macro="" textlink="">
      <xdr:nvSpPr>
        <xdr:cNvPr id="202" name="楕円 201"/>
        <xdr:cNvSpPr/>
      </xdr:nvSpPr>
      <xdr:spPr>
        <a:xfrm>
          <a:off x="1079500" y="135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93921</xdr:rowOff>
    </xdr:from>
    <xdr:ext cx="599010" cy="259045"/>
    <xdr:sp macro="" textlink="">
      <xdr:nvSpPr>
        <xdr:cNvPr id="203" name="テキスト ボックス 202"/>
        <xdr:cNvSpPr txBox="1"/>
      </xdr:nvSpPr>
      <xdr:spPr>
        <a:xfrm>
          <a:off x="830795" y="136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150177</xdr:rowOff>
    </xdr:from>
    <xdr:to>
      <xdr:col>24</xdr:col>
      <xdr:colOff>63500</xdr:colOff>
      <xdr:row>96</xdr:row>
      <xdr:rowOff>40487</xdr:rowOff>
    </xdr:to>
    <xdr:cxnSp macro="">
      <xdr:nvCxnSpPr>
        <xdr:cNvPr id="233" name="直線コネクタ 232"/>
        <xdr:cNvCxnSpPr/>
      </xdr:nvCxnSpPr>
      <xdr:spPr>
        <a:xfrm>
          <a:off x="3797300" y="16437927"/>
          <a:ext cx="8382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137948</xdr:rowOff>
    </xdr:from>
    <xdr:to>
      <xdr:col>19</xdr:col>
      <xdr:colOff>177800</xdr:colOff>
      <xdr:row>95</xdr:row>
      <xdr:rowOff>150177</xdr:rowOff>
    </xdr:to>
    <xdr:cxnSp macro="">
      <xdr:nvCxnSpPr>
        <xdr:cNvPr id="236" name="直線コネクタ 235"/>
        <xdr:cNvCxnSpPr/>
      </xdr:nvCxnSpPr>
      <xdr:spPr>
        <a:xfrm>
          <a:off x="2908300" y="16425698"/>
          <a:ext cx="8890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137948</xdr:rowOff>
    </xdr:from>
    <xdr:to>
      <xdr:col>15</xdr:col>
      <xdr:colOff>50800</xdr:colOff>
      <xdr:row>95</xdr:row>
      <xdr:rowOff>153721</xdr:rowOff>
    </xdr:to>
    <xdr:cxnSp macro="">
      <xdr:nvCxnSpPr>
        <xdr:cNvPr id="239" name="直線コネクタ 238"/>
        <xdr:cNvCxnSpPr/>
      </xdr:nvCxnSpPr>
      <xdr:spPr>
        <a:xfrm flipV="1">
          <a:off x="2019300" y="16425698"/>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153721</xdr:rowOff>
    </xdr:from>
    <xdr:to>
      <xdr:col>10</xdr:col>
      <xdr:colOff>114300</xdr:colOff>
      <xdr:row>95</xdr:row>
      <xdr:rowOff>166866</xdr:rowOff>
    </xdr:to>
    <xdr:cxnSp macro="">
      <xdr:nvCxnSpPr>
        <xdr:cNvPr id="242" name="直線コネクタ 241"/>
        <xdr:cNvCxnSpPr/>
      </xdr:nvCxnSpPr>
      <xdr:spPr>
        <a:xfrm flipV="1">
          <a:off x="1130300" y="16441471"/>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161137</xdr:rowOff>
    </xdr:from>
    <xdr:to>
      <xdr:col>24</xdr:col>
      <xdr:colOff>114300</xdr:colOff>
      <xdr:row>96</xdr:row>
      <xdr:rowOff>91287</xdr:rowOff>
    </xdr:to>
    <xdr:sp macro="" textlink="">
      <xdr:nvSpPr>
        <xdr:cNvPr id="252" name="楕円 251"/>
        <xdr:cNvSpPr/>
      </xdr:nvSpPr>
      <xdr:spPr>
        <a:xfrm>
          <a:off x="4584700" y="164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139564</xdr:rowOff>
    </xdr:from>
    <xdr:ext cx="534377" cy="259045"/>
    <xdr:sp macro="" textlink="">
      <xdr:nvSpPr>
        <xdr:cNvPr id="253" name="衛生費該当値テキスト"/>
        <xdr:cNvSpPr txBox="1"/>
      </xdr:nvSpPr>
      <xdr:spPr>
        <a:xfrm>
          <a:off x="4686300" y="164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99377</xdr:rowOff>
    </xdr:from>
    <xdr:to>
      <xdr:col>20</xdr:col>
      <xdr:colOff>38100</xdr:colOff>
      <xdr:row>96</xdr:row>
      <xdr:rowOff>29527</xdr:rowOff>
    </xdr:to>
    <xdr:sp macro="" textlink="">
      <xdr:nvSpPr>
        <xdr:cNvPr id="254" name="楕円 253"/>
        <xdr:cNvSpPr/>
      </xdr:nvSpPr>
      <xdr:spPr>
        <a:xfrm>
          <a:off x="3746500" y="163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20654</xdr:rowOff>
    </xdr:from>
    <xdr:ext cx="534377" cy="259045"/>
    <xdr:sp macro="" textlink="">
      <xdr:nvSpPr>
        <xdr:cNvPr id="255" name="テキスト ボックス 254"/>
        <xdr:cNvSpPr txBox="1"/>
      </xdr:nvSpPr>
      <xdr:spPr>
        <a:xfrm>
          <a:off x="3530111" y="164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87148</xdr:rowOff>
    </xdr:from>
    <xdr:to>
      <xdr:col>15</xdr:col>
      <xdr:colOff>101600</xdr:colOff>
      <xdr:row>96</xdr:row>
      <xdr:rowOff>17298</xdr:rowOff>
    </xdr:to>
    <xdr:sp macro="" textlink="">
      <xdr:nvSpPr>
        <xdr:cNvPr id="256" name="楕円 255"/>
        <xdr:cNvSpPr/>
      </xdr:nvSpPr>
      <xdr:spPr>
        <a:xfrm>
          <a:off x="2857500" y="163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8425</xdr:rowOff>
    </xdr:from>
    <xdr:ext cx="534377" cy="259045"/>
    <xdr:sp macro="" textlink="">
      <xdr:nvSpPr>
        <xdr:cNvPr id="257" name="テキスト ボックス 256"/>
        <xdr:cNvSpPr txBox="1"/>
      </xdr:nvSpPr>
      <xdr:spPr>
        <a:xfrm>
          <a:off x="2641111" y="164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102921</xdr:rowOff>
    </xdr:from>
    <xdr:to>
      <xdr:col>10</xdr:col>
      <xdr:colOff>165100</xdr:colOff>
      <xdr:row>96</xdr:row>
      <xdr:rowOff>33071</xdr:rowOff>
    </xdr:to>
    <xdr:sp macro="" textlink="">
      <xdr:nvSpPr>
        <xdr:cNvPr id="258" name="楕円 257"/>
        <xdr:cNvSpPr/>
      </xdr:nvSpPr>
      <xdr:spPr>
        <a:xfrm>
          <a:off x="1968500" y="163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24198</xdr:rowOff>
    </xdr:from>
    <xdr:ext cx="534377" cy="259045"/>
    <xdr:sp macro="" textlink="">
      <xdr:nvSpPr>
        <xdr:cNvPr id="259" name="テキスト ボックス 258"/>
        <xdr:cNvSpPr txBox="1"/>
      </xdr:nvSpPr>
      <xdr:spPr>
        <a:xfrm>
          <a:off x="1752111" y="164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116066</xdr:rowOff>
    </xdr:from>
    <xdr:to>
      <xdr:col>6</xdr:col>
      <xdr:colOff>38100</xdr:colOff>
      <xdr:row>96</xdr:row>
      <xdr:rowOff>46216</xdr:rowOff>
    </xdr:to>
    <xdr:sp macro="" textlink="">
      <xdr:nvSpPr>
        <xdr:cNvPr id="260" name="楕円 259"/>
        <xdr:cNvSpPr/>
      </xdr:nvSpPr>
      <xdr:spPr>
        <a:xfrm>
          <a:off x="1079500" y="164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37343</xdr:rowOff>
    </xdr:from>
    <xdr:ext cx="534377" cy="259045"/>
    <xdr:sp macro="" textlink="">
      <xdr:nvSpPr>
        <xdr:cNvPr id="261" name="テキスト ボックス 260"/>
        <xdr:cNvSpPr txBox="1"/>
      </xdr:nvSpPr>
      <xdr:spPr>
        <a:xfrm>
          <a:off x="863111" y="164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168046</xdr:rowOff>
    </xdr:from>
    <xdr:to>
      <xdr:col>55</xdr:col>
      <xdr:colOff>0</xdr:colOff>
      <xdr:row>37</xdr:row>
      <xdr:rowOff>132842</xdr:rowOff>
    </xdr:to>
    <xdr:cxnSp macro="">
      <xdr:nvCxnSpPr>
        <xdr:cNvPr id="288" name="直線コネクタ 287"/>
        <xdr:cNvCxnSpPr/>
      </xdr:nvCxnSpPr>
      <xdr:spPr>
        <a:xfrm>
          <a:off x="9639300" y="6340246"/>
          <a:ext cx="8382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168046</xdr:rowOff>
    </xdr:from>
    <xdr:to>
      <xdr:col>50</xdr:col>
      <xdr:colOff>114300</xdr:colOff>
      <xdr:row>37</xdr:row>
      <xdr:rowOff>165303</xdr:rowOff>
    </xdr:to>
    <xdr:cxnSp macro="">
      <xdr:nvCxnSpPr>
        <xdr:cNvPr id="291" name="直線コネクタ 290"/>
        <xdr:cNvCxnSpPr/>
      </xdr:nvCxnSpPr>
      <xdr:spPr>
        <a:xfrm flipV="1">
          <a:off x="8750300" y="6340246"/>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67327</xdr:rowOff>
    </xdr:from>
    <xdr:ext cx="469744" cy="259045"/>
    <xdr:sp macro="" textlink="">
      <xdr:nvSpPr>
        <xdr:cNvPr id="293" name="テキスト ボックス 292"/>
        <xdr:cNvSpPr txBox="1"/>
      </xdr:nvSpPr>
      <xdr:spPr>
        <a:xfrm>
          <a:off x="9404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157759</xdr:rowOff>
    </xdr:from>
    <xdr:to>
      <xdr:col>45</xdr:col>
      <xdr:colOff>177800</xdr:colOff>
      <xdr:row>37</xdr:row>
      <xdr:rowOff>165303</xdr:rowOff>
    </xdr:to>
    <xdr:cxnSp macro="">
      <xdr:nvCxnSpPr>
        <xdr:cNvPr id="294" name="直線コネクタ 293"/>
        <xdr:cNvCxnSpPr/>
      </xdr:nvCxnSpPr>
      <xdr:spPr>
        <a:xfrm>
          <a:off x="7861300" y="650140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142672</xdr:rowOff>
    </xdr:from>
    <xdr:to>
      <xdr:col>41</xdr:col>
      <xdr:colOff>50800</xdr:colOff>
      <xdr:row>37</xdr:row>
      <xdr:rowOff>157759</xdr:rowOff>
    </xdr:to>
    <xdr:cxnSp macro="">
      <xdr:nvCxnSpPr>
        <xdr:cNvPr id="297" name="直線コネクタ 296"/>
        <xdr:cNvCxnSpPr/>
      </xdr:nvCxnSpPr>
      <xdr:spPr>
        <a:xfrm>
          <a:off x="6972300" y="648632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32808</xdr:rowOff>
    </xdr:from>
    <xdr:ext cx="378565" cy="259045"/>
    <xdr:sp macro="" textlink="">
      <xdr:nvSpPr>
        <xdr:cNvPr id="301" name="テキスト ボックス 300"/>
        <xdr:cNvSpPr txBox="1"/>
      </xdr:nvSpPr>
      <xdr:spPr>
        <a:xfrm>
          <a:off x="6783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82042</xdr:rowOff>
    </xdr:from>
    <xdr:to>
      <xdr:col>55</xdr:col>
      <xdr:colOff>50800</xdr:colOff>
      <xdr:row>38</xdr:row>
      <xdr:rowOff>12192</xdr:rowOff>
    </xdr:to>
    <xdr:sp macro="" textlink="">
      <xdr:nvSpPr>
        <xdr:cNvPr id="307" name="楕円 306"/>
        <xdr:cNvSpPr/>
      </xdr:nvSpPr>
      <xdr:spPr>
        <a:xfrm>
          <a:off x="104267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60469</xdr:rowOff>
    </xdr:from>
    <xdr:ext cx="378565" cy="259045"/>
    <xdr:sp macro="" textlink="">
      <xdr:nvSpPr>
        <xdr:cNvPr id="308" name="労働費該当値テキスト"/>
        <xdr:cNvSpPr txBox="1"/>
      </xdr:nvSpPr>
      <xdr:spPr>
        <a:xfrm>
          <a:off x="10528300" y="64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117246</xdr:rowOff>
    </xdr:from>
    <xdr:to>
      <xdr:col>50</xdr:col>
      <xdr:colOff>165100</xdr:colOff>
      <xdr:row>37</xdr:row>
      <xdr:rowOff>47396</xdr:rowOff>
    </xdr:to>
    <xdr:sp macro="" textlink="">
      <xdr:nvSpPr>
        <xdr:cNvPr id="309" name="楕円 308"/>
        <xdr:cNvSpPr/>
      </xdr:nvSpPr>
      <xdr:spPr>
        <a:xfrm>
          <a:off x="9588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63923</xdr:rowOff>
    </xdr:from>
    <xdr:ext cx="469744" cy="259045"/>
    <xdr:sp macro="" textlink="">
      <xdr:nvSpPr>
        <xdr:cNvPr id="310" name="テキスト ボックス 309"/>
        <xdr:cNvSpPr txBox="1"/>
      </xdr:nvSpPr>
      <xdr:spPr>
        <a:xfrm>
          <a:off x="9404428" y="60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114503</xdr:rowOff>
    </xdr:from>
    <xdr:to>
      <xdr:col>46</xdr:col>
      <xdr:colOff>38100</xdr:colOff>
      <xdr:row>38</xdr:row>
      <xdr:rowOff>44653</xdr:rowOff>
    </xdr:to>
    <xdr:sp macro="" textlink="">
      <xdr:nvSpPr>
        <xdr:cNvPr id="311" name="楕円 310"/>
        <xdr:cNvSpPr/>
      </xdr:nvSpPr>
      <xdr:spPr>
        <a:xfrm>
          <a:off x="8699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35780</xdr:rowOff>
    </xdr:from>
    <xdr:ext cx="378565" cy="259045"/>
    <xdr:sp macro="" textlink="">
      <xdr:nvSpPr>
        <xdr:cNvPr id="312" name="テキスト ボックス 311"/>
        <xdr:cNvSpPr txBox="1"/>
      </xdr:nvSpPr>
      <xdr:spPr>
        <a:xfrm>
          <a:off x="8561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106959</xdr:rowOff>
    </xdr:from>
    <xdr:to>
      <xdr:col>41</xdr:col>
      <xdr:colOff>101600</xdr:colOff>
      <xdr:row>38</xdr:row>
      <xdr:rowOff>37109</xdr:rowOff>
    </xdr:to>
    <xdr:sp macro="" textlink="">
      <xdr:nvSpPr>
        <xdr:cNvPr id="313" name="楕円 312"/>
        <xdr:cNvSpPr/>
      </xdr:nvSpPr>
      <xdr:spPr>
        <a:xfrm>
          <a:off x="7810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28236</xdr:rowOff>
    </xdr:from>
    <xdr:ext cx="378565" cy="259045"/>
    <xdr:sp macro="" textlink="">
      <xdr:nvSpPr>
        <xdr:cNvPr id="314" name="テキスト ボックス 313"/>
        <xdr:cNvSpPr txBox="1"/>
      </xdr:nvSpPr>
      <xdr:spPr>
        <a:xfrm>
          <a:off x="7672017" y="654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91872</xdr:rowOff>
    </xdr:from>
    <xdr:to>
      <xdr:col>36</xdr:col>
      <xdr:colOff>165100</xdr:colOff>
      <xdr:row>38</xdr:row>
      <xdr:rowOff>22022</xdr:rowOff>
    </xdr:to>
    <xdr:sp macro="" textlink="">
      <xdr:nvSpPr>
        <xdr:cNvPr id="315" name="楕円 314"/>
        <xdr:cNvSpPr/>
      </xdr:nvSpPr>
      <xdr:spPr>
        <a:xfrm>
          <a:off x="6921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38549</xdr:rowOff>
    </xdr:from>
    <xdr:ext cx="378565" cy="259045"/>
    <xdr:sp macro="" textlink="">
      <xdr:nvSpPr>
        <xdr:cNvPr id="316" name="テキスト ボックス 315"/>
        <xdr:cNvSpPr txBox="1"/>
      </xdr:nvSpPr>
      <xdr:spPr>
        <a:xfrm>
          <a:off x="6783017" y="6210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119964</xdr:rowOff>
    </xdr:from>
    <xdr:to>
      <xdr:col>55</xdr:col>
      <xdr:colOff>0</xdr:colOff>
      <xdr:row>58</xdr:row>
      <xdr:rowOff>124308</xdr:rowOff>
    </xdr:to>
    <xdr:cxnSp macro="">
      <xdr:nvCxnSpPr>
        <xdr:cNvPr id="345" name="直線コネクタ 344"/>
        <xdr:cNvCxnSpPr/>
      </xdr:nvCxnSpPr>
      <xdr:spPr>
        <a:xfrm>
          <a:off x="9639300" y="1006406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119964</xdr:rowOff>
    </xdr:from>
    <xdr:to>
      <xdr:col>50</xdr:col>
      <xdr:colOff>114300</xdr:colOff>
      <xdr:row>58</xdr:row>
      <xdr:rowOff>127736</xdr:rowOff>
    </xdr:to>
    <xdr:cxnSp macro="">
      <xdr:nvCxnSpPr>
        <xdr:cNvPr id="348" name="直線コネクタ 347"/>
        <xdr:cNvCxnSpPr/>
      </xdr:nvCxnSpPr>
      <xdr:spPr>
        <a:xfrm flipV="1">
          <a:off x="8750300" y="1006406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118669</xdr:rowOff>
    </xdr:from>
    <xdr:to>
      <xdr:col>45</xdr:col>
      <xdr:colOff>177800</xdr:colOff>
      <xdr:row>58</xdr:row>
      <xdr:rowOff>127736</xdr:rowOff>
    </xdr:to>
    <xdr:cxnSp macro="">
      <xdr:nvCxnSpPr>
        <xdr:cNvPr id="351" name="直線コネクタ 350"/>
        <xdr:cNvCxnSpPr/>
      </xdr:nvCxnSpPr>
      <xdr:spPr>
        <a:xfrm>
          <a:off x="7861300" y="1006276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111963</xdr:rowOff>
    </xdr:from>
    <xdr:to>
      <xdr:col>41</xdr:col>
      <xdr:colOff>50800</xdr:colOff>
      <xdr:row>58</xdr:row>
      <xdr:rowOff>118669</xdr:rowOff>
    </xdr:to>
    <xdr:cxnSp macro="">
      <xdr:nvCxnSpPr>
        <xdr:cNvPr id="354" name="直線コネクタ 353"/>
        <xdr:cNvCxnSpPr/>
      </xdr:nvCxnSpPr>
      <xdr:spPr>
        <a:xfrm>
          <a:off x="6972300" y="10056063"/>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73508</xdr:rowOff>
    </xdr:from>
    <xdr:to>
      <xdr:col>55</xdr:col>
      <xdr:colOff>50800</xdr:colOff>
      <xdr:row>59</xdr:row>
      <xdr:rowOff>3658</xdr:rowOff>
    </xdr:to>
    <xdr:sp macro="" textlink="">
      <xdr:nvSpPr>
        <xdr:cNvPr id="364" name="楕円 363"/>
        <xdr:cNvSpPr/>
      </xdr:nvSpPr>
      <xdr:spPr>
        <a:xfrm>
          <a:off x="10426700" y="100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159885</xdr:rowOff>
    </xdr:from>
    <xdr:ext cx="469744" cy="259045"/>
    <xdr:sp macro="" textlink="">
      <xdr:nvSpPr>
        <xdr:cNvPr id="365" name="農林水産業費該当値テキスト"/>
        <xdr:cNvSpPr txBox="1"/>
      </xdr:nvSpPr>
      <xdr:spPr>
        <a:xfrm>
          <a:off x="10528300" y="99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69164</xdr:rowOff>
    </xdr:from>
    <xdr:to>
      <xdr:col>50</xdr:col>
      <xdr:colOff>165100</xdr:colOff>
      <xdr:row>58</xdr:row>
      <xdr:rowOff>170764</xdr:rowOff>
    </xdr:to>
    <xdr:sp macro="" textlink="">
      <xdr:nvSpPr>
        <xdr:cNvPr id="366" name="楕円 365"/>
        <xdr:cNvSpPr/>
      </xdr:nvSpPr>
      <xdr:spPr>
        <a:xfrm>
          <a:off x="9588500" y="10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161891</xdr:rowOff>
    </xdr:from>
    <xdr:ext cx="469744" cy="259045"/>
    <xdr:sp macro="" textlink="">
      <xdr:nvSpPr>
        <xdr:cNvPr id="367" name="テキスト ボックス 366"/>
        <xdr:cNvSpPr txBox="1"/>
      </xdr:nvSpPr>
      <xdr:spPr>
        <a:xfrm>
          <a:off x="9404428" y="101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76936</xdr:rowOff>
    </xdr:from>
    <xdr:to>
      <xdr:col>46</xdr:col>
      <xdr:colOff>38100</xdr:colOff>
      <xdr:row>59</xdr:row>
      <xdr:rowOff>7086</xdr:rowOff>
    </xdr:to>
    <xdr:sp macro="" textlink="">
      <xdr:nvSpPr>
        <xdr:cNvPr id="368" name="楕円 367"/>
        <xdr:cNvSpPr/>
      </xdr:nvSpPr>
      <xdr:spPr>
        <a:xfrm>
          <a:off x="8699500" y="1002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169663</xdr:rowOff>
    </xdr:from>
    <xdr:ext cx="469744" cy="259045"/>
    <xdr:sp macro="" textlink="">
      <xdr:nvSpPr>
        <xdr:cNvPr id="369" name="テキスト ボックス 368"/>
        <xdr:cNvSpPr txBox="1"/>
      </xdr:nvSpPr>
      <xdr:spPr>
        <a:xfrm>
          <a:off x="8515428" y="101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67869</xdr:rowOff>
    </xdr:from>
    <xdr:to>
      <xdr:col>41</xdr:col>
      <xdr:colOff>101600</xdr:colOff>
      <xdr:row>58</xdr:row>
      <xdr:rowOff>169469</xdr:rowOff>
    </xdr:to>
    <xdr:sp macro="" textlink="">
      <xdr:nvSpPr>
        <xdr:cNvPr id="370" name="楕円 369"/>
        <xdr:cNvSpPr/>
      </xdr:nvSpPr>
      <xdr:spPr>
        <a:xfrm>
          <a:off x="7810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160596</xdr:rowOff>
    </xdr:from>
    <xdr:ext cx="469744" cy="259045"/>
    <xdr:sp macro="" textlink="">
      <xdr:nvSpPr>
        <xdr:cNvPr id="371" name="テキスト ボックス 370"/>
        <xdr:cNvSpPr txBox="1"/>
      </xdr:nvSpPr>
      <xdr:spPr>
        <a:xfrm>
          <a:off x="7626428" y="1010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61163</xdr:rowOff>
    </xdr:from>
    <xdr:to>
      <xdr:col>36</xdr:col>
      <xdr:colOff>165100</xdr:colOff>
      <xdr:row>58</xdr:row>
      <xdr:rowOff>162763</xdr:rowOff>
    </xdr:to>
    <xdr:sp macro="" textlink="">
      <xdr:nvSpPr>
        <xdr:cNvPr id="372" name="楕円 371"/>
        <xdr:cNvSpPr/>
      </xdr:nvSpPr>
      <xdr:spPr>
        <a:xfrm>
          <a:off x="6921500" y="100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153890</xdr:rowOff>
    </xdr:from>
    <xdr:ext cx="469744" cy="259045"/>
    <xdr:sp macro="" textlink="">
      <xdr:nvSpPr>
        <xdr:cNvPr id="373" name="テキスト ボックス 372"/>
        <xdr:cNvSpPr txBox="1"/>
      </xdr:nvSpPr>
      <xdr:spPr>
        <a:xfrm>
          <a:off x="6737428" y="100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2236</xdr:rowOff>
    </xdr:from>
    <xdr:to>
      <xdr:col>55</xdr:col>
      <xdr:colOff>0</xdr:colOff>
      <xdr:row>78</xdr:row>
      <xdr:rowOff>47346</xdr:rowOff>
    </xdr:to>
    <xdr:cxnSp macro="">
      <xdr:nvCxnSpPr>
        <xdr:cNvPr id="402" name="直線コネクタ 401"/>
        <xdr:cNvCxnSpPr/>
      </xdr:nvCxnSpPr>
      <xdr:spPr>
        <a:xfrm flipV="1">
          <a:off x="9639300" y="13375336"/>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103675</xdr:rowOff>
    </xdr:from>
    <xdr:ext cx="469744" cy="259045"/>
    <xdr:sp macro="" textlink="">
      <xdr:nvSpPr>
        <xdr:cNvPr id="403" name="商工費平均値テキスト"/>
        <xdr:cNvSpPr txBox="1"/>
      </xdr:nvSpPr>
      <xdr:spPr>
        <a:xfrm>
          <a:off x="10528300" y="1330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47346</xdr:rowOff>
    </xdr:from>
    <xdr:to>
      <xdr:col>50</xdr:col>
      <xdr:colOff>114300</xdr:colOff>
      <xdr:row>78</xdr:row>
      <xdr:rowOff>48337</xdr:rowOff>
    </xdr:to>
    <xdr:cxnSp macro="">
      <xdr:nvCxnSpPr>
        <xdr:cNvPr id="405" name="直線コネクタ 404"/>
        <xdr:cNvCxnSpPr/>
      </xdr:nvCxnSpPr>
      <xdr:spPr>
        <a:xfrm flipV="1">
          <a:off x="8750300" y="1342044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45783</xdr:rowOff>
    </xdr:from>
    <xdr:to>
      <xdr:col>45</xdr:col>
      <xdr:colOff>177800</xdr:colOff>
      <xdr:row>78</xdr:row>
      <xdr:rowOff>48337</xdr:rowOff>
    </xdr:to>
    <xdr:cxnSp macro="">
      <xdr:nvCxnSpPr>
        <xdr:cNvPr id="408" name="直線コネクタ 407"/>
        <xdr:cNvCxnSpPr/>
      </xdr:nvCxnSpPr>
      <xdr:spPr>
        <a:xfrm>
          <a:off x="7861300" y="13418883"/>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167856</xdr:rowOff>
    </xdr:from>
    <xdr:to>
      <xdr:col>41</xdr:col>
      <xdr:colOff>50800</xdr:colOff>
      <xdr:row>78</xdr:row>
      <xdr:rowOff>45783</xdr:rowOff>
    </xdr:to>
    <xdr:cxnSp macro="">
      <xdr:nvCxnSpPr>
        <xdr:cNvPr id="411" name="直線コネクタ 410"/>
        <xdr:cNvCxnSpPr/>
      </xdr:nvCxnSpPr>
      <xdr:spPr>
        <a:xfrm>
          <a:off x="6972300" y="13369506"/>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122886</xdr:rowOff>
    </xdr:from>
    <xdr:to>
      <xdr:col>55</xdr:col>
      <xdr:colOff>50800</xdr:colOff>
      <xdr:row>78</xdr:row>
      <xdr:rowOff>53036</xdr:rowOff>
    </xdr:to>
    <xdr:sp macro="" textlink="">
      <xdr:nvSpPr>
        <xdr:cNvPr id="421" name="楕円 420"/>
        <xdr:cNvSpPr/>
      </xdr:nvSpPr>
      <xdr:spPr>
        <a:xfrm>
          <a:off x="10426700" y="13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145763</xdr:rowOff>
    </xdr:from>
    <xdr:ext cx="469744" cy="259045"/>
    <xdr:sp macro="" textlink="">
      <xdr:nvSpPr>
        <xdr:cNvPr id="422" name="商工費該当値テキスト"/>
        <xdr:cNvSpPr txBox="1"/>
      </xdr:nvSpPr>
      <xdr:spPr>
        <a:xfrm>
          <a:off x="10528300"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167996</xdr:rowOff>
    </xdr:from>
    <xdr:to>
      <xdr:col>50</xdr:col>
      <xdr:colOff>165100</xdr:colOff>
      <xdr:row>78</xdr:row>
      <xdr:rowOff>98146</xdr:rowOff>
    </xdr:to>
    <xdr:sp macro="" textlink="">
      <xdr:nvSpPr>
        <xdr:cNvPr id="423" name="楕円 422"/>
        <xdr:cNvSpPr/>
      </xdr:nvSpPr>
      <xdr:spPr>
        <a:xfrm>
          <a:off x="9588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89273</xdr:rowOff>
    </xdr:from>
    <xdr:ext cx="469744" cy="259045"/>
    <xdr:sp macro="" textlink="">
      <xdr:nvSpPr>
        <xdr:cNvPr id="424" name="テキスト ボックス 423"/>
        <xdr:cNvSpPr txBox="1"/>
      </xdr:nvSpPr>
      <xdr:spPr>
        <a:xfrm>
          <a:off x="9404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168987</xdr:rowOff>
    </xdr:from>
    <xdr:to>
      <xdr:col>46</xdr:col>
      <xdr:colOff>38100</xdr:colOff>
      <xdr:row>78</xdr:row>
      <xdr:rowOff>99137</xdr:rowOff>
    </xdr:to>
    <xdr:sp macro="" textlink="">
      <xdr:nvSpPr>
        <xdr:cNvPr id="425" name="楕円 424"/>
        <xdr:cNvSpPr/>
      </xdr:nvSpPr>
      <xdr:spPr>
        <a:xfrm>
          <a:off x="8699500" y="133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90264</xdr:rowOff>
    </xdr:from>
    <xdr:ext cx="469744" cy="259045"/>
    <xdr:sp macro="" textlink="">
      <xdr:nvSpPr>
        <xdr:cNvPr id="426" name="テキスト ボックス 425"/>
        <xdr:cNvSpPr txBox="1"/>
      </xdr:nvSpPr>
      <xdr:spPr>
        <a:xfrm>
          <a:off x="8515428" y="134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166433</xdr:rowOff>
    </xdr:from>
    <xdr:to>
      <xdr:col>41</xdr:col>
      <xdr:colOff>101600</xdr:colOff>
      <xdr:row>78</xdr:row>
      <xdr:rowOff>96583</xdr:rowOff>
    </xdr:to>
    <xdr:sp macro="" textlink="">
      <xdr:nvSpPr>
        <xdr:cNvPr id="427" name="楕円 426"/>
        <xdr:cNvSpPr/>
      </xdr:nvSpPr>
      <xdr:spPr>
        <a:xfrm>
          <a:off x="7810500" y="133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87710</xdr:rowOff>
    </xdr:from>
    <xdr:ext cx="469744" cy="259045"/>
    <xdr:sp macro="" textlink="">
      <xdr:nvSpPr>
        <xdr:cNvPr id="428" name="テキスト ボックス 427"/>
        <xdr:cNvSpPr txBox="1"/>
      </xdr:nvSpPr>
      <xdr:spPr>
        <a:xfrm>
          <a:off x="7626428" y="1346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117056</xdr:rowOff>
    </xdr:from>
    <xdr:to>
      <xdr:col>36</xdr:col>
      <xdr:colOff>165100</xdr:colOff>
      <xdr:row>78</xdr:row>
      <xdr:rowOff>47206</xdr:rowOff>
    </xdr:to>
    <xdr:sp macro="" textlink="">
      <xdr:nvSpPr>
        <xdr:cNvPr id="429" name="楕円 428"/>
        <xdr:cNvSpPr/>
      </xdr:nvSpPr>
      <xdr:spPr>
        <a:xfrm>
          <a:off x="6921500" y="133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38333</xdr:rowOff>
    </xdr:from>
    <xdr:ext cx="469744" cy="259045"/>
    <xdr:sp macro="" textlink="">
      <xdr:nvSpPr>
        <xdr:cNvPr id="430" name="テキスト ボックス 429"/>
        <xdr:cNvSpPr txBox="1"/>
      </xdr:nvSpPr>
      <xdr:spPr>
        <a:xfrm>
          <a:off x="6737428" y="1341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70630</xdr:rowOff>
    </xdr:from>
    <xdr:to>
      <xdr:col>55</xdr:col>
      <xdr:colOff>0</xdr:colOff>
      <xdr:row>95</xdr:row>
      <xdr:rowOff>129902</xdr:rowOff>
    </xdr:to>
    <xdr:cxnSp macro="">
      <xdr:nvCxnSpPr>
        <xdr:cNvPr id="462" name="直線コネクタ 461"/>
        <xdr:cNvCxnSpPr/>
      </xdr:nvCxnSpPr>
      <xdr:spPr>
        <a:xfrm>
          <a:off x="9639300" y="16358380"/>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70630</xdr:rowOff>
    </xdr:from>
    <xdr:to>
      <xdr:col>50</xdr:col>
      <xdr:colOff>114300</xdr:colOff>
      <xdr:row>95</xdr:row>
      <xdr:rowOff>162756</xdr:rowOff>
    </xdr:to>
    <xdr:cxnSp macro="">
      <xdr:nvCxnSpPr>
        <xdr:cNvPr id="465" name="直線コネクタ 464"/>
        <xdr:cNvCxnSpPr/>
      </xdr:nvCxnSpPr>
      <xdr:spPr>
        <a:xfrm flipV="1">
          <a:off x="8750300" y="16358380"/>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89996</xdr:rowOff>
    </xdr:from>
    <xdr:to>
      <xdr:col>45</xdr:col>
      <xdr:colOff>177800</xdr:colOff>
      <xdr:row>95</xdr:row>
      <xdr:rowOff>162756</xdr:rowOff>
    </xdr:to>
    <xdr:cxnSp macro="">
      <xdr:nvCxnSpPr>
        <xdr:cNvPr id="468" name="直線コネクタ 467"/>
        <xdr:cNvCxnSpPr/>
      </xdr:nvCxnSpPr>
      <xdr:spPr>
        <a:xfrm>
          <a:off x="7861300" y="16206296"/>
          <a:ext cx="889000" cy="2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89996</xdr:rowOff>
    </xdr:from>
    <xdr:to>
      <xdr:col>41</xdr:col>
      <xdr:colOff>50800</xdr:colOff>
      <xdr:row>95</xdr:row>
      <xdr:rowOff>89866</xdr:rowOff>
    </xdr:to>
    <xdr:cxnSp macro="">
      <xdr:nvCxnSpPr>
        <xdr:cNvPr id="471" name="直線コネクタ 470"/>
        <xdr:cNvCxnSpPr/>
      </xdr:nvCxnSpPr>
      <xdr:spPr>
        <a:xfrm flipV="1">
          <a:off x="6972300" y="16206296"/>
          <a:ext cx="889000" cy="17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5" name="テキスト ボックス 474"/>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79102</xdr:rowOff>
    </xdr:from>
    <xdr:to>
      <xdr:col>55</xdr:col>
      <xdr:colOff>50800</xdr:colOff>
      <xdr:row>96</xdr:row>
      <xdr:rowOff>9252</xdr:rowOff>
    </xdr:to>
    <xdr:sp macro="" textlink="">
      <xdr:nvSpPr>
        <xdr:cNvPr id="481" name="楕円 480"/>
        <xdr:cNvSpPr/>
      </xdr:nvSpPr>
      <xdr:spPr>
        <a:xfrm>
          <a:off x="10426700" y="163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57529</xdr:rowOff>
    </xdr:from>
    <xdr:ext cx="534377" cy="259045"/>
    <xdr:sp macro="" textlink="">
      <xdr:nvSpPr>
        <xdr:cNvPr id="482" name="土木費該当値テキスト"/>
        <xdr:cNvSpPr txBox="1"/>
      </xdr:nvSpPr>
      <xdr:spPr>
        <a:xfrm>
          <a:off x="10528300" y="163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19830</xdr:rowOff>
    </xdr:from>
    <xdr:to>
      <xdr:col>50</xdr:col>
      <xdr:colOff>165100</xdr:colOff>
      <xdr:row>95</xdr:row>
      <xdr:rowOff>121430</xdr:rowOff>
    </xdr:to>
    <xdr:sp macro="" textlink="">
      <xdr:nvSpPr>
        <xdr:cNvPr id="483" name="楕円 482"/>
        <xdr:cNvSpPr/>
      </xdr:nvSpPr>
      <xdr:spPr>
        <a:xfrm>
          <a:off x="9588500" y="163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112557</xdr:rowOff>
    </xdr:from>
    <xdr:ext cx="534377" cy="259045"/>
    <xdr:sp macro="" textlink="">
      <xdr:nvSpPr>
        <xdr:cNvPr id="484" name="テキスト ボックス 483"/>
        <xdr:cNvSpPr txBox="1"/>
      </xdr:nvSpPr>
      <xdr:spPr>
        <a:xfrm>
          <a:off x="9372111" y="164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111956</xdr:rowOff>
    </xdr:from>
    <xdr:to>
      <xdr:col>46</xdr:col>
      <xdr:colOff>38100</xdr:colOff>
      <xdr:row>96</xdr:row>
      <xdr:rowOff>42106</xdr:rowOff>
    </xdr:to>
    <xdr:sp macro="" textlink="">
      <xdr:nvSpPr>
        <xdr:cNvPr id="485" name="楕円 484"/>
        <xdr:cNvSpPr/>
      </xdr:nvSpPr>
      <xdr:spPr>
        <a:xfrm>
          <a:off x="8699500" y="16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33233</xdr:rowOff>
    </xdr:from>
    <xdr:ext cx="534377" cy="259045"/>
    <xdr:sp macro="" textlink="">
      <xdr:nvSpPr>
        <xdr:cNvPr id="486" name="テキスト ボックス 485"/>
        <xdr:cNvSpPr txBox="1"/>
      </xdr:nvSpPr>
      <xdr:spPr>
        <a:xfrm>
          <a:off x="8483111" y="16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39196</xdr:rowOff>
    </xdr:from>
    <xdr:to>
      <xdr:col>41</xdr:col>
      <xdr:colOff>101600</xdr:colOff>
      <xdr:row>94</xdr:row>
      <xdr:rowOff>140796</xdr:rowOff>
    </xdr:to>
    <xdr:sp macro="" textlink="">
      <xdr:nvSpPr>
        <xdr:cNvPr id="487" name="楕円 486"/>
        <xdr:cNvSpPr/>
      </xdr:nvSpPr>
      <xdr:spPr>
        <a:xfrm>
          <a:off x="7810500" y="1615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157323</xdr:rowOff>
    </xdr:from>
    <xdr:ext cx="534377" cy="259045"/>
    <xdr:sp macro="" textlink="">
      <xdr:nvSpPr>
        <xdr:cNvPr id="488" name="テキスト ボックス 487"/>
        <xdr:cNvSpPr txBox="1"/>
      </xdr:nvSpPr>
      <xdr:spPr>
        <a:xfrm>
          <a:off x="7594111" y="1593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39066</xdr:rowOff>
    </xdr:from>
    <xdr:to>
      <xdr:col>36</xdr:col>
      <xdr:colOff>165100</xdr:colOff>
      <xdr:row>95</xdr:row>
      <xdr:rowOff>140666</xdr:rowOff>
    </xdr:to>
    <xdr:sp macro="" textlink="">
      <xdr:nvSpPr>
        <xdr:cNvPr id="489" name="楕円 488"/>
        <xdr:cNvSpPr/>
      </xdr:nvSpPr>
      <xdr:spPr>
        <a:xfrm>
          <a:off x="6921500" y="163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131793</xdr:rowOff>
    </xdr:from>
    <xdr:ext cx="534377" cy="259045"/>
    <xdr:sp macro="" textlink="">
      <xdr:nvSpPr>
        <xdr:cNvPr id="490" name="テキスト ボックス 489"/>
        <xdr:cNvSpPr txBox="1"/>
      </xdr:nvSpPr>
      <xdr:spPr>
        <a:xfrm>
          <a:off x="6705111" y="164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164084</xdr:rowOff>
    </xdr:from>
    <xdr:to>
      <xdr:col>85</xdr:col>
      <xdr:colOff>127000</xdr:colOff>
      <xdr:row>35</xdr:row>
      <xdr:rowOff>102616</xdr:rowOff>
    </xdr:to>
    <xdr:cxnSp macro="">
      <xdr:nvCxnSpPr>
        <xdr:cNvPr id="520" name="直線コネクタ 519"/>
        <xdr:cNvCxnSpPr/>
      </xdr:nvCxnSpPr>
      <xdr:spPr>
        <a:xfrm flipV="1">
          <a:off x="15481300" y="5993384"/>
          <a:ext cx="838200" cy="1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1"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67183</xdr:rowOff>
    </xdr:from>
    <xdr:to>
      <xdr:col>81</xdr:col>
      <xdr:colOff>50800</xdr:colOff>
      <xdr:row>35</xdr:row>
      <xdr:rowOff>102616</xdr:rowOff>
    </xdr:to>
    <xdr:cxnSp macro="">
      <xdr:nvCxnSpPr>
        <xdr:cNvPr id="523" name="直線コネクタ 522"/>
        <xdr:cNvCxnSpPr/>
      </xdr:nvCxnSpPr>
      <xdr:spPr>
        <a:xfrm>
          <a:off x="14592300" y="606793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5" name="テキスト ボックス 524"/>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67183</xdr:rowOff>
    </xdr:from>
    <xdr:to>
      <xdr:col>76</xdr:col>
      <xdr:colOff>114300</xdr:colOff>
      <xdr:row>35</xdr:row>
      <xdr:rowOff>82931</xdr:rowOff>
    </xdr:to>
    <xdr:cxnSp macro="">
      <xdr:nvCxnSpPr>
        <xdr:cNvPr id="526" name="直線コネクタ 525"/>
        <xdr:cNvCxnSpPr/>
      </xdr:nvCxnSpPr>
      <xdr:spPr>
        <a:xfrm flipV="1">
          <a:off x="13703300" y="6067933"/>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8" name="テキスト ボックス 527"/>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12827</xdr:rowOff>
    </xdr:from>
    <xdr:to>
      <xdr:col>71</xdr:col>
      <xdr:colOff>177800</xdr:colOff>
      <xdr:row>35</xdr:row>
      <xdr:rowOff>82931</xdr:rowOff>
    </xdr:to>
    <xdr:cxnSp macro="">
      <xdr:nvCxnSpPr>
        <xdr:cNvPr id="529" name="直線コネクタ 528"/>
        <xdr:cNvCxnSpPr/>
      </xdr:nvCxnSpPr>
      <xdr:spPr>
        <a:xfrm>
          <a:off x="12814300" y="601357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1" name="テキスト ボックス 530"/>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3" name="テキスト ボックス 532"/>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113284</xdr:rowOff>
    </xdr:from>
    <xdr:to>
      <xdr:col>85</xdr:col>
      <xdr:colOff>177800</xdr:colOff>
      <xdr:row>35</xdr:row>
      <xdr:rowOff>43434</xdr:rowOff>
    </xdr:to>
    <xdr:sp macro="" textlink="">
      <xdr:nvSpPr>
        <xdr:cNvPr id="539" name="楕円 538"/>
        <xdr:cNvSpPr/>
      </xdr:nvSpPr>
      <xdr:spPr>
        <a:xfrm>
          <a:off x="162687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136161</xdr:rowOff>
    </xdr:from>
    <xdr:ext cx="534377" cy="259045"/>
    <xdr:sp macro="" textlink="">
      <xdr:nvSpPr>
        <xdr:cNvPr id="540" name="消防費該当値テキスト"/>
        <xdr:cNvSpPr txBox="1"/>
      </xdr:nvSpPr>
      <xdr:spPr>
        <a:xfrm>
          <a:off x="16370300"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51816</xdr:rowOff>
    </xdr:from>
    <xdr:to>
      <xdr:col>81</xdr:col>
      <xdr:colOff>101600</xdr:colOff>
      <xdr:row>35</xdr:row>
      <xdr:rowOff>153416</xdr:rowOff>
    </xdr:to>
    <xdr:sp macro="" textlink="">
      <xdr:nvSpPr>
        <xdr:cNvPr id="541" name="楕円 540"/>
        <xdr:cNvSpPr/>
      </xdr:nvSpPr>
      <xdr:spPr>
        <a:xfrm>
          <a:off x="15430500" y="60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169943</xdr:rowOff>
    </xdr:from>
    <xdr:ext cx="534377" cy="259045"/>
    <xdr:sp macro="" textlink="">
      <xdr:nvSpPr>
        <xdr:cNvPr id="542" name="テキスト ボックス 541"/>
        <xdr:cNvSpPr txBox="1"/>
      </xdr:nvSpPr>
      <xdr:spPr>
        <a:xfrm>
          <a:off x="15214111" y="58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16383</xdr:rowOff>
    </xdr:from>
    <xdr:to>
      <xdr:col>76</xdr:col>
      <xdr:colOff>165100</xdr:colOff>
      <xdr:row>35</xdr:row>
      <xdr:rowOff>117983</xdr:rowOff>
    </xdr:to>
    <xdr:sp macro="" textlink="">
      <xdr:nvSpPr>
        <xdr:cNvPr id="543" name="楕円 542"/>
        <xdr:cNvSpPr/>
      </xdr:nvSpPr>
      <xdr:spPr>
        <a:xfrm>
          <a:off x="14541500" y="60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134510</xdr:rowOff>
    </xdr:from>
    <xdr:ext cx="534377" cy="259045"/>
    <xdr:sp macro="" textlink="">
      <xdr:nvSpPr>
        <xdr:cNvPr id="544" name="テキスト ボックス 543"/>
        <xdr:cNvSpPr txBox="1"/>
      </xdr:nvSpPr>
      <xdr:spPr>
        <a:xfrm>
          <a:off x="14325111" y="57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32131</xdr:rowOff>
    </xdr:from>
    <xdr:to>
      <xdr:col>72</xdr:col>
      <xdr:colOff>38100</xdr:colOff>
      <xdr:row>35</xdr:row>
      <xdr:rowOff>133731</xdr:rowOff>
    </xdr:to>
    <xdr:sp macro="" textlink="">
      <xdr:nvSpPr>
        <xdr:cNvPr id="545" name="楕円 544"/>
        <xdr:cNvSpPr/>
      </xdr:nvSpPr>
      <xdr:spPr>
        <a:xfrm>
          <a:off x="13652500" y="60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150258</xdr:rowOff>
    </xdr:from>
    <xdr:ext cx="534377" cy="259045"/>
    <xdr:sp macro="" textlink="">
      <xdr:nvSpPr>
        <xdr:cNvPr id="546" name="テキスト ボックス 545"/>
        <xdr:cNvSpPr txBox="1"/>
      </xdr:nvSpPr>
      <xdr:spPr>
        <a:xfrm>
          <a:off x="13436111" y="58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133477</xdr:rowOff>
    </xdr:from>
    <xdr:to>
      <xdr:col>67</xdr:col>
      <xdr:colOff>101600</xdr:colOff>
      <xdr:row>35</xdr:row>
      <xdr:rowOff>63627</xdr:rowOff>
    </xdr:to>
    <xdr:sp macro="" textlink="">
      <xdr:nvSpPr>
        <xdr:cNvPr id="547" name="楕円 546"/>
        <xdr:cNvSpPr/>
      </xdr:nvSpPr>
      <xdr:spPr>
        <a:xfrm>
          <a:off x="127635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80154</xdr:rowOff>
    </xdr:from>
    <xdr:ext cx="534377" cy="259045"/>
    <xdr:sp macro="" textlink="">
      <xdr:nvSpPr>
        <xdr:cNvPr id="548" name="テキスト ボックス 547"/>
        <xdr:cNvSpPr txBox="1"/>
      </xdr:nvSpPr>
      <xdr:spPr>
        <a:xfrm>
          <a:off x="12547111" y="57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277</xdr:rowOff>
    </xdr:from>
    <xdr:to>
      <xdr:col>85</xdr:col>
      <xdr:colOff>127000</xdr:colOff>
      <xdr:row>57</xdr:row>
      <xdr:rowOff>83510</xdr:rowOff>
    </xdr:to>
    <xdr:cxnSp macro="">
      <xdr:nvCxnSpPr>
        <xdr:cNvPr id="576" name="直線コネクタ 575"/>
        <xdr:cNvCxnSpPr/>
      </xdr:nvCxnSpPr>
      <xdr:spPr>
        <a:xfrm flipV="1">
          <a:off x="15481300" y="9772927"/>
          <a:ext cx="8382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81498</xdr:rowOff>
    </xdr:from>
    <xdr:to>
      <xdr:col>81</xdr:col>
      <xdr:colOff>50800</xdr:colOff>
      <xdr:row>57</xdr:row>
      <xdr:rowOff>83510</xdr:rowOff>
    </xdr:to>
    <xdr:cxnSp macro="">
      <xdr:nvCxnSpPr>
        <xdr:cNvPr id="579" name="直線コネクタ 578"/>
        <xdr:cNvCxnSpPr/>
      </xdr:nvCxnSpPr>
      <xdr:spPr>
        <a:xfrm>
          <a:off x="14592300" y="985414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81498</xdr:rowOff>
    </xdr:from>
    <xdr:to>
      <xdr:col>76</xdr:col>
      <xdr:colOff>114300</xdr:colOff>
      <xdr:row>57</xdr:row>
      <xdr:rowOff>109844</xdr:rowOff>
    </xdr:to>
    <xdr:cxnSp macro="">
      <xdr:nvCxnSpPr>
        <xdr:cNvPr id="582" name="直線コネクタ 581"/>
        <xdr:cNvCxnSpPr/>
      </xdr:nvCxnSpPr>
      <xdr:spPr>
        <a:xfrm flipV="1">
          <a:off x="13703300" y="985414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117503</xdr:rowOff>
    </xdr:from>
    <xdr:to>
      <xdr:col>71</xdr:col>
      <xdr:colOff>177800</xdr:colOff>
      <xdr:row>57</xdr:row>
      <xdr:rowOff>109844</xdr:rowOff>
    </xdr:to>
    <xdr:cxnSp macro="">
      <xdr:nvCxnSpPr>
        <xdr:cNvPr id="585" name="直線コネクタ 584"/>
        <xdr:cNvCxnSpPr/>
      </xdr:nvCxnSpPr>
      <xdr:spPr>
        <a:xfrm>
          <a:off x="12814300" y="9718703"/>
          <a:ext cx="889000" cy="1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89" name="テキスト ボックス 588"/>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120927</xdr:rowOff>
    </xdr:from>
    <xdr:to>
      <xdr:col>85</xdr:col>
      <xdr:colOff>177800</xdr:colOff>
      <xdr:row>57</xdr:row>
      <xdr:rowOff>51077</xdr:rowOff>
    </xdr:to>
    <xdr:sp macro="" textlink="">
      <xdr:nvSpPr>
        <xdr:cNvPr id="595" name="楕円 594"/>
        <xdr:cNvSpPr/>
      </xdr:nvSpPr>
      <xdr:spPr>
        <a:xfrm>
          <a:off x="16268700" y="97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99354</xdr:rowOff>
    </xdr:from>
    <xdr:ext cx="534377" cy="259045"/>
    <xdr:sp macro="" textlink="">
      <xdr:nvSpPr>
        <xdr:cNvPr id="596" name="教育費該当値テキスト"/>
        <xdr:cNvSpPr txBox="1"/>
      </xdr:nvSpPr>
      <xdr:spPr>
        <a:xfrm>
          <a:off x="16370300" y="97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32710</xdr:rowOff>
    </xdr:from>
    <xdr:to>
      <xdr:col>81</xdr:col>
      <xdr:colOff>101600</xdr:colOff>
      <xdr:row>57</xdr:row>
      <xdr:rowOff>134310</xdr:rowOff>
    </xdr:to>
    <xdr:sp macro="" textlink="">
      <xdr:nvSpPr>
        <xdr:cNvPr id="597" name="楕円 596"/>
        <xdr:cNvSpPr/>
      </xdr:nvSpPr>
      <xdr:spPr>
        <a:xfrm>
          <a:off x="154305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125437</xdr:rowOff>
    </xdr:from>
    <xdr:ext cx="534377" cy="259045"/>
    <xdr:sp macro="" textlink="">
      <xdr:nvSpPr>
        <xdr:cNvPr id="598" name="テキスト ボックス 597"/>
        <xdr:cNvSpPr txBox="1"/>
      </xdr:nvSpPr>
      <xdr:spPr>
        <a:xfrm>
          <a:off x="15214111" y="98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30698</xdr:rowOff>
    </xdr:from>
    <xdr:to>
      <xdr:col>76</xdr:col>
      <xdr:colOff>165100</xdr:colOff>
      <xdr:row>57</xdr:row>
      <xdr:rowOff>132298</xdr:rowOff>
    </xdr:to>
    <xdr:sp macro="" textlink="">
      <xdr:nvSpPr>
        <xdr:cNvPr id="599" name="楕円 598"/>
        <xdr:cNvSpPr/>
      </xdr:nvSpPr>
      <xdr:spPr>
        <a:xfrm>
          <a:off x="14541500" y="98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123425</xdr:rowOff>
    </xdr:from>
    <xdr:ext cx="534377" cy="259045"/>
    <xdr:sp macro="" textlink="">
      <xdr:nvSpPr>
        <xdr:cNvPr id="600" name="テキスト ボックス 599"/>
        <xdr:cNvSpPr txBox="1"/>
      </xdr:nvSpPr>
      <xdr:spPr>
        <a:xfrm>
          <a:off x="14325111" y="98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59044</xdr:rowOff>
    </xdr:from>
    <xdr:to>
      <xdr:col>72</xdr:col>
      <xdr:colOff>38100</xdr:colOff>
      <xdr:row>57</xdr:row>
      <xdr:rowOff>160644</xdr:rowOff>
    </xdr:to>
    <xdr:sp macro="" textlink="">
      <xdr:nvSpPr>
        <xdr:cNvPr id="601" name="楕円 600"/>
        <xdr:cNvSpPr/>
      </xdr:nvSpPr>
      <xdr:spPr>
        <a:xfrm>
          <a:off x="13652500" y="98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151771</xdr:rowOff>
    </xdr:from>
    <xdr:ext cx="534377" cy="259045"/>
    <xdr:sp macro="" textlink="">
      <xdr:nvSpPr>
        <xdr:cNvPr id="602" name="テキスト ボックス 601"/>
        <xdr:cNvSpPr txBox="1"/>
      </xdr:nvSpPr>
      <xdr:spPr>
        <a:xfrm>
          <a:off x="13436111" y="99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66703</xdr:rowOff>
    </xdr:from>
    <xdr:to>
      <xdr:col>67</xdr:col>
      <xdr:colOff>101600</xdr:colOff>
      <xdr:row>56</xdr:row>
      <xdr:rowOff>168303</xdr:rowOff>
    </xdr:to>
    <xdr:sp macro="" textlink="">
      <xdr:nvSpPr>
        <xdr:cNvPr id="603" name="楕円 602"/>
        <xdr:cNvSpPr/>
      </xdr:nvSpPr>
      <xdr:spPr>
        <a:xfrm>
          <a:off x="127635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159430</xdr:rowOff>
    </xdr:from>
    <xdr:ext cx="534377" cy="259045"/>
    <xdr:sp macro="" textlink="">
      <xdr:nvSpPr>
        <xdr:cNvPr id="604" name="テキスト ボックス 603"/>
        <xdr:cNvSpPr txBox="1"/>
      </xdr:nvSpPr>
      <xdr:spPr>
        <a:xfrm>
          <a:off x="12547111" y="97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93980</xdr:rowOff>
    </xdr:from>
    <xdr:to>
      <xdr:col>85</xdr:col>
      <xdr:colOff>127000</xdr:colOff>
      <xdr:row>79</xdr:row>
      <xdr:rowOff>98879</xdr:rowOff>
    </xdr:to>
    <xdr:cxnSp macro="">
      <xdr:nvCxnSpPr>
        <xdr:cNvPr id="635" name="直線コネクタ 634"/>
        <xdr:cNvCxnSpPr/>
      </xdr:nvCxnSpPr>
      <xdr:spPr>
        <a:xfrm flipV="1">
          <a:off x="15481300" y="136385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85327</xdr:rowOff>
    </xdr:from>
    <xdr:to>
      <xdr:col>81</xdr:col>
      <xdr:colOff>50800</xdr:colOff>
      <xdr:row>79</xdr:row>
      <xdr:rowOff>98879</xdr:rowOff>
    </xdr:to>
    <xdr:cxnSp macro="">
      <xdr:nvCxnSpPr>
        <xdr:cNvPr id="638" name="直線コネクタ 637"/>
        <xdr:cNvCxnSpPr/>
      </xdr:nvCxnSpPr>
      <xdr:spPr>
        <a:xfrm>
          <a:off x="14592300" y="13629877"/>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69160</xdr:rowOff>
    </xdr:from>
    <xdr:to>
      <xdr:col>76</xdr:col>
      <xdr:colOff>114300</xdr:colOff>
      <xdr:row>79</xdr:row>
      <xdr:rowOff>85327</xdr:rowOff>
    </xdr:to>
    <xdr:cxnSp macro="">
      <xdr:nvCxnSpPr>
        <xdr:cNvPr id="641" name="直線コネクタ 640"/>
        <xdr:cNvCxnSpPr/>
      </xdr:nvCxnSpPr>
      <xdr:spPr>
        <a:xfrm>
          <a:off x="13703300" y="13613710"/>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69160</xdr:rowOff>
    </xdr:from>
    <xdr:to>
      <xdr:col>71</xdr:col>
      <xdr:colOff>177800</xdr:colOff>
      <xdr:row>79</xdr:row>
      <xdr:rowOff>84347</xdr:rowOff>
    </xdr:to>
    <xdr:cxnSp macro="">
      <xdr:nvCxnSpPr>
        <xdr:cNvPr id="644" name="直線コネクタ 643"/>
        <xdr:cNvCxnSpPr/>
      </xdr:nvCxnSpPr>
      <xdr:spPr>
        <a:xfrm flipV="1">
          <a:off x="12814300" y="13613710"/>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43180</xdr:rowOff>
    </xdr:from>
    <xdr:to>
      <xdr:col>85</xdr:col>
      <xdr:colOff>177800</xdr:colOff>
      <xdr:row>79</xdr:row>
      <xdr:rowOff>144780</xdr:rowOff>
    </xdr:to>
    <xdr:sp macro="" textlink="">
      <xdr:nvSpPr>
        <xdr:cNvPr id="654" name="楕円 653"/>
        <xdr:cNvSpPr/>
      </xdr:nvSpPr>
      <xdr:spPr>
        <a:xfrm>
          <a:off x="162687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154358</xdr:rowOff>
    </xdr:from>
    <xdr:ext cx="313932" cy="259045"/>
    <xdr:sp macro="" textlink="">
      <xdr:nvSpPr>
        <xdr:cNvPr id="655" name="災害復旧費該当値テキスト"/>
        <xdr:cNvSpPr txBox="1"/>
      </xdr:nvSpPr>
      <xdr:spPr>
        <a:xfrm>
          <a:off x="16370300" y="13527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34527</xdr:rowOff>
    </xdr:from>
    <xdr:to>
      <xdr:col>76</xdr:col>
      <xdr:colOff>165100</xdr:colOff>
      <xdr:row>79</xdr:row>
      <xdr:rowOff>136127</xdr:rowOff>
    </xdr:to>
    <xdr:sp macro="" textlink="">
      <xdr:nvSpPr>
        <xdr:cNvPr id="658" name="楕円 657"/>
        <xdr:cNvSpPr/>
      </xdr:nvSpPr>
      <xdr:spPr>
        <a:xfrm>
          <a:off x="14541500" y="135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127254</xdr:rowOff>
    </xdr:from>
    <xdr:ext cx="313932" cy="259045"/>
    <xdr:sp macro="" textlink="">
      <xdr:nvSpPr>
        <xdr:cNvPr id="659" name="テキスト ボックス 658"/>
        <xdr:cNvSpPr txBox="1"/>
      </xdr:nvSpPr>
      <xdr:spPr>
        <a:xfrm>
          <a:off x="14435333" y="1367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18360</xdr:rowOff>
    </xdr:from>
    <xdr:to>
      <xdr:col>72</xdr:col>
      <xdr:colOff>38100</xdr:colOff>
      <xdr:row>79</xdr:row>
      <xdr:rowOff>119960</xdr:rowOff>
    </xdr:to>
    <xdr:sp macro="" textlink="">
      <xdr:nvSpPr>
        <xdr:cNvPr id="660" name="楕円 659"/>
        <xdr:cNvSpPr/>
      </xdr:nvSpPr>
      <xdr:spPr>
        <a:xfrm>
          <a:off x="13652500" y="135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111087</xdr:rowOff>
    </xdr:from>
    <xdr:ext cx="378565" cy="259045"/>
    <xdr:sp macro="" textlink="">
      <xdr:nvSpPr>
        <xdr:cNvPr id="661" name="テキスト ボックス 660"/>
        <xdr:cNvSpPr txBox="1"/>
      </xdr:nvSpPr>
      <xdr:spPr>
        <a:xfrm>
          <a:off x="13514017" y="1365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33547</xdr:rowOff>
    </xdr:from>
    <xdr:to>
      <xdr:col>67</xdr:col>
      <xdr:colOff>101600</xdr:colOff>
      <xdr:row>79</xdr:row>
      <xdr:rowOff>135147</xdr:rowOff>
    </xdr:to>
    <xdr:sp macro="" textlink="">
      <xdr:nvSpPr>
        <xdr:cNvPr id="662" name="楕円 661"/>
        <xdr:cNvSpPr/>
      </xdr:nvSpPr>
      <xdr:spPr>
        <a:xfrm>
          <a:off x="12763500" y="135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126274</xdr:rowOff>
    </xdr:from>
    <xdr:ext cx="313932" cy="259045"/>
    <xdr:sp macro="" textlink="">
      <xdr:nvSpPr>
        <xdr:cNvPr id="663" name="テキスト ボックス 662"/>
        <xdr:cNvSpPr txBox="1"/>
      </xdr:nvSpPr>
      <xdr:spPr>
        <a:xfrm>
          <a:off x="12657333" y="1367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25355</xdr:rowOff>
    </xdr:from>
    <xdr:to>
      <xdr:col>85</xdr:col>
      <xdr:colOff>127000</xdr:colOff>
      <xdr:row>98</xdr:row>
      <xdr:rowOff>47895</xdr:rowOff>
    </xdr:to>
    <xdr:cxnSp macro="">
      <xdr:nvCxnSpPr>
        <xdr:cNvPr id="691" name="直線コネクタ 690"/>
        <xdr:cNvCxnSpPr/>
      </xdr:nvCxnSpPr>
      <xdr:spPr>
        <a:xfrm flipV="1">
          <a:off x="15481300" y="16827455"/>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47895</xdr:rowOff>
    </xdr:from>
    <xdr:to>
      <xdr:col>81</xdr:col>
      <xdr:colOff>50800</xdr:colOff>
      <xdr:row>98</xdr:row>
      <xdr:rowOff>78321</xdr:rowOff>
    </xdr:to>
    <xdr:cxnSp macro="">
      <xdr:nvCxnSpPr>
        <xdr:cNvPr id="694" name="直線コネクタ 693"/>
        <xdr:cNvCxnSpPr/>
      </xdr:nvCxnSpPr>
      <xdr:spPr>
        <a:xfrm flipV="1">
          <a:off x="14592300" y="16849995"/>
          <a:ext cx="8890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78321</xdr:rowOff>
    </xdr:from>
    <xdr:to>
      <xdr:col>76</xdr:col>
      <xdr:colOff>114300</xdr:colOff>
      <xdr:row>98</xdr:row>
      <xdr:rowOff>96472</xdr:rowOff>
    </xdr:to>
    <xdr:cxnSp macro="">
      <xdr:nvCxnSpPr>
        <xdr:cNvPr id="697" name="直線コネクタ 696"/>
        <xdr:cNvCxnSpPr/>
      </xdr:nvCxnSpPr>
      <xdr:spPr>
        <a:xfrm flipV="1">
          <a:off x="13703300" y="1688042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96472</xdr:rowOff>
    </xdr:from>
    <xdr:to>
      <xdr:col>71</xdr:col>
      <xdr:colOff>177800</xdr:colOff>
      <xdr:row>98</xdr:row>
      <xdr:rowOff>130831</xdr:rowOff>
    </xdr:to>
    <xdr:cxnSp macro="">
      <xdr:nvCxnSpPr>
        <xdr:cNvPr id="700" name="直線コネクタ 699"/>
        <xdr:cNvCxnSpPr/>
      </xdr:nvCxnSpPr>
      <xdr:spPr>
        <a:xfrm flipV="1">
          <a:off x="12814300" y="1689857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146005</xdr:rowOff>
    </xdr:from>
    <xdr:to>
      <xdr:col>85</xdr:col>
      <xdr:colOff>177800</xdr:colOff>
      <xdr:row>98</xdr:row>
      <xdr:rowOff>76155</xdr:rowOff>
    </xdr:to>
    <xdr:sp macro="" textlink="">
      <xdr:nvSpPr>
        <xdr:cNvPr id="710" name="楕円 709"/>
        <xdr:cNvSpPr/>
      </xdr:nvSpPr>
      <xdr:spPr>
        <a:xfrm>
          <a:off x="162687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124432</xdr:rowOff>
    </xdr:from>
    <xdr:ext cx="534377" cy="259045"/>
    <xdr:sp macro="" textlink="">
      <xdr:nvSpPr>
        <xdr:cNvPr id="711" name="公債費該当値テキスト"/>
        <xdr:cNvSpPr txBox="1"/>
      </xdr:nvSpPr>
      <xdr:spPr>
        <a:xfrm>
          <a:off x="16370300" y="1675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168545</xdr:rowOff>
    </xdr:from>
    <xdr:to>
      <xdr:col>81</xdr:col>
      <xdr:colOff>101600</xdr:colOff>
      <xdr:row>98</xdr:row>
      <xdr:rowOff>98695</xdr:rowOff>
    </xdr:to>
    <xdr:sp macro="" textlink="">
      <xdr:nvSpPr>
        <xdr:cNvPr id="712" name="楕円 711"/>
        <xdr:cNvSpPr/>
      </xdr:nvSpPr>
      <xdr:spPr>
        <a:xfrm>
          <a:off x="154305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89822</xdr:rowOff>
    </xdr:from>
    <xdr:ext cx="534377" cy="259045"/>
    <xdr:sp macro="" textlink="">
      <xdr:nvSpPr>
        <xdr:cNvPr id="713" name="テキスト ボックス 712"/>
        <xdr:cNvSpPr txBox="1"/>
      </xdr:nvSpPr>
      <xdr:spPr>
        <a:xfrm>
          <a:off x="15214111" y="168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27521</xdr:rowOff>
    </xdr:from>
    <xdr:to>
      <xdr:col>76</xdr:col>
      <xdr:colOff>165100</xdr:colOff>
      <xdr:row>98</xdr:row>
      <xdr:rowOff>129121</xdr:rowOff>
    </xdr:to>
    <xdr:sp macro="" textlink="">
      <xdr:nvSpPr>
        <xdr:cNvPr id="714" name="楕円 713"/>
        <xdr:cNvSpPr/>
      </xdr:nvSpPr>
      <xdr:spPr>
        <a:xfrm>
          <a:off x="14541500" y="168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120248</xdr:rowOff>
    </xdr:from>
    <xdr:ext cx="534377" cy="259045"/>
    <xdr:sp macro="" textlink="">
      <xdr:nvSpPr>
        <xdr:cNvPr id="715" name="テキスト ボックス 714"/>
        <xdr:cNvSpPr txBox="1"/>
      </xdr:nvSpPr>
      <xdr:spPr>
        <a:xfrm>
          <a:off x="14325111" y="1692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45672</xdr:rowOff>
    </xdr:from>
    <xdr:to>
      <xdr:col>72</xdr:col>
      <xdr:colOff>38100</xdr:colOff>
      <xdr:row>98</xdr:row>
      <xdr:rowOff>147272</xdr:rowOff>
    </xdr:to>
    <xdr:sp macro="" textlink="">
      <xdr:nvSpPr>
        <xdr:cNvPr id="716" name="楕円 715"/>
        <xdr:cNvSpPr/>
      </xdr:nvSpPr>
      <xdr:spPr>
        <a:xfrm>
          <a:off x="13652500" y="168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138399</xdr:rowOff>
    </xdr:from>
    <xdr:ext cx="534377" cy="259045"/>
    <xdr:sp macro="" textlink="">
      <xdr:nvSpPr>
        <xdr:cNvPr id="717" name="テキスト ボックス 716"/>
        <xdr:cNvSpPr txBox="1"/>
      </xdr:nvSpPr>
      <xdr:spPr>
        <a:xfrm>
          <a:off x="13436111" y="169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80031</xdr:rowOff>
    </xdr:from>
    <xdr:to>
      <xdr:col>67</xdr:col>
      <xdr:colOff>101600</xdr:colOff>
      <xdr:row>99</xdr:row>
      <xdr:rowOff>10181</xdr:rowOff>
    </xdr:to>
    <xdr:sp macro="" textlink="">
      <xdr:nvSpPr>
        <xdr:cNvPr id="718" name="楕円 717"/>
        <xdr:cNvSpPr/>
      </xdr:nvSpPr>
      <xdr:spPr>
        <a:xfrm>
          <a:off x="12763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1308</xdr:rowOff>
    </xdr:from>
    <xdr:ext cx="534377" cy="259045"/>
    <xdr:sp macro="" textlink="">
      <xdr:nvSpPr>
        <xdr:cNvPr id="719" name="テキスト ボックス 718"/>
        <xdr:cNvSpPr txBox="1"/>
      </xdr:nvSpPr>
      <xdr:spPr>
        <a:xfrm>
          <a:off x="12547111" y="169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議会費においては、議長車の新規購入に係る経費が皆減となったことなどにより、前年度より減少している。総務費においては、入曽地域交流施設（仮称）整備工事により前年度より大きく増加している。民生費においては、幼児教育・保育の無償化開始による民間保育所等への給付費や高齢化に伴う介護保険特別会計への繰出金の増などにより、前年度より増加している。今後も少子高齢化の進行により増加していく見込みであるが、類似団体平均と比較し大きく下回る水準で推移している。衛生費においては、稲荷山環境センターにおける焼却処理施設改修工事（</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５年間の長寿命化工事）が皆減となったことにより減額となっている。労働費においては、旧智光山荘及び旧勤労福祉センターの解体工事に伴う経費が完了したことにより減少した。農林水産業費においては、上奥富堰災害復旧工事が皆増となったものの、入間基地周辺畑地かんがい防除施設改修工事費の完了により前年度より減少している。商工費においては、プレミアム付き商品券事業の実施による皆増や旧東中学校解体工事費の着手による皆増により前年度より増加した。企業立地奨励金が減額となったものの、入間川親水空間整備工事費（事故）の皆増により、前年度より微増となっている。土木費においては、台風１９号による公園施設災害復旧委託料の皆増や入曽駅周辺整備事業の着手により増額となっている。今後、前述の事業が本格化する数年後には大きく増加することが見込まれる。消防費においては、５年計画で更新を実施している防災行政無線デジタル化工事費が増加したことにより、前年度より増加している。教育費においては、順次実施している小学校トイレ洋式化工事の実施により、前年度より増加している。今後においては、引き続き、全小中学校のトイレ洋式化工事や校内</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LAN</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無線化工事及び１人１台ＰＣ端末整備など学校環境の整備事業が続くことから増加が続く見込みである。公債費においては、臨時財政対策債償還元金や市堀兼学校給食センター更新事業に伴う教育債償還元金の増により前年度より増加している。</a:t>
          </a:r>
        </a:p>
        <a:p>
          <a:pPr>
            <a:lnSpc>
              <a:spcPts val="1500"/>
            </a:lnSpc>
          </a:pP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入については法人市民税や地方消費税交付金等が減額となった一方、歳出においては普通建設事業費や扶助費が増額となり、歳入歳出の乖離が縮小したことで、前年度に比べて実質収支額が減少したことにより、財政調整基金積立額が取崩額を上回ったものの、全体として実質単年度収支が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年度以来の赤字に転じた。</a:t>
          </a: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財政調整基金残高については、前年度とほぼ同額の積立額約８億、取崩額約５億となったことから残高が増加している。</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今後は新型コロナウイルス感染症に伴う影響が大きく出ると思わることから、これまで以上に行財政改革を推進することで歳出抑制を図るとともに、市税等の歳入確保に努める。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令和元年度の連結赤字比率は、前年度より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％黒字が減少し、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の実質赤字比率が、歳入において法人市民税や地方消費税交付金等が減額となるとともに、歳出においても普通建設事業費や扶助費が増額となり、歳入歳出の乖離が大きく縮小したことで、前年度に比べて実質収支が減少した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今後も引き続き、収入の安定確保と内部経費の削減に努め、適正な運営を図っていく。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令和元年度の単年度の実質公債費比率は約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年度から狭山市駅西口地区第一種市街地再開発事業に係る都市再生機構（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UR</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）割賦償還金の元金返済が開始したことにより増加傾向となっており、令和元年度より平成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年度に借入を行った堀兼学校給食センター更新事業債や平成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年度に借入を行った稲荷山環境センター設備改修事業債の元金償還が開始されたことなどにより元利償還金の額が増加している。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数年は、現在の借入事業の償還が続くことから増加が見込まれ、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％台まで増加する見込みであるが、今度の事業の実施にあたっては緊急性や住民ニーズを的確に把握した事業の選択により、起債に大きく頼ることのない財政運営に努める。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令和元年度将来負担比率は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主な要因は、狭山市駅西口地区第一種市街地開発事業に係る元金償還が進んだことなどにより地方債残高が約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千万円減少したこと、また、同事業の保留床取得費や入間川及び堀兼学校給食センター更新事業に係る施設取得費の割賦償還が進んだことにより債務負担に基づく支出額が約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千万円減少したこと、さらに、充当可能財源として基金が増加したことによるものである。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入曽駅周辺整備事業等の都市計画事業が本格化するとともに、公共施設等総合管理計画に基づく長寿命化を図るための大規模改修などがさらに見込まれることから、引き続き、将来にわたる負担を平準化するよう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増の理由は、令和元年度において、財政調整基金の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憶円をはじめとする計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億円程度を取り崩した一方で、都市基盤整備基金の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億円をはじめとする計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億円程度を積み立てたことにより、基金全体としては平成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年度末現在高に比べて約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不測の財政需要に備えるため、適宜積み立てていくことを予定している。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・都市基盤整備基金：都市基盤の整備資金に充てるため。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・公共施設整備基金：公共施設の整備及び備品購入の資金に充てるため。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・都市基盤整備基金：令和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年度から工事が本格化する入曽駅周辺整備事業基本計画に基づく土地区画整理事業を着実に推進するため、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年度決算に伴う前年度繰越金の一部）及び寄附金相当分を積み立てたことによる増加。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・公共施設整備基金：入曽地区地域交流施設（仮称）整備事業や老朽化による道路の維持補修事業等のため、令和元年度に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憶円程度を取り崩したことによる減少。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・都市基盤整備基金：入曽駅周辺整備事業に係る工事が本格化する令和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年度以降は減少を見込んでいる。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増の理由は、景気の動向による法人関係税等の変動や人口減少による税収減、また、災害や社会保障の関係経費の増大といった将来の歳入減少・歳出増加に備えるため。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具体的に目安とする額（標準財政規模の一定割合等）は定めていないが、決算の状況を踏まえ、適宜積み立てていく。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150,719
147,973
48.99
46,457,858
45,925,663
298,549
27,664,782
37,037,739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建築物の延べ床面積を３０％削減するという目標を掲げ、老朽化した施設の統廃合等を進めている。しかし、いまだ老朽化している施設が多いことから、有形固定資産減価償却率については、類似団体平均と比較すると伸びが大きく、平成２９年度以降はやや上回る水準での推移となっている。今後も当該計画を着実に進め、適切な維持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5" name="直線コネクタ 64"/>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6"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7" name="直線コネクタ 66"/>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8"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9" name="直線コネクタ 68"/>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70"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1" name="フローチャート: 判断 70"/>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2" name="フローチャート: 判断 71"/>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3" name="フローチャート: 判断 72"/>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4" name="フローチャート: 判断 73"/>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5" name="フローチャート: 判断 74"/>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1" name="楕円 80"/>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2"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137033</xdr:rowOff>
    </xdr:from>
    <xdr:to>
      <xdr:col>19</xdr:col>
      <xdr:colOff>187325</xdr:colOff>
      <xdr:row>32</xdr:row>
      <xdr:rowOff>67183</xdr:rowOff>
    </xdr:to>
    <xdr:sp macro="" textlink="">
      <xdr:nvSpPr>
        <xdr:cNvPr id="83" name="楕円 82"/>
        <xdr:cNvSpPr/>
      </xdr:nvSpPr>
      <xdr:spPr>
        <a:xfrm>
          <a:off x="4000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16383</xdr:rowOff>
    </xdr:from>
    <xdr:to>
      <xdr:col>23</xdr:col>
      <xdr:colOff>85725</xdr:colOff>
      <xdr:row>32</xdr:row>
      <xdr:rowOff>55245</xdr:rowOff>
    </xdr:to>
    <xdr:cxnSp macro="">
      <xdr:nvCxnSpPr>
        <xdr:cNvPr id="84" name="直線コネクタ 83"/>
        <xdr:cNvCxnSpPr/>
      </xdr:nvCxnSpPr>
      <xdr:spPr>
        <a:xfrm>
          <a:off x="4051300" y="6274308"/>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76581</xdr:rowOff>
    </xdr:from>
    <xdr:to>
      <xdr:col>15</xdr:col>
      <xdr:colOff>187325</xdr:colOff>
      <xdr:row>32</xdr:row>
      <xdr:rowOff>6731</xdr:rowOff>
    </xdr:to>
    <xdr:sp macro="" textlink="">
      <xdr:nvSpPr>
        <xdr:cNvPr id="85" name="楕円 84"/>
        <xdr:cNvSpPr/>
      </xdr:nvSpPr>
      <xdr:spPr>
        <a:xfrm>
          <a:off x="3238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127381</xdr:rowOff>
    </xdr:from>
    <xdr:to>
      <xdr:col>19</xdr:col>
      <xdr:colOff>136525</xdr:colOff>
      <xdr:row>32</xdr:row>
      <xdr:rowOff>16383</xdr:rowOff>
    </xdr:to>
    <xdr:cxnSp macro="">
      <xdr:nvCxnSpPr>
        <xdr:cNvPr id="86" name="直線コネクタ 85"/>
        <xdr:cNvCxnSpPr/>
      </xdr:nvCxnSpPr>
      <xdr:spPr>
        <a:xfrm>
          <a:off x="3289300" y="621385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37719</xdr:rowOff>
    </xdr:from>
    <xdr:to>
      <xdr:col>11</xdr:col>
      <xdr:colOff>187325</xdr:colOff>
      <xdr:row>31</xdr:row>
      <xdr:rowOff>139319</xdr:rowOff>
    </xdr:to>
    <xdr:sp macro="" textlink="">
      <xdr:nvSpPr>
        <xdr:cNvPr id="87" name="楕円 86"/>
        <xdr:cNvSpPr/>
      </xdr:nvSpPr>
      <xdr:spPr>
        <a:xfrm>
          <a:off x="2476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88519</xdr:rowOff>
    </xdr:from>
    <xdr:to>
      <xdr:col>15</xdr:col>
      <xdr:colOff>136525</xdr:colOff>
      <xdr:row>31</xdr:row>
      <xdr:rowOff>127381</xdr:rowOff>
    </xdr:to>
    <xdr:cxnSp macro="">
      <xdr:nvCxnSpPr>
        <xdr:cNvPr id="88" name="直線コネクタ 87"/>
        <xdr:cNvCxnSpPr/>
      </xdr:nvCxnSpPr>
      <xdr:spPr>
        <a:xfrm>
          <a:off x="2527300" y="617499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9"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1"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58310</xdr:rowOff>
    </xdr:from>
    <xdr:ext cx="405111" cy="259045"/>
    <xdr:sp macro="" textlink="">
      <xdr:nvSpPr>
        <xdr:cNvPr id="93" name="n_1mainValue有形固定資産減価償却率"/>
        <xdr:cNvSpPr txBox="1"/>
      </xdr:nvSpPr>
      <xdr:spPr>
        <a:xfrm>
          <a:off x="38360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169308</xdr:rowOff>
    </xdr:from>
    <xdr:ext cx="405111" cy="259045"/>
    <xdr:sp macro="" textlink="">
      <xdr:nvSpPr>
        <xdr:cNvPr id="94" name="n_2mainValue有形固定資産減価償却率"/>
        <xdr:cNvSpPr txBox="1"/>
      </xdr:nvSpPr>
      <xdr:spPr>
        <a:xfrm>
          <a:off x="3086744" y="625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155846</xdr:rowOff>
    </xdr:from>
    <xdr:ext cx="405111" cy="259045"/>
    <xdr:sp macro="" textlink="">
      <xdr:nvSpPr>
        <xdr:cNvPr id="95" name="n_3mainValue有形固定資産減価償却率"/>
        <xdr:cNvSpPr txBox="1"/>
      </xdr:nvSpPr>
      <xdr:spPr>
        <a:xfrm>
          <a:off x="2324744" y="589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３０年度以降、類似団体を下回る水準となった。主な要因としては、地方債の新規発行の抑制に加え、狭山市駅西口地区第一種市街地再開発事業に係る保留床の取得費や入間川及び堀兼学校給食センター更新事業に係る施設取得費の割賦償還が進んだことなどにより地方債残高が減少したことが考えられる。また、人件費についても、職員の新陳代謝が進んでいることなどにより減額している。今後も</a:t>
          </a:r>
          <a:r>
            <a:rPr kumimoji="1" lang="en-US" altLang="ja-JP" sz="1100">
              <a:latin typeface="ＭＳ Ｐゴシック" panose="020B0600070205080204" pitchFamily="50" charset="-128"/>
              <a:ea typeface="ＭＳ Ｐゴシック" panose="020B0600070205080204" pitchFamily="50" charset="-128"/>
            </a:rPr>
            <a:t>AI</a:t>
          </a:r>
          <a:r>
            <a:rPr kumimoji="1" lang="ja-JP" altLang="en-US" sz="1100">
              <a:latin typeface="ＭＳ Ｐゴシック" panose="020B0600070205080204" pitchFamily="50" charset="-128"/>
              <a:ea typeface="ＭＳ Ｐゴシック" panose="020B0600070205080204" pitchFamily="50" charset="-128"/>
            </a:rPr>
            <a:t>や</a:t>
          </a:r>
          <a:r>
            <a:rPr kumimoji="1" lang="en-US" altLang="ja-JP" sz="1100">
              <a:latin typeface="ＭＳ Ｐゴシック" panose="020B0600070205080204" pitchFamily="50" charset="-128"/>
              <a:ea typeface="ＭＳ Ｐゴシック" panose="020B0600070205080204" pitchFamily="50" charset="-128"/>
            </a:rPr>
            <a:t>RPA</a:t>
          </a:r>
          <a:r>
            <a:rPr kumimoji="1" lang="ja-JP" altLang="en-US" sz="1100">
              <a:latin typeface="ＭＳ Ｐゴシック" panose="020B0600070205080204" pitchFamily="50" charset="-128"/>
              <a:ea typeface="ＭＳ Ｐゴシック" panose="020B0600070205080204" pitchFamily="50" charset="-128"/>
            </a:rPr>
            <a:t>の活用による事務の効率化を図ることで人件費等の抑制に努めていく。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6" name="直線コネクタ 125"/>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7"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8" name="直線コネクタ 127"/>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1"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2" name="フローチャート: 判断 131"/>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3" name="フローチャート: 判断 132"/>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4" name="フローチャート: 判断 133"/>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5" name="フローチャート: 判断 134"/>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6" name="フローチャート: 判断 135"/>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57422</xdr:rowOff>
    </xdr:from>
    <xdr:to>
      <xdr:col>76</xdr:col>
      <xdr:colOff>73025</xdr:colOff>
      <xdr:row>30</xdr:row>
      <xdr:rowOff>159022</xdr:rowOff>
    </xdr:to>
    <xdr:sp macro="" textlink="">
      <xdr:nvSpPr>
        <xdr:cNvPr id="142" name="楕円 141"/>
        <xdr:cNvSpPr/>
      </xdr:nvSpPr>
      <xdr:spPr>
        <a:xfrm>
          <a:off x="147447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80299</xdr:rowOff>
    </xdr:from>
    <xdr:ext cx="469744" cy="259045"/>
    <xdr:sp macro="" textlink="">
      <xdr:nvSpPr>
        <xdr:cNvPr id="143" name="債務償還比率該当値テキスト"/>
        <xdr:cNvSpPr txBox="1"/>
      </xdr:nvSpPr>
      <xdr:spPr>
        <a:xfrm>
          <a:off x="14846300" y="582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60969</xdr:rowOff>
    </xdr:from>
    <xdr:to>
      <xdr:col>72</xdr:col>
      <xdr:colOff>123825</xdr:colOff>
      <xdr:row>30</xdr:row>
      <xdr:rowOff>162569</xdr:rowOff>
    </xdr:to>
    <xdr:sp macro="" textlink="">
      <xdr:nvSpPr>
        <xdr:cNvPr id="144" name="楕円 143"/>
        <xdr:cNvSpPr/>
      </xdr:nvSpPr>
      <xdr:spPr>
        <a:xfrm>
          <a:off x="14033500" y="59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108222</xdr:rowOff>
    </xdr:from>
    <xdr:to>
      <xdr:col>76</xdr:col>
      <xdr:colOff>22225</xdr:colOff>
      <xdr:row>30</xdr:row>
      <xdr:rowOff>111769</xdr:rowOff>
    </xdr:to>
    <xdr:cxnSp macro="">
      <xdr:nvCxnSpPr>
        <xdr:cNvPr id="145" name="直線コネクタ 144"/>
        <xdr:cNvCxnSpPr/>
      </xdr:nvCxnSpPr>
      <xdr:spPr>
        <a:xfrm flipV="1">
          <a:off x="14084300" y="6023247"/>
          <a:ext cx="711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862</xdr:rowOff>
    </xdr:from>
    <xdr:to>
      <xdr:col>68</xdr:col>
      <xdr:colOff>123825</xdr:colOff>
      <xdr:row>31</xdr:row>
      <xdr:rowOff>102462</xdr:rowOff>
    </xdr:to>
    <xdr:sp macro="" textlink="">
      <xdr:nvSpPr>
        <xdr:cNvPr id="146" name="楕円 145"/>
        <xdr:cNvSpPr/>
      </xdr:nvSpPr>
      <xdr:spPr>
        <a:xfrm>
          <a:off x="13271500" y="60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111769</xdr:rowOff>
    </xdr:from>
    <xdr:to>
      <xdr:col>72</xdr:col>
      <xdr:colOff>73025</xdr:colOff>
      <xdr:row>31</xdr:row>
      <xdr:rowOff>51662</xdr:rowOff>
    </xdr:to>
    <xdr:cxnSp macro="">
      <xdr:nvCxnSpPr>
        <xdr:cNvPr id="147" name="直線コネクタ 146"/>
        <xdr:cNvCxnSpPr/>
      </xdr:nvCxnSpPr>
      <xdr:spPr>
        <a:xfrm flipV="1">
          <a:off x="13322300" y="6026794"/>
          <a:ext cx="762000" cy="1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63627</xdr:rowOff>
    </xdr:from>
    <xdr:to>
      <xdr:col>64</xdr:col>
      <xdr:colOff>123825</xdr:colOff>
      <xdr:row>31</xdr:row>
      <xdr:rowOff>165227</xdr:rowOff>
    </xdr:to>
    <xdr:sp macro="" textlink="">
      <xdr:nvSpPr>
        <xdr:cNvPr id="148" name="楕円 147"/>
        <xdr:cNvSpPr/>
      </xdr:nvSpPr>
      <xdr:spPr>
        <a:xfrm>
          <a:off x="12509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51662</xdr:rowOff>
    </xdr:from>
    <xdr:to>
      <xdr:col>68</xdr:col>
      <xdr:colOff>73025</xdr:colOff>
      <xdr:row>31</xdr:row>
      <xdr:rowOff>114427</xdr:rowOff>
    </xdr:to>
    <xdr:cxnSp macro="">
      <xdr:nvCxnSpPr>
        <xdr:cNvPr id="149" name="直線コネクタ 148"/>
        <xdr:cNvCxnSpPr/>
      </xdr:nvCxnSpPr>
      <xdr:spPr>
        <a:xfrm flipV="1">
          <a:off x="12560300" y="6138137"/>
          <a:ext cx="762000" cy="6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94778</xdr:rowOff>
    </xdr:from>
    <xdr:to>
      <xdr:col>60</xdr:col>
      <xdr:colOff>123825</xdr:colOff>
      <xdr:row>32</xdr:row>
      <xdr:rowOff>24928</xdr:rowOff>
    </xdr:to>
    <xdr:sp macro="" textlink="">
      <xdr:nvSpPr>
        <xdr:cNvPr id="150" name="楕円 149"/>
        <xdr:cNvSpPr/>
      </xdr:nvSpPr>
      <xdr:spPr>
        <a:xfrm>
          <a:off x="11747500" y="61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114427</xdr:rowOff>
    </xdr:from>
    <xdr:to>
      <xdr:col>64</xdr:col>
      <xdr:colOff>73025</xdr:colOff>
      <xdr:row>31</xdr:row>
      <xdr:rowOff>145578</xdr:rowOff>
    </xdr:to>
    <xdr:cxnSp macro="">
      <xdr:nvCxnSpPr>
        <xdr:cNvPr id="151" name="直線コネクタ 150"/>
        <xdr:cNvCxnSpPr/>
      </xdr:nvCxnSpPr>
      <xdr:spPr>
        <a:xfrm flipV="1">
          <a:off x="11798300" y="6200902"/>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2"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3"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4"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5"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7646</xdr:rowOff>
    </xdr:from>
    <xdr:ext cx="469744" cy="259045"/>
    <xdr:sp macro="" textlink="">
      <xdr:nvSpPr>
        <xdr:cNvPr id="156" name="n_1mainValue債務償還比率"/>
        <xdr:cNvSpPr txBox="1"/>
      </xdr:nvSpPr>
      <xdr:spPr>
        <a:xfrm>
          <a:off x="13836727" y="575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93589</xdr:rowOff>
    </xdr:from>
    <xdr:ext cx="469744" cy="259045"/>
    <xdr:sp macro="" textlink="">
      <xdr:nvSpPr>
        <xdr:cNvPr id="157" name="n_2mainValue債務償還比率"/>
        <xdr:cNvSpPr txBox="1"/>
      </xdr:nvSpPr>
      <xdr:spPr>
        <a:xfrm>
          <a:off x="13087427" y="618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156354</xdr:rowOff>
    </xdr:from>
    <xdr:ext cx="469744" cy="259045"/>
    <xdr:sp macro="" textlink="">
      <xdr:nvSpPr>
        <xdr:cNvPr id="158" name="n_3mainValue債務償還比率"/>
        <xdr:cNvSpPr txBox="1"/>
      </xdr:nvSpPr>
      <xdr:spPr>
        <a:xfrm>
          <a:off x="123254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16055</xdr:rowOff>
    </xdr:from>
    <xdr:ext cx="469744" cy="259045"/>
    <xdr:sp macro="" textlink="">
      <xdr:nvSpPr>
        <xdr:cNvPr id="159" name="n_4mainValue債務償還比率"/>
        <xdr:cNvSpPr txBox="1"/>
      </xdr:nvSpPr>
      <xdr:spPr>
        <a:xfrm>
          <a:off x="11563427" y="627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150,719
147,973
48.99
46,457,858
45,925,663
298,549
27,664,782
37,037,739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67854</xdr:rowOff>
    </xdr:from>
    <xdr:to>
      <xdr:col>24</xdr:col>
      <xdr:colOff>114300</xdr:colOff>
      <xdr:row>40</xdr:row>
      <xdr:rowOff>169454</xdr:rowOff>
    </xdr:to>
    <xdr:sp macro="" textlink="">
      <xdr:nvSpPr>
        <xdr:cNvPr id="74" name="楕円 73"/>
        <xdr:cNvSpPr/>
      </xdr:nvSpPr>
      <xdr:spPr>
        <a:xfrm>
          <a:off x="4584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46281</xdr:rowOff>
    </xdr:from>
    <xdr:ext cx="405111" cy="259045"/>
    <xdr:sp macro="" textlink="">
      <xdr:nvSpPr>
        <xdr:cNvPr id="75" name="【道路】&#10;有形固定資産減価償却率該当値テキスト"/>
        <xdr:cNvSpPr txBox="1"/>
      </xdr:nvSpPr>
      <xdr:spPr>
        <a:xfrm>
          <a:off x="4673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6" name="楕円 75"/>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110490</xdr:rowOff>
    </xdr:from>
    <xdr:to>
      <xdr:col>24</xdr:col>
      <xdr:colOff>63500</xdr:colOff>
      <xdr:row>40</xdr:row>
      <xdr:rowOff>118654</xdr:rowOff>
    </xdr:to>
    <xdr:cxnSp macro="">
      <xdr:nvCxnSpPr>
        <xdr:cNvPr id="77" name="直線コネクタ 76"/>
        <xdr:cNvCxnSpPr/>
      </xdr:nvCxnSpPr>
      <xdr:spPr>
        <a:xfrm>
          <a:off x="3797300" y="696849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43362</xdr:rowOff>
    </xdr:from>
    <xdr:to>
      <xdr:col>15</xdr:col>
      <xdr:colOff>101600</xdr:colOff>
      <xdr:row>40</xdr:row>
      <xdr:rowOff>144962</xdr:rowOff>
    </xdr:to>
    <xdr:sp macro="" textlink="">
      <xdr:nvSpPr>
        <xdr:cNvPr id="78" name="楕円 77"/>
        <xdr:cNvSpPr/>
      </xdr:nvSpPr>
      <xdr:spPr>
        <a:xfrm>
          <a:off x="2857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94162</xdr:rowOff>
    </xdr:from>
    <xdr:to>
      <xdr:col>19</xdr:col>
      <xdr:colOff>177800</xdr:colOff>
      <xdr:row>40</xdr:row>
      <xdr:rowOff>110490</xdr:rowOff>
    </xdr:to>
    <xdr:cxnSp macro="">
      <xdr:nvCxnSpPr>
        <xdr:cNvPr id="79" name="直線コネクタ 78"/>
        <xdr:cNvCxnSpPr/>
      </xdr:nvCxnSpPr>
      <xdr:spPr>
        <a:xfrm>
          <a:off x="2908300" y="695216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69487</xdr:rowOff>
    </xdr:from>
    <xdr:to>
      <xdr:col>10</xdr:col>
      <xdr:colOff>165100</xdr:colOff>
      <xdr:row>40</xdr:row>
      <xdr:rowOff>171087</xdr:rowOff>
    </xdr:to>
    <xdr:sp macro="" textlink="">
      <xdr:nvSpPr>
        <xdr:cNvPr id="80" name="楕円 79"/>
        <xdr:cNvSpPr/>
      </xdr:nvSpPr>
      <xdr:spPr>
        <a:xfrm>
          <a:off x="1968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94162</xdr:rowOff>
    </xdr:from>
    <xdr:to>
      <xdr:col>15</xdr:col>
      <xdr:colOff>50800</xdr:colOff>
      <xdr:row>40</xdr:row>
      <xdr:rowOff>120287</xdr:rowOff>
    </xdr:to>
    <xdr:cxnSp macro="">
      <xdr:nvCxnSpPr>
        <xdr:cNvPr id="81" name="直線コネクタ 80"/>
        <xdr:cNvCxnSpPr/>
      </xdr:nvCxnSpPr>
      <xdr:spPr>
        <a:xfrm flipV="1">
          <a:off x="2019300" y="69521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86" name="n_1mainValue【道路】&#10;有形固定資産減価償却率"/>
        <xdr:cNvSpPr txBox="1"/>
      </xdr:nvSpPr>
      <xdr:spPr>
        <a:xfrm>
          <a:off x="3582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136089</xdr:rowOff>
    </xdr:from>
    <xdr:ext cx="405111" cy="259045"/>
    <xdr:sp macro="" textlink="">
      <xdr:nvSpPr>
        <xdr:cNvPr id="87" name="n_2mainValue【道路】&#10;有形固定資産減価償却率"/>
        <xdr:cNvSpPr txBox="1"/>
      </xdr:nvSpPr>
      <xdr:spPr>
        <a:xfrm>
          <a:off x="2705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162214</xdr:rowOff>
    </xdr:from>
    <xdr:ext cx="405111" cy="259045"/>
    <xdr:sp macro="" textlink="">
      <xdr:nvSpPr>
        <xdr:cNvPr id="88" name="n_3mainValue【道路】&#10;有形固定資産減価償却率"/>
        <xdr:cNvSpPr txBox="1"/>
      </xdr:nvSpPr>
      <xdr:spPr>
        <a:xfrm>
          <a:off x="1816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5" name="【道路】&#10;一人当たり延長平均値テキスト"/>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2311</xdr:rowOff>
    </xdr:from>
    <xdr:to>
      <xdr:col>55</xdr:col>
      <xdr:colOff>50800</xdr:colOff>
      <xdr:row>40</xdr:row>
      <xdr:rowOff>103911</xdr:rowOff>
    </xdr:to>
    <xdr:sp macro="" textlink="">
      <xdr:nvSpPr>
        <xdr:cNvPr id="126" name="楕円 125"/>
        <xdr:cNvSpPr/>
      </xdr:nvSpPr>
      <xdr:spPr>
        <a:xfrm>
          <a:off x="10426700" y="68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25188</xdr:rowOff>
    </xdr:from>
    <xdr:ext cx="469744" cy="259045"/>
    <xdr:sp macro="" textlink="">
      <xdr:nvSpPr>
        <xdr:cNvPr id="127" name="【道路】&#10;一人当たり延長該当値テキスト"/>
        <xdr:cNvSpPr txBox="1"/>
      </xdr:nvSpPr>
      <xdr:spPr>
        <a:xfrm>
          <a:off x="10515600" y="67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3866</xdr:rowOff>
    </xdr:from>
    <xdr:to>
      <xdr:col>50</xdr:col>
      <xdr:colOff>165100</xdr:colOff>
      <xdr:row>40</xdr:row>
      <xdr:rowOff>105466</xdr:rowOff>
    </xdr:to>
    <xdr:sp macro="" textlink="">
      <xdr:nvSpPr>
        <xdr:cNvPr id="128" name="楕円 127"/>
        <xdr:cNvSpPr/>
      </xdr:nvSpPr>
      <xdr:spPr>
        <a:xfrm>
          <a:off x="9588500" y="686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53111</xdr:rowOff>
    </xdr:from>
    <xdr:to>
      <xdr:col>55</xdr:col>
      <xdr:colOff>0</xdr:colOff>
      <xdr:row>40</xdr:row>
      <xdr:rowOff>54666</xdr:rowOff>
    </xdr:to>
    <xdr:cxnSp macro="">
      <xdr:nvCxnSpPr>
        <xdr:cNvPr id="129" name="直線コネクタ 128"/>
        <xdr:cNvCxnSpPr/>
      </xdr:nvCxnSpPr>
      <xdr:spPr>
        <a:xfrm flipV="1">
          <a:off x="9639300" y="691111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5512</xdr:rowOff>
    </xdr:from>
    <xdr:to>
      <xdr:col>46</xdr:col>
      <xdr:colOff>38100</xdr:colOff>
      <xdr:row>40</xdr:row>
      <xdr:rowOff>107112</xdr:rowOff>
    </xdr:to>
    <xdr:sp macro="" textlink="">
      <xdr:nvSpPr>
        <xdr:cNvPr id="130" name="楕円 129"/>
        <xdr:cNvSpPr/>
      </xdr:nvSpPr>
      <xdr:spPr>
        <a:xfrm>
          <a:off x="8699500" y="68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54666</xdr:rowOff>
    </xdr:from>
    <xdr:to>
      <xdr:col>50</xdr:col>
      <xdr:colOff>114300</xdr:colOff>
      <xdr:row>40</xdr:row>
      <xdr:rowOff>56312</xdr:rowOff>
    </xdr:to>
    <xdr:cxnSp macro="">
      <xdr:nvCxnSpPr>
        <xdr:cNvPr id="131" name="直線コネクタ 130"/>
        <xdr:cNvCxnSpPr/>
      </xdr:nvCxnSpPr>
      <xdr:spPr>
        <a:xfrm flipV="1">
          <a:off x="8750300" y="6912666"/>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7203</xdr:rowOff>
    </xdr:from>
    <xdr:to>
      <xdr:col>41</xdr:col>
      <xdr:colOff>101600</xdr:colOff>
      <xdr:row>40</xdr:row>
      <xdr:rowOff>108803</xdr:rowOff>
    </xdr:to>
    <xdr:sp macro="" textlink="">
      <xdr:nvSpPr>
        <xdr:cNvPr id="132" name="楕円 131"/>
        <xdr:cNvSpPr/>
      </xdr:nvSpPr>
      <xdr:spPr>
        <a:xfrm>
          <a:off x="7810500" y="68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56312</xdr:rowOff>
    </xdr:from>
    <xdr:to>
      <xdr:col>45</xdr:col>
      <xdr:colOff>177800</xdr:colOff>
      <xdr:row>40</xdr:row>
      <xdr:rowOff>58003</xdr:rowOff>
    </xdr:to>
    <xdr:cxnSp macro="">
      <xdr:nvCxnSpPr>
        <xdr:cNvPr id="133" name="直線コネクタ 132"/>
        <xdr:cNvCxnSpPr/>
      </xdr:nvCxnSpPr>
      <xdr:spPr>
        <a:xfrm flipV="1">
          <a:off x="7861300" y="6914312"/>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34" name="n_1aveValue【道路】&#10;一人当たり延長"/>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35" name="n_2aveValue【道路】&#10;一人当たり延長"/>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36" name="n_3aveValue【道路】&#10;一人当たり延長"/>
        <xdr:cNvSpPr txBox="1"/>
      </xdr:nvSpPr>
      <xdr:spPr>
        <a:xfrm>
          <a:off x="7626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121993</xdr:rowOff>
    </xdr:from>
    <xdr:ext cx="469744" cy="259045"/>
    <xdr:sp macro="" textlink="">
      <xdr:nvSpPr>
        <xdr:cNvPr id="138" name="n_1mainValue【道路】&#10;一人当たり延長"/>
        <xdr:cNvSpPr txBox="1"/>
      </xdr:nvSpPr>
      <xdr:spPr>
        <a:xfrm>
          <a:off x="9391727" y="663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123639</xdr:rowOff>
    </xdr:from>
    <xdr:ext cx="469744" cy="259045"/>
    <xdr:sp macro="" textlink="">
      <xdr:nvSpPr>
        <xdr:cNvPr id="139" name="n_2mainValue【道路】&#10;一人当たり延長"/>
        <xdr:cNvSpPr txBox="1"/>
      </xdr:nvSpPr>
      <xdr:spPr>
        <a:xfrm>
          <a:off x="8515427" y="663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125330</xdr:rowOff>
    </xdr:from>
    <xdr:ext cx="469744" cy="259045"/>
    <xdr:sp macro="" textlink="">
      <xdr:nvSpPr>
        <xdr:cNvPr id="140" name="n_3mainValue【道路】&#10;一人当たり延長"/>
        <xdr:cNvSpPr txBox="1"/>
      </xdr:nvSpPr>
      <xdr:spPr>
        <a:xfrm>
          <a:off x="7626427" y="664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0" name="楕円 179"/>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134002</xdr:rowOff>
    </xdr:from>
    <xdr:ext cx="405111" cy="259045"/>
    <xdr:sp macro="" textlink="">
      <xdr:nvSpPr>
        <xdr:cNvPr id="181" name="【橋りょう・トンネル】&#10;有形固定資産減価償却率該当値テキスト"/>
        <xdr:cNvSpPr txBox="1"/>
      </xdr:nvSpPr>
      <xdr:spPr>
        <a:xfrm>
          <a:off x="4673600"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82" name="楕円 181"/>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161925</xdr:rowOff>
    </xdr:to>
    <xdr:cxnSp macro="">
      <xdr:nvCxnSpPr>
        <xdr:cNvPr id="183" name="直線コネクタ 182"/>
        <xdr:cNvCxnSpPr/>
      </xdr:nvCxnSpPr>
      <xdr:spPr>
        <a:xfrm>
          <a:off x="3797300" y="104070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84" name="楕円 183"/>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120015</xdr:rowOff>
    </xdr:to>
    <xdr:cxnSp macro="">
      <xdr:nvCxnSpPr>
        <xdr:cNvPr id="185" name="直線コネクタ 184"/>
        <xdr:cNvCxnSpPr/>
      </xdr:nvCxnSpPr>
      <xdr:spPr>
        <a:xfrm>
          <a:off x="2908300" y="10374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86" name="楕円 185"/>
        <xdr:cNvSpPr/>
      </xdr:nvSpPr>
      <xdr:spPr>
        <a:xfrm>
          <a:off x="196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60</xdr:row>
      <xdr:rowOff>87630</xdr:rowOff>
    </xdr:to>
    <xdr:cxnSp macro="">
      <xdr:nvCxnSpPr>
        <xdr:cNvPr id="187" name="直線コネクタ 186"/>
        <xdr:cNvCxnSpPr/>
      </xdr:nvCxnSpPr>
      <xdr:spPr>
        <a:xfrm>
          <a:off x="2019300" y="103498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0"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15892</xdr:rowOff>
    </xdr:from>
    <xdr:ext cx="405111" cy="259045"/>
    <xdr:sp macro="" textlink="">
      <xdr:nvSpPr>
        <xdr:cNvPr id="192" name="n_1mainValue【橋りょう・トンネ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154957</xdr:rowOff>
    </xdr:from>
    <xdr:ext cx="405111" cy="259045"/>
    <xdr:sp macro="" textlink="">
      <xdr:nvSpPr>
        <xdr:cNvPr id="193" name="n_2mainValue【橋りょう・トンネル】&#10;有形固定資産減価償却率"/>
        <xdr:cNvSpPr txBox="1"/>
      </xdr:nvSpPr>
      <xdr:spPr>
        <a:xfrm>
          <a:off x="2705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130192</xdr:rowOff>
    </xdr:from>
    <xdr:ext cx="405111" cy="259045"/>
    <xdr:sp macro="" textlink="">
      <xdr:nvSpPr>
        <xdr:cNvPr id="194" name="n_3mainValue【橋りょう・トンネル】&#10;有形固定資産減価償却率"/>
        <xdr:cNvSpPr txBox="1"/>
      </xdr:nvSpPr>
      <xdr:spPr>
        <a:xfrm>
          <a:off x="1816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19"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91509</xdr:rowOff>
    </xdr:from>
    <xdr:to>
      <xdr:col>55</xdr:col>
      <xdr:colOff>50800</xdr:colOff>
      <xdr:row>61</xdr:row>
      <xdr:rowOff>21659</xdr:rowOff>
    </xdr:to>
    <xdr:sp macro="" textlink="">
      <xdr:nvSpPr>
        <xdr:cNvPr id="230" name="楕円 229"/>
        <xdr:cNvSpPr/>
      </xdr:nvSpPr>
      <xdr:spPr>
        <a:xfrm>
          <a:off x="10426700" y="103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69936</xdr:rowOff>
    </xdr:from>
    <xdr:ext cx="534377" cy="259045"/>
    <xdr:sp macro="" textlink="">
      <xdr:nvSpPr>
        <xdr:cNvPr id="231" name="【橋りょう・トンネル】&#10;一人当たり有形固定資産（償却資産）額該当値テキスト"/>
        <xdr:cNvSpPr txBox="1"/>
      </xdr:nvSpPr>
      <xdr:spPr>
        <a:xfrm>
          <a:off x="10515600" y="1035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94178</xdr:rowOff>
    </xdr:from>
    <xdr:to>
      <xdr:col>50</xdr:col>
      <xdr:colOff>165100</xdr:colOff>
      <xdr:row>61</xdr:row>
      <xdr:rowOff>24328</xdr:rowOff>
    </xdr:to>
    <xdr:sp macro="" textlink="">
      <xdr:nvSpPr>
        <xdr:cNvPr id="232" name="楕円 231"/>
        <xdr:cNvSpPr/>
      </xdr:nvSpPr>
      <xdr:spPr>
        <a:xfrm>
          <a:off x="9588500" y="103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142309</xdr:rowOff>
    </xdr:from>
    <xdr:to>
      <xdr:col>55</xdr:col>
      <xdr:colOff>0</xdr:colOff>
      <xdr:row>60</xdr:row>
      <xdr:rowOff>144978</xdr:rowOff>
    </xdr:to>
    <xdr:cxnSp macro="">
      <xdr:nvCxnSpPr>
        <xdr:cNvPr id="233" name="直線コネクタ 232"/>
        <xdr:cNvCxnSpPr/>
      </xdr:nvCxnSpPr>
      <xdr:spPr>
        <a:xfrm flipV="1">
          <a:off x="9639300" y="10429309"/>
          <a:ext cx="8382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100413</xdr:rowOff>
    </xdr:from>
    <xdr:to>
      <xdr:col>46</xdr:col>
      <xdr:colOff>38100</xdr:colOff>
      <xdr:row>61</xdr:row>
      <xdr:rowOff>30563</xdr:rowOff>
    </xdr:to>
    <xdr:sp macro="" textlink="">
      <xdr:nvSpPr>
        <xdr:cNvPr id="234" name="楕円 233"/>
        <xdr:cNvSpPr/>
      </xdr:nvSpPr>
      <xdr:spPr>
        <a:xfrm>
          <a:off x="8699500" y="103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144978</xdr:rowOff>
    </xdr:from>
    <xdr:to>
      <xdr:col>50</xdr:col>
      <xdr:colOff>114300</xdr:colOff>
      <xdr:row>60</xdr:row>
      <xdr:rowOff>151213</xdr:rowOff>
    </xdr:to>
    <xdr:cxnSp macro="">
      <xdr:nvCxnSpPr>
        <xdr:cNvPr id="235" name="直線コネクタ 234"/>
        <xdr:cNvCxnSpPr/>
      </xdr:nvCxnSpPr>
      <xdr:spPr>
        <a:xfrm flipV="1">
          <a:off x="8750300" y="10431978"/>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108323</xdr:rowOff>
    </xdr:from>
    <xdr:to>
      <xdr:col>41</xdr:col>
      <xdr:colOff>101600</xdr:colOff>
      <xdr:row>61</xdr:row>
      <xdr:rowOff>38473</xdr:rowOff>
    </xdr:to>
    <xdr:sp macro="" textlink="">
      <xdr:nvSpPr>
        <xdr:cNvPr id="236" name="楕円 235"/>
        <xdr:cNvSpPr/>
      </xdr:nvSpPr>
      <xdr:spPr>
        <a:xfrm>
          <a:off x="7810500" y="103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151213</xdr:rowOff>
    </xdr:from>
    <xdr:to>
      <xdr:col>45</xdr:col>
      <xdr:colOff>177800</xdr:colOff>
      <xdr:row>60</xdr:row>
      <xdr:rowOff>159123</xdr:rowOff>
    </xdr:to>
    <xdr:cxnSp macro="">
      <xdr:nvCxnSpPr>
        <xdr:cNvPr id="237" name="直線コネクタ 236"/>
        <xdr:cNvCxnSpPr/>
      </xdr:nvCxnSpPr>
      <xdr:spPr>
        <a:xfrm flipV="1">
          <a:off x="7861300" y="1043821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15455</xdr:rowOff>
    </xdr:from>
    <xdr:ext cx="534377" cy="259045"/>
    <xdr:sp macro="" textlink="">
      <xdr:nvSpPr>
        <xdr:cNvPr id="242" name="n_1mainValue【橋りょう・トンネル】&#10;一人当たり有形固定資産（償却資産）額"/>
        <xdr:cNvSpPr txBox="1"/>
      </xdr:nvSpPr>
      <xdr:spPr>
        <a:xfrm>
          <a:off x="9359411" y="104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21690</xdr:rowOff>
    </xdr:from>
    <xdr:ext cx="534377" cy="259045"/>
    <xdr:sp macro="" textlink="">
      <xdr:nvSpPr>
        <xdr:cNvPr id="243" name="n_2mainValue【橋りょう・トンネル】&#10;一人当たり有形固定資産（償却資産）額"/>
        <xdr:cNvSpPr txBox="1"/>
      </xdr:nvSpPr>
      <xdr:spPr>
        <a:xfrm>
          <a:off x="8483111" y="104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29600</xdr:rowOff>
    </xdr:from>
    <xdr:ext cx="534377" cy="259045"/>
    <xdr:sp macro="" textlink="">
      <xdr:nvSpPr>
        <xdr:cNvPr id="244" name="n_3mainValue【橋りょう・トンネル】&#10;一人当たり有形固定資産（償却資産）額"/>
        <xdr:cNvSpPr txBox="1"/>
      </xdr:nvSpPr>
      <xdr:spPr>
        <a:xfrm>
          <a:off x="7594111" y="104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72"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67311</xdr:rowOff>
    </xdr:from>
    <xdr:to>
      <xdr:col>24</xdr:col>
      <xdr:colOff>114300</xdr:colOff>
      <xdr:row>78</xdr:row>
      <xdr:rowOff>168911</xdr:rowOff>
    </xdr:to>
    <xdr:sp macro="" textlink="">
      <xdr:nvSpPr>
        <xdr:cNvPr id="283" name="楕円 282"/>
        <xdr:cNvSpPr/>
      </xdr:nvSpPr>
      <xdr:spPr>
        <a:xfrm>
          <a:off x="4584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20338</xdr:rowOff>
    </xdr:from>
    <xdr:ext cx="405111" cy="259045"/>
    <xdr:sp macro="" textlink="">
      <xdr:nvSpPr>
        <xdr:cNvPr id="284" name="【公営住宅】&#10;有形固定資産減価償却率該当値テキスト"/>
        <xdr:cNvSpPr txBox="1"/>
      </xdr:nvSpPr>
      <xdr:spPr>
        <a:xfrm>
          <a:off x="4673600"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xdr:rowOff>
    </xdr:from>
    <xdr:to>
      <xdr:col>20</xdr:col>
      <xdr:colOff>38100</xdr:colOff>
      <xdr:row>78</xdr:row>
      <xdr:rowOff>118618</xdr:rowOff>
    </xdr:to>
    <xdr:sp macro="" textlink="">
      <xdr:nvSpPr>
        <xdr:cNvPr id="285" name="楕円 284"/>
        <xdr:cNvSpPr/>
      </xdr:nvSpPr>
      <xdr:spPr>
        <a:xfrm>
          <a:off x="3746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67818</xdr:rowOff>
    </xdr:from>
    <xdr:to>
      <xdr:col>24</xdr:col>
      <xdr:colOff>63500</xdr:colOff>
      <xdr:row>78</xdr:row>
      <xdr:rowOff>118111</xdr:rowOff>
    </xdr:to>
    <xdr:cxnSp macro="">
      <xdr:nvCxnSpPr>
        <xdr:cNvPr id="286" name="直線コネクタ 285"/>
        <xdr:cNvCxnSpPr/>
      </xdr:nvCxnSpPr>
      <xdr:spPr>
        <a:xfrm>
          <a:off x="3797300" y="1344091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145035</xdr:rowOff>
    </xdr:from>
    <xdr:to>
      <xdr:col>15</xdr:col>
      <xdr:colOff>101600</xdr:colOff>
      <xdr:row>78</xdr:row>
      <xdr:rowOff>75185</xdr:rowOff>
    </xdr:to>
    <xdr:sp macro="" textlink="">
      <xdr:nvSpPr>
        <xdr:cNvPr id="287" name="楕円 286"/>
        <xdr:cNvSpPr/>
      </xdr:nvSpPr>
      <xdr:spPr>
        <a:xfrm>
          <a:off x="2857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24385</xdr:rowOff>
    </xdr:from>
    <xdr:to>
      <xdr:col>19</xdr:col>
      <xdr:colOff>177800</xdr:colOff>
      <xdr:row>78</xdr:row>
      <xdr:rowOff>67818</xdr:rowOff>
    </xdr:to>
    <xdr:cxnSp macro="">
      <xdr:nvCxnSpPr>
        <xdr:cNvPr id="288" name="直線コネクタ 287"/>
        <xdr:cNvCxnSpPr/>
      </xdr:nvCxnSpPr>
      <xdr:spPr>
        <a:xfrm>
          <a:off x="2908300" y="1339748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110744</xdr:rowOff>
    </xdr:from>
    <xdr:to>
      <xdr:col>10</xdr:col>
      <xdr:colOff>165100</xdr:colOff>
      <xdr:row>78</xdr:row>
      <xdr:rowOff>40894</xdr:rowOff>
    </xdr:to>
    <xdr:sp macro="" textlink="">
      <xdr:nvSpPr>
        <xdr:cNvPr id="289" name="楕円 288"/>
        <xdr:cNvSpPr/>
      </xdr:nvSpPr>
      <xdr:spPr>
        <a:xfrm>
          <a:off x="19685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161544</xdr:rowOff>
    </xdr:from>
    <xdr:to>
      <xdr:col>15</xdr:col>
      <xdr:colOff>50800</xdr:colOff>
      <xdr:row>78</xdr:row>
      <xdr:rowOff>24385</xdr:rowOff>
    </xdr:to>
    <xdr:cxnSp macro="">
      <xdr:nvCxnSpPr>
        <xdr:cNvPr id="290" name="直線コネクタ 289"/>
        <xdr:cNvCxnSpPr/>
      </xdr:nvCxnSpPr>
      <xdr:spPr>
        <a:xfrm>
          <a:off x="2019300" y="1336319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91"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92"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93"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135145</xdr:rowOff>
    </xdr:from>
    <xdr:ext cx="405111" cy="259045"/>
    <xdr:sp macro="" textlink="">
      <xdr:nvSpPr>
        <xdr:cNvPr id="295" name="n_1mainValue【公営住宅】&#10;有形固定資産減価償却率"/>
        <xdr:cNvSpPr txBox="1"/>
      </xdr:nvSpPr>
      <xdr:spPr>
        <a:xfrm>
          <a:off x="35820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91712</xdr:rowOff>
    </xdr:from>
    <xdr:ext cx="405111" cy="259045"/>
    <xdr:sp macro="" textlink="">
      <xdr:nvSpPr>
        <xdr:cNvPr id="296" name="n_2mainValue【公営住宅】&#10;有形固定資産減価償却率"/>
        <xdr:cNvSpPr txBox="1"/>
      </xdr:nvSpPr>
      <xdr:spPr>
        <a:xfrm>
          <a:off x="2705744" y="131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57421</xdr:rowOff>
    </xdr:from>
    <xdr:ext cx="405111" cy="259045"/>
    <xdr:sp macro="" textlink="">
      <xdr:nvSpPr>
        <xdr:cNvPr id="297" name="n_3mainValue【公営住宅】&#10;有形固定資産減価償却率"/>
        <xdr:cNvSpPr txBox="1"/>
      </xdr:nvSpPr>
      <xdr:spPr>
        <a:xfrm>
          <a:off x="181674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147777</xdr:rowOff>
    </xdr:from>
    <xdr:to>
      <xdr:col>55</xdr:col>
      <xdr:colOff>50800</xdr:colOff>
      <xdr:row>85</xdr:row>
      <xdr:rowOff>77927</xdr:rowOff>
    </xdr:to>
    <xdr:sp macro="" textlink="">
      <xdr:nvSpPr>
        <xdr:cNvPr id="335" name="楕円 334"/>
        <xdr:cNvSpPr/>
      </xdr:nvSpPr>
      <xdr:spPr>
        <a:xfrm>
          <a:off x="10426700" y="145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126204</xdr:rowOff>
    </xdr:from>
    <xdr:ext cx="469744" cy="259045"/>
    <xdr:sp macro="" textlink="">
      <xdr:nvSpPr>
        <xdr:cNvPr id="336" name="【公営住宅】&#10;一人当たり面積該当値テキスト"/>
        <xdr:cNvSpPr txBox="1"/>
      </xdr:nvSpPr>
      <xdr:spPr>
        <a:xfrm>
          <a:off x="10515600" y="14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149149</xdr:rowOff>
    </xdr:from>
    <xdr:to>
      <xdr:col>50</xdr:col>
      <xdr:colOff>165100</xdr:colOff>
      <xdr:row>85</xdr:row>
      <xdr:rowOff>79299</xdr:rowOff>
    </xdr:to>
    <xdr:sp macro="" textlink="">
      <xdr:nvSpPr>
        <xdr:cNvPr id="337" name="楕円 336"/>
        <xdr:cNvSpPr/>
      </xdr:nvSpPr>
      <xdr:spPr>
        <a:xfrm>
          <a:off x="95885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27127</xdr:rowOff>
    </xdr:from>
    <xdr:to>
      <xdr:col>55</xdr:col>
      <xdr:colOff>0</xdr:colOff>
      <xdr:row>85</xdr:row>
      <xdr:rowOff>28499</xdr:rowOff>
    </xdr:to>
    <xdr:cxnSp macro="">
      <xdr:nvCxnSpPr>
        <xdr:cNvPr id="338" name="直線コネクタ 337"/>
        <xdr:cNvCxnSpPr/>
      </xdr:nvCxnSpPr>
      <xdr:spPr>
        <a:xfrm flipV="1">
          <a:off x="9639300" y="1460037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150064</xdr:rowOff>
    </xdr:from>
    <xdr:to>
      <xdr:col>46</xdr:col>
      <xdr:colOff>38100</xdr:colOff>
      <xdr:row>85</xdr:row>
      <xdr:rowOff>80214</xdr:rowOff>
    </xdr:to>
    <xdr:sp macro="" textlink="">
      <xdr:nvSpPr>
        <xdr:cNvPr id="339" name="楕円 338"/>
        <xdr:cNvSpPr/>
      </xdr:nvSpPr>
      <xdr:spPr>
        <a:xfrm>
          <a:off x="8699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28499</xdr:rowOff>
    </xdr:from>
    <xdr:to>
      <xdr:col>50</xdr:col>
      <xdr:colOff>114300</xdr:colOff>
      <xdr:row>85</xdr:row>
      <xdr:rowOff>29414</xdr:rowOff>
    </xdr:to>
    <xdr:cxnSp macro="">
      <xdr:nvCxnSpPr>
        <xdr:cNvPr id="340" name="直線コネクタ 339"/>
        <xdr:cNvCxnSpPr/>
      </xdr:nvCxnSpPr>
      <xdr:spPr>
        <a:xfrm flipV="1">
          <a:off x="8750300" y="146017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163779</xdr:rowOff>
    </xdr:from>
    <xdr:to>
      <xdr:col>41</xdr:col>
      <xdr:colOff>101600</xdr:colOff>
      <xdr:row>85</xdr:row>
      <xdr:rowOff>93929</xdr:rowOff>
    </xdr:to>
    <xdr:sp macro="" textlink="">
      <xdr:nvSpPr>
        <xdr:cNvPr id="341" name="楕円 340"/>
        <xdr:cNvSpPr/>
      </xdr:nvSpPr>
      <xdr:spPr>
        <a:xfrm>
          <a:off x="7810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29414</xdr:rowOff>
    </xdr:from>
    <xdr:to>
      <xdr:col>45</xdr:col>
      <xdr:colOff>177800</xdr:colOff>
      <xdr:row>85</xdr:row>
      <xdr:rowOff>43129</xdr:rowOff>
    </xdr:to>
    <xdr:cxnSp macro="">
      <xdr:nvCxnSpPr>
        <xdr:cNvPr id="342" name="直線コネクタ 341"/>
        <xdr:cNvCxnSpPr/>
      </xdr:nvCxnSpPr>
      <xdr:spPr>
        <a:xfrm flipV="1">
          <a:off x="7861300" y="1460266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70426</xdr:rowOff>
    </xdr:from>
    <xdr:ext cx="469744" cy="259045"/>
    <xdr:sp macro="" textlink="">
      <xdr:nvSpPr>
        <xdr:cNvPr id="347" name="n_1mainValue【公営住宅】&#10;一人当たり面積"/>
        <xdr:cNvSpPr txBox="1"/>
      </xdr:nvSpPr>
      <xdr:spPr>
        <a:xfrm>
          <a:off x="9391727" y="1464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71341</xdr:rowOff>
    </xdr:from>
    <xdr:ext cx="469744" cy="259045"/>
    <xdr:sp macro="" textlink="">
      <xdr:nvSpPr>
        <xdr:cNvPr id="348" name="n_2mainValue【公営住宅】&#10;一人当たり面積"/>
        <xdr:cNvSpPr txBox="1"/>
      </xdr:nvSpPr>
      <xdr:spPr>
        <a:xfrm>
          <a:off x="85154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85056</xdr:rowOff>
    </xdr:from>
    <xdr:ext cx="469744" cy="259045"/>
    <xdr:sp macro="" textlink="">
      <xdr:nvSpPr>
        <xdr:cNvPr id="349" name="n_3mainValue【公営住宅】&#10;一人当たり面積"/>
        <xdr:cNvSpPr txBox="1"/>
      </xdr:nvSpPr>
      <xdr:spPr>
        <a:xfrm>
          <a:off x="7626427" y="1465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395"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00" name="フローチャート: 判断 399"/>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406" name="楕円 405"/>
        <xdr:cNvSpPr/>
      </xdr:nvSpPr>
      <xdr:spPr>
        <a:xfrm>
          <a:off x="16268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74312</xdr:rowOff>
    </xdr:from>
    <xdr:ext cx="405111" cy="259045"/>
    <xdr:sp macro="" textlink="">
      <xdr:nvSpPr>
        <xdr:cNvPr id="407" name="【認定こども園・幼稚園・保育所】&#10;有形固定資産減価償却率該当値テキスト"/>
        <xdr:cNvSpPr txBox="1"/>
      </xdr:nvSpPr>
      <xdr:spPr>
        <a:xfrm>
          <a:off x="1635760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408" name="楕円 407"/>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146685</xdr:rowOff>
    </xdr:from>
    <xdr:to>
      <xdr:col>85</xdr:col>
      <xdr:colOff>127000</xdr:colOff>
      <xdr:row>38</xdr:row>
      <xdr:rowOff>19050</xdr:rowOff>
    </xdr:to>
    <xdr:cxnSp macro="">
      <xdr:nvCxnSpPr>
        <xdr:cNvPr id="409" name="直線コネクタ 408"/>
        <xdr:cNvCxnSpPr/>
      </xdr:nvCxnSpPr>
      <xdr:spPr>
        <a:xfrm flipV="1">
          <a:off x="15481300" y="64903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410" name="楕円 409"/>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19050</xdr:rowOff>
    </xdr:to>
    <xdr:cxnSp macro="">
      <xdr:nvCxnSpPr>
        <xdr:cNvPr id="411" name="直線コネクタ 410"/>
        <xdr:cNvCxnSpPr/>
      </xdr:nvCxnSpPr>
      <xdr:spPr>
        <a:xfrm>
          <a:off x="14592300" y="649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412" name="楕円 411"/>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37</xdr:row>
      <xdr:rowOff>150495</xdr:rowOff>
    </xdr:to>
    <xdr:cxnSp macro="">
      <xdr:nvCxnSpPr>
        <xdr:cNvPr id="413" name="直線コネクタ 412"/>
        <xdr:cNvCxnSpPr/>
      </xdr:nvCxnSpPr>
      <xdr:spPr>
        <a:xfrm>
          <a:off x="13703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14"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15"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16"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17"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418" name="n_1mainValue【認定こども園・幼稚園・保育所】&#10;有形固定資産減価償却率"/>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419" name="n_2mainValue【認定こども園・幼稚園・保育所】&#10;有形固定資産減価償却率"/>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420" name="n_3mainValue【認定こども園・幼稚園・保育所】&#10;有形固定資産減価償却率"/>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54" name="フローチャート: 判断 453"/>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60" name="楕円 459"/>
        <xdr:cNvSpPr/>
      </xdr:nvSpPr>
      <xdr:spPr>
        <a:xfrm>
          <a:off x="22110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30497</xdr:rowOff>
    </xdr:from>
    <xdr:ext cx="469744" cy="259045"/>
    <xdr:sp macro="" textlink="">
      <xdr:nvSpPr>
        <xdr:cNvPr id="461" name="【認定こども園・幼稚園・保育所】&#10;一人当たり面積該当値テキスト"/>
        <xdr:cNvSpPr txBox="1"/>
      </xdr:nvSpPr>
      <xdr:spPr>
        <a:xfrm>
          <a:off x="22199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62" name="楕円 461"/>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102870</xdr:rowOff>
    </xdr:to>
    <xdr:cxnSp macro="">
      <xdr:nvCxnSpPr>
        <xdr:cNvPr id="463" name="直線コネクタ 462"/>
        <xdr:cNvCxnSpPr/>
      </xdr:nvCxnSpPr>
      <xdr:spPr>
        <a:xfrm>
          <a:off x="21323300" y="6705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64" name="楕円 463"/>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19050</xdr:rowOff>
    </xdr:to>
    <xdr:cxnSp macro="">
      <xdr:nvCxnSpPr>
        <xdr:cNvPr id="465" name="直線コネクタ 464"/>
        <xdr:cNvCxnSpPr/>
      </xdr:nvCxnSpPr>
      <xdr:spPr>
        <a:xfrm>
          <a:off x="20434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466" name="楕円 465"/>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26670</xdr:rowOff>
    </xdr:to>
    <xdr:cxnSp macro="">
      <xdr:nvCxnSpPr>
        <xdr:cNvPr id="467" name="直線コネクタ 466"/>
        <xdr:cNvCxnSpPr/>
      </xdr:nvCxnSpPr>
      <xdr:spPr>
        <a:xfrm flipV="1">
          <a:off x="19545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68"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69"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470"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71"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72"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73" name="n_2main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93997</xdr:rowOff>
    </xdr:from>
    <xdr:ext cx="469744" cy="259045"/>
    <xdr:sp macro="" textlink="">
      <xdr:nvSpPr>
        <xdr:cNvPr id="474" name="n_3mainValue【認定こども園・幼稚園・保育所】&#10;一人当たり面積"/>
        <xdr:cNvSpPr txBox="1"/>
      </xdr:nvSpPr>
      <xdr:spPr>
        <a:xfrm>
          <a:off x="19310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06"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11" name="フローチャート: 判断 510"/>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517" name="楕円 516"/>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518" name="【学校施設】&#10;有形固定資産減価償却率該当値テキスト"/>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83094</xdr:rowOff>
    </xdr:from>
    <xdr:to>
      <xdr:col>81</xdr:col>
      <xdr:colOff>101600</xdr:colOff>
      <xdr:row>63</xdr:row>
      <xdr:rowOff>13244</xdr:rowOff>
    </xdr:to>
    <xdr:sp macro="" textlink="">
      <xdr:nvSpPr>
        <xdr:cNvPr id="519" name="楕円 518"/>
        <xdr:cNvSpPr/>
      </xdr:nvSpPr>
      <xdr:spPr>
        <a:xfrm>
          <a:off x="1543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62</xdr:row>
      <xdr:rowOff>133894</xdr:rowOff>
    </xdr:to>
    <xdr:cxnSp macro="">
      <xdr:nvCxnSpPr>
        <xdr:cNvPr id="520" name="直線コネクタ 519"/>
        <xdr:cNvCxnSpPr/>
      </xdr:nvCxnSpPr>
      <xdr:spPr>
        <a:xfrm flipV="1">
          <a:off x="15481300" y="107474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521" name="楕円 520"/>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117566</xdr:rowOff>
    </xdr:from>
    <xdr:to>
      <xdr:col>81</xdr:col>
      <xdr:colOff>50800</xdr:colOff>
      <xdr:row>62</xdr:row>
      <xdr:rowOff>133894</xdr:rowOff>
    </xdr:to>
    <xdr:cxnSp macro="">
      <xdr:nvCxnSpPr>
        <xdr:cNvPr id="522" name="直線コネクタ 521"/>
        <xdr:cNvCxnSpPr/>
      </xdr:nvCxnSpPr>
      <xdr:spPr>
        <a:xfrm>
          <a:off x="14592300" y="107474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523" name="楕円 522"/>
        <xdr:cNvSpPr/>
      </xdr:nvSpPr>
      <xdr:spPr>
        <a:xfrm>
          <a:off x="1365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117566</xdr:rowOff>
    </xdr:from>
    <xdr:to>
      <xdr:col>76</xdr:col>
      <xdr:colOff>114300</xdr:colOff>
      <xdr:row>62</xdr:row>
      <xdr:rowOff>133894</xdr:rowOff>
    </xdr:to>
    <xdr:cxnSp macro="">
      <xdr:nvCxnSpPr>
        <xdr:cNvPr id="524" name="直線コネクタ 523"/>
        <xdr:cNvCxnSpPr/>
      </xdr:nvCxnSpPr>
      <xdr:spPr>
        <a:xfrm flipV="1">
          <a:off x="13703300" y="107474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28"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4371</xdr:rowOff>
    </xdr:from>
    <xdr:ext cx="405111" cy="259045"/>
    <xdr:sp macro="" textlink="">
      <xdr:nvSpPr>
        <xdr:cNvPr id="529" name="n_1mainValue【学校施設】&#10;有形固定資産減価償却率"/>
        <xdr:cNvSpPr txBox="1"/>
      </xdr:nvSpPr>
      <xdr:spPr>
        <a:xfrm>
          <a:off x="15266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530" name="n_2mainValue【学校施設】&#10;有形固定資産減価償却率"/>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531" name="n_3mainValue【学校施設】&#10;有形固定資産減価償却率"/>
        <xdr:cNvSpPr txBox="1"/>
      </xdr:nvSpPr>
      <xdr:spPr>
        <a:xfrm>
          <a:off x="13500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4" name="直線コネクタ 55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6" name="直線コネクタ 55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8" name="直線コネクタ 55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9"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60" name="フローチャート: 判断 55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61" name="フローチャート: 判断 56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62" name="フローチャート: 判断 56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63" name="フローチャート: 判断 56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64" name="フローチャート: 判断 563"/>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1321</xdr:rowOff>
    </xdr:from>
    <xdr:to>
      <xdr:col>116</xdr:col>
      <xdr:colOff>114300</xdr:colOff>
      <xdr:row>63</xdr:row>
      <xdr:rowOff>102921</xdr:rowOff>
    </xdr:to>
    <xdr:sp macro="" textlink="">
      <xdr:nvSpPr>
        <xdr:cNvPr id="570" name="楕円 569"/>
        <xdr:cNvSpPr/>
      </xdr:nvSpPr>
      <xdr:spPr>
        <a:xfrm>
          <a:off x="22110700" y="108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151198</xdr:rowOff>
    </xdr:from>
    <xdr:ext cx="469744" cy="259045"/>
    <xdr:sp macro="" textlink="">
      <xdr:nvSpPr>
        <xdr:cNvPr id="571" name="【学校施設】&#10;一人当たり面積該当値テキスト"/>
        <xdr:cNvSpPr txBox="1"/>
      </xdr:nvSpPr>
      <xdr:spPr>
        <a:xfrm>
          <a:off x="22199600" y="107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xdr:rowOff>
    </xdr:from>
    <xdr:to>
      <xdr:col>112</xdr:col>
      <xdr:colOff>38100</xdr:colOff>
      <xdr:row>63</xdr:row>
      <xdr:rowOff>105664</xdr:rowOff>
    </xdr:to>
    <xdr:sp macro="" textlink="">
      <xdr:nvSpPr>
        <xdr:cNvPr id="572" name="楕円 571"/>
        <xdr:cNvSpPr/>
      </xdr:nvSpPr>
      <xdr:spPr>
        <a:xfrm>
          <a:off x="21272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52121</xdr:rowOff>
    </xdr:from>
    <xdr:to>
      <xdr:col>116</xdr:col>
      <xdr:colOff>63500</xdr:colOff>
      <xdr:row>63</xdr:row>
      <xdr:rowOff>54864</xdr:rowOff>
    </xdr:to>
    <xdr:cxnSp macro="">
      <xdr:nvCxnSpPr>
        <xdr:cNvPr id="573" name="直線コネクタ 572"/>
        <xdr:cNvCxnSpPr/>
      </xdr:nvCxnSpPr>
      <xdr:spPr>
        <a:xfrm flipV="1">
          <a:off x="21323300" y="1085347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7265</xdr:rowOff>
    </xdr:from>
    <xdr:to>
      <xdr:col>107</xdr:col>
      <xdr:colOff>101600</xdr:colOff>
      <xdr:row>63</xdr:row>
      <xdr:rowOff>108865</xdr:rowOff>
    </xdr:to>
    <xdr:sp macro="" textlink="">
      <xdr:nvSpPr>
        <xdr:cNvPr id="574" name="楕円 573"/>
        <xdr:cNvSpPr/>
      </xdr:nvSpPr>
      <xdr:spPr>
        <a:xfrm>
          <a:off x="20383500" y="108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54864</xdr:rowOff>
    </xdr:from>
    <xdr:to>
      <xdr:col>111</xdr:col>
      <xdr:colOff>177800</xdr:colOff>
      <xdr:row>63</xdr:row>
      <xdr:rowOff>58065</xdr:rowOff>
    </xdr:to>
    <xdr:cxnSp macro="">
      <xdr:nvCxnSpPr>
        <xdr:cNvPr id="575" name="直線コネクタ 574"/>
        <xdr:cNvCxnSpPr/>
      </xdr:nvCxnSpPr>
      <xdr:spPr>
        <a:xfrm flipV="1">
          <a:off x="20434300" y="1085621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10008</xdr:rowOff>
    </xdr:from>
    <xdr:to>
      <xdr:col>102</xdr:col>
      <xdr:colOff>165100</xdr:colOff>
      <xdr:row>63</xdr:row>
      <xdr:rowOff>111608</xdr:rowOff>
    </xdr:to>
    <xdr:sp macro="" textlink="">
      <xdr:nvSpPr>
        <xdr:cNvPr id="576" name="楕円 575"/>
        <xdr:cNvSpPr/>
      </xdr:nvSpPr>
      <xdr:spPr>
        <a:xfrm>
          <a:off x="19494500" y="10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58065</xdr:rowOff>
    </xdr:from>
    <xdr:to>
      <xdr:col>107</xdr:col>
      <xdr:colOff>50800</xdr:colOff>
      <xdr:row>63</xdr:row>
      <xdr:rowOff>60808</xdr:rowOff>
    </xdr:to>
    <xdr:cxnSp macro="">
      <xdr:nvCxnSpPr>
        <xdr:cNvPr id="577" name="直線コネクタ 576"/>
        <xdr:cNvCxnSpPr/>
      </xdr:nvCxnSpPr>
      <xdr:spPr>
        <a:xfrm flipV="1">
          <a:off x="19545300" y="1085941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8"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9"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8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81"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96791</xdr:rowOff>
    </xdr:from>
    <xdr:ext cx="469744" cy="259045"/>
    <xdr:sp macro="" textlink="">
      <xdr:nvSpPr>
        <xdr:cNvPr id="582" name="n_1main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99992</xdr:rowOff>
    </xdr:from>
    <xdr:ext cx="469744" cy="259045"/>
    <xdr:sp macro="" textlink="">
      <xdr:nvSpPr>
        <xdr:cNvPr id="583" name="n_2mainValue【学校施設】&#10;一人当たり面積"/>
        <xdr:cNvSpPr txBox="1"/>
      </xdr:nvSpPr>
      <xdr:spPr>
        <a:xfrm>
          <a:off x="20199427" y="109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102735</xdr:rowOff>
    </xdr:from>
    <xdr:ext cx="469744" cy="259045"/>
    <xdr:sp macro="" textlink="">
      <xdr:nvSpPr>
        <xdr:cNvPr id="584" name="n_3mainValue【学校施設】&#10;一人当たり面積"/>
        <xdr:cNvSpPr txBox="1"/>
      </xdr:nvSpPr>
      <xdr:spPr>
        <a:xfrm>
          <a:off x="19310427" y="109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09" name="直線コネクタ 60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1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13" name="直線コネクタ 61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14"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5" name="フローチャート: 判断 61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6" name="フローチャート: 判断 61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7" name="フローチャート: 判断 61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8" name="フローチャート: 判断 61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19" name="フローチャート: 判断 61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151130</xdr:rowOff>
    </xdr:from>
    <xdr:to>
      <xdr:col>85</xdr:col>
      <xdr:colOff>177800</xdr:colOff>
      <xdr:row>85</xdr:row>
      <xdr:rowOff>81280</xdr:rowOff>
    </xdr:to>
    <xdr:sp macro="" textlink="">
      <xdr:nvSpPr>
        <xdr:cNvPr id="625" name="楕円 624"/>
        <xdr:cNvSpPr/>
      </xdr:nvSpPr>
      <xdr:spPr>
        <a:xfrm>
          <a:off x="16268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129557</xdr:rowOff>
    </xdr:from>
    <xdr:ext cx="405111" cy="259045"/>
    <xdr:sp macro="" textlink="">
      <xdr:nvSpPr>
        <xdr:cNvPr id="626" name="【児童館】&#10;有形固定資産減価償却率該当値テキスト"/>
        <xdr:cNvSpPr txBox="1"/>
      </xdr:nvSpPr>
      <xdr:spPr>
        <a:xfrm>
          <a:off x="16357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120650</xdr:rowOff>
    </xdr:from>
    <xdr:to>
      <xdr:col>81</xdr:col>
      <xdr:colOff>101600</xdr:colOff>
      <xdr:row>85</xdr:row>
      <xdr:rowOff>50800</xdr:rowOff>
    </xdr:to>
    <xdr:sp macro="" textlink="">
      <xdr:nvSpPr>
        <xdr:cNvPr id="627" name="楕円 626"/>
        <xdr:cNvSpPr/>
      </xdr:nvSpPr>
      <xdr:spPr>
        <a:xfrm>
          <a:off x="15430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0</xdr:rowOff>
    </xdr:from>
    <xdr:to>
      <xdr:col>85</xdr:col>
      <xdr:colOff>127000</xdr:colOff>
      <xdr:row>85</xdr:row>
      <xdr:rowOff>30480</xdr:rowOff>
    </xdr:to>
    <xdr:cxnSp macro="">
      <xdr:nvCxnSpPr>
        <xdr:cNvPr id="628" name="直線コネクタ 627"/>
        <xdr:cNvCxnSpPr/>
      </xdr:nvCxnSpPr>
      <xdr:spPr>
        <a:xfrm>
          <a:off x="15481300" y="14573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76836</xdr:rowOff>
    </xdr:from>
    <xdr:to>
      <xdr:col>76</xdr:col>
      <xdr:colOff>165100</xdr:colOff>
      <xdr:row>85</xdr:row>
      <xdr:rowOff>6986</xdr:rowOff>
    </xdr:to>
    <xdr:sp macro="" textlink="">
      <xdr:nvSpPr>
        <xdr:cNvPr id="629" name="楕円 628"/>
        <xdr:cNvSpPr/>
      </xdr:nvSpPr>
      <xdr:spPr>
        <a:xfrm>
          <a:off x="14541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127636</xdr:rowOff>
    </xdr:from>
    <xdr:to>
      <xdr:col>81</xdr:col>
      <xdr:colOff>50800</xdr:colOff>
      <xdr:row>85</xdr:row>
      <xdr:rowOff>0</xdr:rowOff>
    </xdr:to>
    <xdr:cxnSp macro="">
      <xdr:nvCxnSpPr>
        <xdr:cNvPr id="630" name="直線コネクタ 629"/>
        <xdr:cNvCxnSpPr/>
      </xdr:nvCxnSpPr>
      <xdr:spPr>
        <a:xfrm>
          <a:off x="14592300" y="145294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34925</xdr:rowOff>
    </xdr:from>
    <xdr:to>
      <xdr:col>72</xdr:col>
      <xdr:colOff>38100</xdr:colOff>
      <xdr:row>84</xdr:row>
      <xdr:rowOff>136525</xdr:rowOff>
    </xdr:to>
    <xdr:sp macro="" textlink="">
      <xdr:nvSpPr>
        <xdr:cNvPr id="631" name="楕円 630"/>
        <xdr:cNvSpPr/>
      </xdr:nvSpPr>
      <xdr:spPr>
        <a:xfrm>
          <a:off x="13652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85725</xdr:rowOff>
    </xdr:from>
    <xdr:to>
      <xdr:col>76</xdr:col>
      <xdr:colOff>114300</xdr:colOff>
      <xdr:row>84</xdr:row>
      <xdr:rowOff>127636</xdr:rowOff>
    </xdr:to>
    <xdr:cxnSp macro="">
      <xdr:nvCxnSpPr>
        <xdr:cNvPr id="632" name="直線コネクタ 631"/>
        <xdr:cNvCxnSpPr/>
      </xdr:nvCxnSpPr>
      <xdr:spPr>
        <a:xfrm>
          <a:off x="13703300" y="14487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33"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34"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35"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36"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41927</xdr:rowOff>
    </xdr:from>
    <xdr:ext cx="405111" cy="259045"/>
    <xdr:sp macro="" textlink="">
      <xdr:nvSpPr>
        <xdr:cNvPr id="637" name="n_1mainValue【児童館】&#10;有形固定資産減価償却率"/>
        <xdr:cNvSpPr txBox="1"/>
      </xdr:nvSpPr>
      <xdr:spPr>
        <a:xfrm>
          <a:off x="152660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169563</xdr:rowOff>
    </xdr:from>
    <xdr:ext cx="405111" cy="259045"/>
    <xdr:sp macro="" textlink="">
      <xdr:nvSpPr>
        <xdr:cNvPr id="638" name="n_2mainValue【児童館】&#10;有形固定資産減価償却率"/>
        <xdr:cNvSpPr txBox="1"/>
      </xdr:nvSpPr>
      <xdr:spPr>
        <a:xfrm>
          <a:off x="14389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127652</xdr:rowOff>
    </xdr:from>
    <xdr:ext cx="405111" cy="259045"/>
    <xdr:sp macro="" textlink="">
      <xdr:nvSpPr>
        <xdr:cNvPr id="639" name="n_3mainValue【児童館】&#10;有形固定資産減価償却率"/>
        <xdr:cNvSpPr txBox="1"/>
      </xdr:nvSpPr>
      <xdr:spPr>
        <a:xfrm>
          <a:off x="13500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3" name="直線コネクタ 66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7" name="直線コネクタ 6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6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9" name="フローチャート: 判断 6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1" name="フローチャート: 判断 67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73" name="フローチャート: 判断 672"/>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79" name="楕円 678"/>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80"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81" name="楕円 680"/>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682" name="直線コネクタ 681"/>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683" name="楕円 682"/>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76200</xdr:rowOff>
    </xdr:to>
    <xdr:cxnSp macro="">
      <xdr:nvCxnSpPr>
        <xdr:cNvPr id="684" name="直線コネクタ 683"/>
        <xdr:cNvCxnSpPr/>
      </xdr:nvCxnSpPr>
      <xdr:spPr>
        <a:xfrm flipV="1">
          <a:off x="20434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85" name="楕円 684"/>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76200</xdr:rowOff>
    </xdr:to>
    <xdr:cxnSp macro="">
      <xdr:nvCxnSpPr>
        <xdr:cNvPr id="686" name="直線コネクタ 685"/>
        <xdr:cNvCxnSpPr/>
      </xdr:nvCxnSpPr>
      <xdr:spPr>
        <a:xfrm>
          <a:off x="19545300" y="1413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8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8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89"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90"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691"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92" name="n_2main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93" name="n_3main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6" name="テキスト ボックス 70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4" name="テキスト ボックス 7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6" name="テキスト ボックス 71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18" name="直線コネクタ 717"/>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19"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20" name="直線コネクタ 719"/>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21"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22" name="直線コネクタ 721"/>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723"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24" name="フローチャート: 判断 723"/>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5" name="フローチャート: 判断 72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26" name="フローチャート: 判断 725"/>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7" name="フローチャート: 判断 726"/>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28" name="フローチャート: 判断 727"/>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126364</xdr:rowOff>
    </xdr:from>
    <xdr:to>
      <xdr:col>85</xdr:col>
      <xdr:colOff>177800</xdr:colOff>
      <xdr:row>104</xdr:row>
      <xdr:rowOff>56514</xdr:rowOff>
    </xdr:to>
    <xdr:sp macro="" textlink="">
      <xdr:nvSpPr>
        <xdr:cNvPr id="734" name="楕円 733"/>
        <xdr:cNvSpPr/>
      </xdr:nvSpPr>
      <xdr:spPr>
        <a:xfrm>
          <a:off x="162687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149241</xdr:rowOff>
    </xdr:from>
    <xdr:ext cx="405111" cy="259045"/>
    <xdr:sp macro="" textlink="">
      <xdr:nvSpPr>
        <xdr:cNvPr id="735" name="【公民館】&#10;有形固定資産減価償却率該当値テキスト"/>
        <xdr:cNvSpPr txBox="1"/>
      </xdr:nvSpPr>
      <xdr:spPr>
        <a:xfrm>
          <a:off x="16357600"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76836</xdr:rowOff>
    </xdr:from>
    <xdr:to>
      <xdr:col>81</xdr:col>
      <xdr:colOff>101600</xdr:colOff>
      <xdr:row>104</xdr:row>
      <xdr:rowOff>6986</xdr:rowOff>
    </xdr:to>
    <xdr:sp macro="" textlink="">
      <xdr:nvSpPr>
        <xdr:cNvPr id="736" name="楕円 735"/>
        <xdr:cNvSpPr/>
      </xdr:nvSpPr>
      <xdr:spPr>
        <a:xfrm>
          <a:off x="15430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127636</xdr:rowOff>
    </xdr:from>
    <xdr:to>
      <xdr:col>85</xdr:col>
      <xdr:colOff>127000</xdr:colOff>
      <xdr:row>104</xdr:row>
      <xdr:rowOff>5714</xdr:rowOff>
    </xdr:to>
    <xdr:cxnSp macro="">
      <xdr:nvCxnSpPr>
        <xdr:cNvPr id="737" name="直線コネクタ 736"/>
        <xdr:cNvCxnSpPr/>
      </xdr:nvCxnSpPr>
      <xdr:spPr>
        <a:xfrm>
          <a:off x="15481300" y="177869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38" name="楕円 737"/>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127636</xdr:rowOff>
    </xdr:to>
    <xdr:cxnSp macro="">
      <xdr:nvCxnSpPr>
        <xdr:cNvPr id="739" name="直線コネクタ 738"/>
        <xdr:cNvCxnSpPr/>
      </xdr:nvCxnSpPr>
      <xdr:spPr>
        <a:xfrm>
          <a:off x="14592300" y="177355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40" name="楕円 739"/>
        <xdr:cNvSpPr/>
      </xdr:nvSpPr>
      <xdr:spPr>
        <a:xfrm>
          <a:off x="1365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104</xdr:row>
      <xdr:rowOff>123825</xdr:rowOff>
    </xdr:to>
    <xdr:cxnSp macro="">
      <xdr:nvCxnSpPr>
        <xdr:cNvPr id="741" name="直線コネクタ 740"/>
        <xdr:cNvCxnSpPr/>
      </xdr:nvCxnSpPr>
      <xdr:spPr>
        <a:xfrm flipV="1">
          <a:off x="13703300" y="1773555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42"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743"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44"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45"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23513</xdr:rowOff>
    </xdr:from>
    <xdr:ext cx="405111" cy="259045"/>
    <xdr:sp macro="" textlink="">
      <xdr:nvSpPr>
        <xdr:cNvPr id="746" name="n_1mainValue【公民館】&#10;有形固定資産減価償却率"/>
        <xdr:cNvSpPr txBox="1"/>
      </xdr:nvSpPr>
      <xdr:spPr>
        <a:xfrm>
          <a:off x="152660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47" name="n_2main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748" name="n_3mainValue【公民館】&#10;有形固定資産減価償却率"/>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74" name="直線コネクタ 773"/>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5"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6" name="直線コネクタ 775"/>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7"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8" name="直線コネクタ 777"/>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779"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80" name="フローチャート: 判断 779"/>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81" name="フローチャート: 判断 780"/>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82" name="フローチャート: 判断 781"/>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3" name="フローチャート: 判断 78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84" name="フローチャート: 判断 783"/>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58057</xdr:rowOff>
    </xdr:from>
    <xdr:to>
      <xdr:col>116</xdr:col>
      <xdr:colOff>114300</xdr:colOff>
      <xdr:row>102</xdr:row>
      <xdr:rowOff>159657</xdr:rowOff>
    </xdr:to>
    <xdr:sp macro="" textlink="">
      <xdr:nvSpPr>
        <xdr:cNvPr id="790" name="楕円 789"/>
        <xdr:cNvSpPr/>
      </xdr:nvSpPr>
      <xdr:spPr>
        <a:xfrm>
          <a:off x="22110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80934</xdr:rowOff>
    </xdr:from>
    <xdr:ext cx="469744" cy="259045"/>
    <xdr:sp macro="" textlink="">
      <xdr:nvSpPr>
        <xdr:cNvPr id="791" name="【公民館】&#10;一人当たり面積該当値テキスト"/>
        <xdr:cNvSpPr txBox="1"/>
      </xdr:nvSpPr>
      <xdr:spPr>
        <a:xfrm>
          <a:off x="22199600" y="1739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58057</xdr:rowOff>
    </xdr:from>
    <xdr:to>
      <xdr:col>112</xdr:col>
      <xdr:colOff>38100</xdr:colOff>
      <xdr:row>102</xdr:row>
      <xdr:rowOff>159657</xdr:rowOff>
    </xdr:to>
    <xdr:sp macro="" textlink="">
      <xdr:nvSpPr>
        <xdr:cNvPr id="792" name="楕円 791"/>
        <xdr:cNvSpPr/>
      </xdr:nvSpPr>
      <xdr:spPr>
        <a:xfrm>
          <a:off x="21272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108857</xdr:rowOff>
    </xdr:from>
    <xdr:to>
      <xdr:col>116</xdr:col>
      <xdr:colOff>63500</xdr:colOff>
      <xdr:row>102</xdr:row>
      <xdr:rowOff>108857</xdr:rowOff>
    </xdr:to>
    <xdr:cxnSp macro="">
      <xdr:nvCxnSpPr>
        <xdr:cNvPr id="793" name="直線コネクタ 792"/>
        <xdr:cNvCxnSpPr/>
      </xdr:nvCxnSpPr>
      <xdr:spPr>
        <a:xfrm>
          <a:off x="21323300" y="17596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58057</xdr:rowOff>
    </xdr:from>
    <xdr:to>
      <xdr:col>107</xdr:col>
      <xdr:colOff>101600</xdr:colOff>
      <xdr:row>102</xdr:row>
      <xdr:rowOff>159657</xdr:rowOff>
    </xdr:to>
    <xdr:sp macro="" textlink="">
      <xdr:nvSpPr>
        <xdr:cNvPr id="794" name="楕円 793"/>
        <xdr:cNvSpPr/>
      </xdr:nvSpPr>
      <xdr:spPr>
        <a:xfrm>
          <a:off x="20383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108857</xdr:rowOff>
    </xdr:from>
    <xdr:to>
      <xdr:col>111</xdr:col>
      <xdr:colOff>177800</xdr:colOff>
      <xdr:row>102</xdr:row>
      <xdr:rowOff>108857</xdr:rowOff>
    </xdr:to>
    <xdr:cxnSp macro="">
      <xdr:nvCxnSpPr>
        <xdr:cNvPr id="795" name="直線コネクタ 794"/>
        <xdr:cNvCxnSpPr/>
      </xdr:nvCxnSpPr>
      <xdr:spPr>
        <a:xfrm>
          <a:off x="20434300" y="1759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139700</xdr:rowOff>
    </xdr:from>
    <xdr:to>
      <xdr:col>102</xdr:col>
      <xdr:colOff>165100</xdr:colOff>
      <xdr:row>103</xdr:row>
      <xdr:rowOff>69850</xdr:rowOff>
    </xdr:to>
    <xdr:sp macro="" textlink="">
      <xdr:nvSpPr>
        <xdr:cNvPr id="796" name="楕円 795"/>
        <xdr:cNvSpPr/>
      </xdr:nvSpPr>
      <xdr:spPr>
        <a:xfrm>
          <a:off x="19494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108857</xdr:rowOff>
    </xdr:from>
    <xdr:to>
      <xdr:col>107</xdr:col>
      <xdr:colOff>50800</xdr:colOff>
      <xdr:row>103</xdr:row>
      <xdr:rowOff>19050</xdr:rowOff>
    </xdr:to>
    <xdr:cxnSp macro="">
      <xdr:nvCxnSpPr>
        <xdr:cNvPr id="797" name="直線コネクタ 796"/>
        <xdr:cNvCxnSpPr/>
      </xdr:nvCxnSpPr>
      <xdr:spPr>
        <a:xfrm flipV="1">
          <a:off x="19545300" y="175967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798"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799"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00"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01"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4734</xdr:rowOff>
    </xdr:from>
    <xdr:ext cx="469744" cy="259045"/>
    <xdr:sp macro="" textlink="">
      <xdr:nvSpPr>
        <xdr:cNvPr id="802" name="n_1mainValue【公民館】&#10;一人当たり面積"/>
        <xdr:cNvSpPr txBox="1"/>
      </xdr:nvSpPr>
      <xdr:spPr>
        <a:xfrm>
          <a:off x="210757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4734</xdr:rowOff>
    </xdr:from>
    <xdr:ext cx="469744" cy="259045"/>
    <xdr:sp macro="" textlink="">
      <xdr:nvSpPr>
        <xdr:cNvPr id="803" name="n_2mainValue【公民館】&#10;一人当たり面積"/>
        <xdr:cNvSpPr txBox="1"/>
      </xdr:nvSpPr>
      <xdr:spPr>
        <a:xfrm>
          <a:off x="20199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86377</xdr:rowOff>
    </xdr:from>
    <xdr:ext cx="469744" cy="259045"/>
    <xdr:sp macro="" textlink="">
      <xdr:nvSpPr>
        <xdr:cNvPr id="804" name="n_3mainValue【公民館】&#10;一人当たり面積"/>
        <xdr:cNvSpPr txBox="1"/>
      </xdr:nvSpPr>
      <xdr:spPr>
        <a:xfrm>
          <a:off x="19310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学校施設、児童館であり、低くなっている施設は、公民館、公営住宅である。児童館４館はいずれも築３０年以上を経過しており、特に中央児童館においては耐用年数である５０年にまもなく到達することから有形固定資産減価償却率が高くなっている。今後は、児童館については、小中学校や公民館など既存施設の大規模改修や建替えに合わせ機能を集約し、用途を廃止した建物については除却することで公共施設マネジメントに取り組んでいく。学校施設については、狭山市立小中学校の規模と配置の適正化に関する基本方針に基づき、統廃合を進めるとともに、統廃合の予定のない老朽化した小中学校については、地域の拠点施設としての活用も視野にいれた大規模改修また建替えを行い、廃止した学校については除却を行うことで適正な管理を維持していく。公民館については、平成２８年度においては類似団体を上回っていたが、平成２９年度に老朽化していた新狭山公民館について、新狭山地区センターを複合化した施設を新築したことにより有形固定資産原価償却率が低くなり、類似団体平均を下回ったものである。公営住宅については、平成２６年度と平成２８年度に鵜ノ木団地を新築したため、有形固定資産原価償却率が低くなっている。今後も用途を廃止した建物は除却し、耐用年数を迎える施設は人口減少、空き家の状況などを踏まえ集約建替えを行うことで適正な管理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150,719
147,973
48.99
46,457,858
45,925,663
298,549
27,664,782
37,037,739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55118</xdr:rowOff>
    </xdr:from>
    <xdr:to>
      <xdr:col>24</xdr:col>
      <xdr:colOff>114300</xdr:colOff>
      <xdr:row>41</xdr:row>
      <xdr:rowOff>156718</xdr:rowOff>
    </xdr:to>
    <xdr:sp macro="" textlink="">
      <xdr:nvSpPr>
        <xdr:cNvPr id="71" name="楕円 70"/>
        <xdr:cNvSpPr/>
      </xdr:nvSpPr>
      <xdr:spPr>
        <a:xfrm>
          <a:off x="45847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141495</xdr:rowOff>
    </xdr:from>
    <xdr:ext cx="405111" cy="259045"/>
    <xdr:sp macro="" textlink="">
      <xdr:nvSpPr>
        <xdr:cNvPr id="72" name="【図書館】&#10;有形固定資産減価償却率該当値テキスト"/>
        <xdr:cNvSpPr txBox="1"/>
      </xdr:nvSpPr>
      <xdr:spPr>
        <a:xfrm>
          <a:off x="4673600" y="699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7112</xdr:rowOff>
    </xdr:from>
    <xdr:to>
      <xdr:col>20</xdr:col>
      <xdr:colOff>38100</xdr:colOff>
      <xdr:row>41</xdr:row>
      <xdr:rowOff>108712</xdr:rowOff>
    </xdr:to>
    <xdr:sp macro="" textlink="">
      <xdr:nvSpPr>
        <xdr:cNvPr id="73" name="楕円 72"/>
        <xdr:cNvSpPr/>
      </xdr:nvSpPr>
      <xdr:spPr>
        <a:xfrm>
          <a:off x="3746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57912</xdr:rowOff>
    </xdr:from>
    <xdr:to>
      <xdr:col>24</xdr:col>
      <xdr:colOff>63500</xdr:colOff>
      <xdr:row>41</xdr:row>
      <xdr:rowOff>105918</xdr:rowOff>
    </xdr:to>
    <xdr:cxnSp macro="">
      <xdr:nvCxnSpPr>
        <xdr:cNvPr id="74" name="直線コネクタ 73"/>
        <xdr:cNvCxnSpPr/>
      </xdr:nvCxnSpPr>
      <xdr:spPr>
        <a:xfrm>
          <a:off x="3797300" y="708736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132842</xdr:rowOff>
    </xdr:from>
    <xdr:to>
      <xdr:col>15</xdr:col>
      <xdr:colOff>101600</xdr:colOff>
      <xdr:row>41</xdr:row>
      <xdr:rowOff>62992</xdr:rowOff>
    </xdr:to>
    <xdr:sp macro="" textlink="">
      <xdr:nvSpPr>
        <xdr:cNvPr id="75" name="楕円 74"/>
        <xdr:cNvSpPr/>
      </xdr:nvSpPr>
      <xdr:spPr>
        <a:xfrm>
          <a:off x="2857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12192</xdr:rowOff>
    </xdr:from>
    <xdr:to>
      <xdr:col>19</xdr:col>
      <xdr:colOff>177800</xdr:colOff>
      <xdr:row>41</xdr:row>
      <xdr:rowOff>57912</xdr:rowOff>
    </xdr:to>
    <xdr:cxnSp macro="">
      <xdr:nvCxnSpPr>
        <xdr:cNvPr id="76" name="直線コネクタ 75"/>
        <xdr:cNvCxnSpPr/>
      </xdr:nvCxnSpPr>
      <xdr:spPr>
        <a:xfrm>
          <a:off x="2908300" y="70416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93980</xdr:rowOff>
    </xdr:from>
    <xdr:to>
      <xdr:col>10</xdr:col>
      <xdr:colOff>165100</xdr:colOff>
      <xdr:row>41</xdr:row>
      <xdr:rowOff>24130</xdr:rowOff>
    </xdr:to>
    <xdr:sp macro="" textlink="">
      <xdr:nvSpPr>
        <xdr:cNvPr id="77" name="楕円 76"/>
        <xdr:cNvSpPr/>
      </xdr:nvSpPr>
      <xdr:spPr>
        <a:xfrm>
          <a:off x="196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144780</xdr:rowOff>
    </xdr:from>
    <xdr:to>
      <xdr:col>15</xdr:col>
      <xdr:colOff>50800</xdr:colOff>
      <xdr:row>41</xdr:row>
      <xdr:rowOff>12192</xdr:rowOff>
    </xdr:to>
    <xdr:cxnSp macro="">
      <xdr:nvCxnSpPr>
        <xdr:cNvPr id="78" name="直線コネクタ 77"/>
        <xdr:cNvCxnSpPr/>
      </xdr:nvCxnSpPr>
      <xdr:spPr>
        <a:xfrm>
          <a:off x="2019300" y="70027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99839</xdr:rowOff>
    </xdr:from>
    <xdr:ext cx="405111" cy="259045"/>
    <xdr:sp macro="" textlink="">
      <xdr:nvSpPr>
        <xdr:cNvPr id="83" name="n_1mainValue【図書館】&#10;有形固定資産減価償却率"/>
        <xdr:cNvSpPr txBox="1"/>
      </xdr:nvSpPr>
      <xdr:spPr>
        <a:xfrm>
          <a:off x="3582044" y="71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54119</xdr:rowOff>
    </xdr:from>
    <xdr:ext cx="405111" cy="259045"/>
    <xdr:sp macro="" textlink="">
      <xdr:nvSpPr>
        <xdr:cNvPr id="84" name="n_2mainValue【図書館】&#10;有形固定資産減価償却率"/>
        <xdr:cNvSpPr txBox="1"/>
      </xdr:nvSpPr>
      <xdr:spPr>
        <a:xfrm>
          <a:off x="2705744" y="708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15257</xdr:rowOff>
    </xdr:from>
    <xdr:ext cx="405111" cy="259045"/>
    <xdr:sp macro="" textlink="">
      <xdr:nvSpPr>
        <xdr:cNvPr id="85" name="n_3mainValue【図書館】&#10;有形固定資産減価償却率"/>
        <xdr:cNvSpPr txBox="1"/>
      </xdr:nvSpPr>
      <xdr:spPr>
        <a:xfrm>
          <a:off x="1816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3" name="楕円 122"/>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24" name="【図書館】&#10;一人当たり面積該当値テキスト"/>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25" name="楕円 124"/>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26" name="直線コネクタ 125"/>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27" name="楕円 126"/>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28" name="直線コネクタ 127"/>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29" name="楕円 128"/>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0" name="直線コネクタ 129"/>
        <xdr:cNvCxnSpPr/>
      </xdr:nvCxnSpPr>
      <xdr:spPr>
        <a:xfrm>
          <a:off x="7861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1"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2"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3"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35"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36"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7" name="n_3main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8" name="楕円 177"/>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79" name="【体育館・プー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0" name="楕円 179"/>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137160</xdr:rowOff>
    </xdr:to>
    <xdr:cxnSp macro="">
      <xdr:nvCxnSpPr>
        <xdr:cNvPr id="181" name="直線コネクタ 180"/>
        <xdr:cNvCxnSpPr/>
      </xdr:nvCxnSpPr>
      <xdr:spPr>
        <a:xfrm>
          <a:off x="3797300" y="103822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82" name="楕円 181"/>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97155</xdr:rowOff>
    </xdr:to>
    <xdr:cxnSp macro="">
      <xdr:nvCxnSpPr>
        <xdr:cNvPr id="183" name="直線コネクタ 182"/>
        <xdr:cNvCxnSpPr/>
      </xdr:nvCxnSpPr>
      <xdr:spPr>
        <a:xfrm flipV="1">
          <a:off x="2908300" y="103822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84" name="楕円 183"/>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97155</xdr:rowOff>
    </xdr:to>
    <xdr:cxnSp macro="">
      <xdr:nvCxnSpPr>
        <xdr:cNvPr id="185" name="直線コネクタ 184"/>
        <xdr:cNvCxnSpPr/>
      </xdr:nvCxnSpPr>
      <xdr:spPr>
        <a:xfrm>
          <a:off x="2019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6"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7"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190" name="n_1main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91" name="n_2mainValue【体育館・プー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99077</xdr:rowOff>
    </xdr:from>
    <xdr:ext cx="405111" cy="259045"/>
    <xdr:sp macro="" textlink="">
      <xdr:nvSpPr>
        <xdr:cNvPr id="192" name="n_3mainValue【体育館・プール】&#10;有形固定資産減価償却率"/>
        <xdr:cNvSpPr txBox="1"/>
      </xdr:nvSpPr>
      <xdr:spPr>
        <a:xfrm>
          <a:off x="1816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157226</xdr:rowOff>
    </xdr:from>
    <xdr:to>
      <xdr:col>55</xdr:col>
      <xdr:colOff>50800</xdr:colOff>
      <xdr:row>62</xdr:row>
      <xdr:rowOff>87376</xdr:rowOff>
    </xdr:to>
    <xdr:sp macro="" textlink="">
      <xdr:nvSpPr>
        <xdr:cNvPr id="230" name="楕円 229"/>
        <xdr:cNvSpPr/>
      </xdr:nvSpPr>
      <xdr:spPr>
        <a:xfrm>
          <a:off x="10426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135653</xdr:rowOff>
    </xdr:from>
    <xdr:ext cx="469744" cy="259045"/>
    <xdr:sp macro="" textlink="">
      <xdr:nvSpPr>
        <xdr:cNvPr id="231" name="【体育館・プール】&#10;一人当たり面積該当値テキスト"/>
        <xdr:cNvSpPr txBox="1"/>
      </xdr:nvSpPr>
      <xdr:spPr>
        <a:xfrm>
          <a:off x="105156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157226</xdr:rowOff>
    </xdr:from>
    <xdr:to>
      <xdr:col>50</xdr:col>
      <xdr:colOff>165100</xdr:colOff>
      <xdr:row>62</xdr:row>
      <xdr:rowOff>87376</xdr:rowOff>
    </xdr:to>
    <xdr:sp macro="" textlink="">
      <xdr:nvSpPr>
        <xdr:cNvPr id="232" name="楕円 231"/>
        <xdr:cNvSpPr/>
      </xdr:nvSpPr>
      <xdr:spPr>
        <a:xfrm>
          <a:off x="9588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36576</xdr:rowOff>
    </xdr:from>
    <xdr:to>
      <xdr:col>55</xdr:col>
      <xdr:colOff>0</xdr:colOff>
      <xdr:row>62</xdr:row>
      <xdr:rowOff>36576</xdr:rowOff>
    </xdr:to>
    <xdr:cxnSp macro="">
      <xdr:nvCxnSpPr>
        <xdr:cNvPr id="233" name="直線コネクタ 232"/>
        <xdr:cNvCxnSpPr/>
      </xdr:nvCxnSpPr>
      <xdr:spPr>
        <a:xfrm>
          <a:off x="9639300" y="1066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157226</xdr:rowOff>
    </xdr:from>
    <xdr:to>
      <xdr:col>46</xdr:col>
      <xdr:colOff>38100</xdr:colOff>
      <xdr:row>62</xdr:row>
      <xdr:rowOff>87376</xdr:rowOff>
    </xdr:to>
    <xdr:sp macro="" textlink="">
      <xdr:nvSpPr>
        <xdr:cNvPr id="234" name="楕円 233"/>
        <xdr:cNvSpPr/>
      </xdr:nvSpPr>
      <xdr:spPr>
        <a:xfrm>
          <a:off x="8699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36576</xdr:rowOff>
    </xdr:from>
    <xdr:to>
      <xdr:col>50</xdr:col>
      <xdr:colOff>114300</xdr:colOff>
      <xdr:row>62</xdr:row>
      <xdr:rowOff>36576</xdr:rowOff>
    </xdr:to>
    <xdr:cxnSp macro="">
      <xdr:nvCxnSpPr>
        <xdr:cNvPr id="235" name="直線コネクタ 234"/>
        <xdr:cNvCxnSpPr/>
      </xdr:nvCxnSpPr>
      <xdr:spPr>
        <a:xfrm>
          <a:off x="8750300" y="1066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161798</xdr:rowOff>
    </xdr:from>
    <xdr:to>
      <xdr:col>41</xdr:col>
      <xdr:colOff>101600</xdr:colOff>
      <xdr:row>62</xdr:row>
      <xdr:rowOff>91948</xdr:rowOff>
    </xdr:to>
    <xdr:sp macro="" textlink="">
      <xdr:nvSpPr>
        <xdr:cNvPr id="236" name="楕円 235"/>
        <xdr:cNvSpPr/>
      </xdr:nvSpPr>
      <xdr:spPr>
        <a:xfrm>
          <a:off x="7810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36576</xdr:rowOff>
    </xdr:from>
    <xdr:to>
      <xdr:col>45</xdr:col>
      <xdr:colOff>177800</xdr:colOff>
      <xdr:row>62</xdr:row>
      <xdr:rowOff>41148</xdr:rowOff>
    </xdr:to>
    <xdr:cxnSp macro="">
      <xdr:nvCxnSpPr>
        <xdr:cNvPr id="237" name="直線コネクタ 236"/>
        <xdr:cNvCxnSpPr/>
      </xdr:nvCxnSpPr>
      <xdr:spPr>
        <a:xfrm flipV="1">
          <a:off x="7861300" y="1066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78503</xdr:rowOff>
    </xdr:from>
    <xdr:ext cx="469744" cy="259045"/>
    <xdr:sp macro="" textlink="">
      <xdr:nvSpPr>
        <xdr:cNvPr id="242" name="n_1mainValue【体育館・プール】&#10;一人当たり面積"/>
        <xdr:cNvSpPr txBox="1"/>
      </xdr:nvSpPr>
      <xdr:spPr>
        <a:xfrm>
          <a:off x="9391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78503</xdr:rowOff>
    </xdr:from>
    <xdr:ext cx="469744" cy="259045"/>
    <xdr:sp macro="" textlink="">
      <xdr:nvSpPr>
        <xdr:cNvPr id="243" name="n_2mainValue【体育館・プール】&#10;一人当たり面積"/>
        <xdr:cNvSpPr txBox="1"/>
      </xdr:nvSpPr>
      <xdr:spPr>
        <a:xfrm>
          <a:off x="8515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83075</xdr:rowOff>
    </xdr:from>
    <xdr:ext cx="469744" cy="259045"/>
    <xdr:sp macro="" textlink="">
      <xdr:nvSpPr>
        <xdr:cNvPr id="244" name="n_3mainValue【体育館・プール】&#10;一人当たり面積"/>
        <xdr:cNvSpPr txBox="1"/>
      </xdr:nvSpPr>
      <xdr:spPr>
        <a:xfrm>
          <a:off x="7626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286" name="楕円 285"/>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287" name="【福祉施設】&#10;有形固定資産減価償却率該当値テキスト"/>
        <xdr:cNvSpPr txBox="1"/>
      </xdr:nvSpPr>
      <xdr:spPr>
        <a:xfrm>
          <a:off x="4673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73842</xdr:rowOff>
    </xdr:from>
    <xdr:to>
      <xdr:col>20</xdr:col>
      <xdr:colOff>38100</xdr:colOff>
      <xdr:row>83</xdr:row>
      <xdr:rowOff>3992</xdr:rowOff>
    </xdr:to>
    <xdr:sp macro="" textlink="">
      <xdr:nvSpPr>
        <xdr:cNvPr id="288" name="楕円 287"/>
        <xdr:cNvSpPr/>
      </xdr:nvSpPr>
      <xdr:spPr>
        <a:xfrm>
          <a:off x="3746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124642</xdr:rowOff>
    </xdr:from>
    <xdr:to>
      <xdr:col>24</xdr:col>
      <xdr:colOff>63500</xdr:colOff>
      <xdr:row>82</xdr:row>
      <xdr:rowOff>136071</xdr:rowOff>
    </xdr:to>
    <xdr:cxnSp macro="">
      <xdr:nvCxnSpPr>
        <xdr:cNvPr id="289" name="直線コネクタ 288"/>
        <xdr:cNvCxnSpPr/>
      </xdr:nvCxnSpPr>
      <xdr:spPr>
        <a:xfrm>
          <a:off x="3797300" y="1418354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41184</xdr:rowOff>
    </xdr:from>
    <xdr:to>
      <xdr:col>15</xdr:col>
      <xdr:colOff>101600</xdr:colOff>
      <xdr:row>82</xdr:row>
      <xdr:rowOff>142784</xdr:rowOff>
    </xdr:to>
    <xdr:sp macro="" textlink="">
      <xdr:nvSpPr>
        <xdr:cNvPr id="290" name="楕円 289"/>
        <xdr:cNvSpPr/>
      </xdr:nvSpPr>
      <xdr:spPr>
        <a:xfrm>
          <a:off x="2857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91984</xdr:rowOff>
    </xdr:from>
    <xdr:to>
      <xdr:col>19</xdr:col>
      <xdr:colOff>177800</xdr:colOff>
      <xdr:row>82</xdr:row>
      <xdr:rowOff>124642</xdr:rowOff>
    </xdr:to>
    <xdr:cxnSp macro="">
      <xdr:nvCxnSpPr>
        <xdr:cNvPr id="291" name="直線コネクタ 290"/>
        <xdr:cNvCxnSpPr/>
      </xdr:nvCxnSpPr>
      <xdr:spPr>
        <a:xfrm>
          <a:off x="2908300" y="141508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127726</xdr:rowOff>
    </xdr:from>
    <xdr:to>
      <xdr:col>10</xdr:col>
      <xdr:colOff>165100</xdr:colOff>
      <xdr:row>82</xdr:row>
      <xdr:rowOff>57876</xdr:rowOff>
    </xdr:to>
    <xdr:sp macro="" textlink="">
      <xdr:nvSpPr>
        <xdr:cNvPr id="292" name="楕円 291"/>
        <xdr:cNvSpPr/>
      </xdr:nvSpPr>
      <xdr:spPr>
        <a:xfrm>
          <a:off x="1968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7076</xdr:rowOff>
    </xdr:from>
    <xdr:to>
      <xdr:col>15</xdr:col>
      <xdr:colOff>50800</xdr:colOff>
      <xdr:row>82</xdr:row>
      <xdr:rowOff>91984</xdr:rowOff>
    </xdr:to>
    <xdr:cxnSp macro="">
      <xdr:nvCxnSpPr>
        <xdr:cNvPr id="293" name="直線コネクタ 292"/>
        <xdr:cNvCxnSpPr/>
      </xdr:nvCxnSpPr>
      <xdr:spPr>
        <a:xfrm>
          <a:off x="2019300" y="1406597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96"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166569</xdr:rowOff>
    </xdr:from>
    <xdr:ext cx="405111" cy="259045"/>
    <xdr:sp macro="" textlink="">
      <xdr:nvSpPr>
        <xdr:cNvPr id="298" name="n_1mainValue【福祉施設】&#10;有形固定資産減価償却率"/>
        <xdr:cNvSpPr txBox="1"/>
      </xdr:nvSpPr>
      <xdr:spPr>
        <a:xfrm>
          <a:off x="35820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133911</xdr:rowOff>
    </xdr:from>
    <xdr:ext cx="405111" cy="259045"/>
    <xdr:sp macro="" textlink="">
      <xdr:nvSpPr>
        <xdr:cNvPr id="299" name="n_2main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74403</xdr:rowOff>
    </xdr:from>
    <xdr:ext cx="405111" cy="259045"/>
    <xdr:sp macro="" textlink="">
      <xdr:nvSpPr>
        <xdr:cNvPr id="300" name="n_3mainValue【福祉施設】&#10;有形固定資産減価償却率"/>
        <xdr:cNvSpPr txBox="1"/>
      </xdr:nvSpPr>
      <xdr:spPr>
        <a:xfrm>
          <a:off x="1816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9"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40" name="楕円 339"/>
        <xdr:cNvSpPr/>
      </xdr:nvSpPr>
      <xdr:spPr>
        <a:xfrm>
          <a:off x="10426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60977</xdr:rowOff>
    </xdr:from>
    <xdr:ext cx="469744" cy="259045"/>
    <xdr:sp macro="" textlink="">
      <xdr:nvSpPr>
        <xdr:cNvPr id="341" name="【福祉施設】&#10;一人当たり面積該当値テキスト"/>
        <xdr:cNvSpPr txBox="1"/>
      </xdr:nvSpPr>
      <xdr:spPr>
        <a:xfrm>
          <a:off x="10515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82550</xdr:rowOff>
    </xdr:from>
    <xdr:to>
      <xdr:col>50</xdr:col>
      <xdr:colOff>165100</xdr:colOff>
      <xdr:row>84</xdr:row>
      <xdr:rowOff>12700</xdr:rowOff>
    </xdr:to>
    <xdr:sp macro="" textlink="">
      <xdr:nvSpPr>
        <xdr:cNvPr id="342" name="楕円 341"/>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133350</xdr:rowOff>
    </xdr:from>
    <xdr:to>
      <xdr:col>55</xdr:col>
      <xdr:colOff>0</xdr:colOff>
      <xdr:row>83</xdr:row>
      <xdr:rowOff>133350</xdr:rowOff>
    </xdr:to>
    <xdr:cxnSp macro="">
      <xdr:nvCxnSpPr>
        <xdr:cNvPr id="343" name="直線コネクタ 342"/>
        <xdr:cNvCxnSpPr/>
      </xdr:nvCxnSpPr>
      <xdr:spPr>
        <a:xfrm>
          <a:off x="9639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82550</xdr:rowOff>
    </xdr:from>
    <xdr:to>
      <xdr:col>46</xdr:col>
      <xdr:colOff>38100</xdr:colOff>
      <xdr:row>84</xdr:row>
      <xdr:rowOff>12700</xdr:rowOff>
    </xdr:to>
    <xdr:sp macro="" textlink="">
      <xdr:nvSpPr>
        <xdr:cNvPr id="344" name="楕円 343"/>
        <xdr:cNvSpPr/>
      </xdr:nvSpPr>
      <xdr:spPr>
        <a:xfrm>
          <a:off x="869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133350</xdr:rowOff>
    </xdr:from>
    <xdr:to>
      <xdr:col>50</xdr:col>
      <xdr:colOff>114300</xdr:colOff>
      <xdr:row>83</xdr:row>
      <xdr:rowOff>133350</xdr:rowOff>
    </xdr:to>
    <xdr:cxnSp macro="">
      <xdr:nvCxnSpPr>
        <xdr:cNvPr id="345" name="直線コネクタ 344"/>
        <xdr:cNvCxnSpPr/>
      </xdr:nvCxnSpPr>
      <xdr:spPr>
        <a:xfrm>
          <a:off x="8750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46" name="楕円 345"/>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133350</xdr:rowOff>
    </xdr:from>
    <xdr:to>
      <xdr:col>45</xdr:col>
      <xdr:colOff>177800</xdr:colOff>
      <xdr:row>84</xdr:row>
      <xdr:rowOff>76200</xdr:rowOff>
    </xdr:to>
    <xdr:cxnSp macro="">
      <xdr:nvCxnSpPr>
        <xdr:cNvPr id="347" name="直線コネクタ 346"/>
        <xdr:cNvCxnSpPr/>
      </xdr:nvCxnSpPr>
      <xdr:spPr>
        <a:xfrm flipV="1">
          <a:off x="7861300" y="14363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48"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49"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50"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3827</xdr:rowOff>
    </xdr:from>
    <xdr:ext cx="469744" cy="259045"/>
    <xdr:sp macro="" textlink="">
      <xdr:nvSpPr>
        <xdr:cNvPr id="352" name="n_1mainValue【福祉施設】&#10;一人当たり面積"/>
        <xdr:cNvSpPr txBox="1"/>
      </xdr:nvSpPr>
      <xdr:spPr>
        <a:xfrm>
          <a:off x="9391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3827</xdr:rowOff>
    </xdr:from>
    <xdr:ext cx="469744" cy="259045"/>
    <xdr:sp macro="" textlink="">
      <xdr:nvSpPr>
        <xdr:cNvPr id="353" name="n_2mainValue【福祉施設】&#10;一人当たり面積"/>
        <xdr:cNvSpPr txBox="1"/>
      </xdr:nvSpPr>
      <xdr:spPr>
        <a:xfrm>
          <a:off x="8515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54" name="n_3mainValue【福祉施設】&#10;一人当たり面積"/>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5"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115207</xdr:rowOff>
    </xdr:from>
    <xdr:to>
      <xdr:col>24</xdr:col>
      <xdr:colOff>114300</xdr:colOff>
      <xdr:row>108</xdr:row>
      <xdr:rowOff>45357</xdr:rowOff>
    </xdr:to>
    <xdr:sp macro="" textlink="">
      <xdr:nvSpPr>
        <xdr:cNvPr id="396" name="楕円 395"/>
        <xdr:cNvSpPr/>
      </xdr:nvSpPr>
      <xdr:spPr>
        <a:xfrm>
          <a:off x="4584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30134</xdr:rowOff>
    </xdr:from>
    <xdr:ext cx="405111" cy="259045"/>
    <xdr:sp macro="" textlink="">
      <xdr:nvSpPr>
        <xdr:cNvPr id="397" name="【市民会館】&#10;有形固定資産減価償却率該当値テキスト"/>
        <xdr:cNvSpPr txBox="1"/>
      </xdr:nvSpPr>
      <xdr:spPr>
        <a:xfrm>
          <a:off x="4673600" y="1837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76019</xdr:rowOff>
    </xdr:from>
    <xdr:to>
      <xdr:col>20</xdr:col>
      <xdr:colOff>38100</xdr:colOff>
      <xdr:row>108</xdr:row>
      <xdr:rowOff>6169</xdr:rowOff>
    </xdr:to>
    <xdr:sp macro="" textlink="">
      <xdr:nvSpPr>
        <xdr:cNvPr id="398" name="楕円 397"/>
        <xdr:cNvSpPr/>
      </xdr:nvSpPr>
      <xdr:spPr>
        <a:xfrm>
          <a:off x="3746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126819</xdr:rowOff>
    </xdr:from>
    <xdr:to>
      <xdr:col>24</xdr:col>
      <xdr:colOff>63500</xdr:colOff>
      <xdr:row>107</xdr:row>
      <xdr:rowOff>166007</xdr:rowOff>
    </xdr:to>
    <xdr:cxnSp macro="">
      <xdr:nvCxnSpPr>
        <xdr:cNvPr id="399" name="直線コネクタ 398"/>
        <xdr:cNvCxnSpPr/>
      </xdr:nvCxnSpPr>
      <xdr:spPr>
        <a:xfrm>
          <a:off x="3797300" y="184719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43362</xdr:rowOff>
    </xdr:from>
    <xdr:to>
      <xdr:col>15</xdr:col>
      <xdr:colOff>101600</xdr:colOff>
      <xdr:row>107</xdr:row>
      <xdr:rowOff>144962</xdr:rowOff>
    </xdr:to>
    <xdr:sp macro="" textlink="">
      <xdr:nvSpPr>
        <xdr:cNvPr id="400" name="楕円 399"/>
        <xdr:cNvSpPr/>
      </xdr:nvSpPr>
      <xdr:spPr>
        <a:xfrm>
          <a:off x="2857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94162</xdr:rowOff>
    </xdr:from>
    <xdr:to>
      <xdr:col>19</xdr:col>
      <xdr:colOff>177800</xdr:colOff>
      <xdr:row>107</xdr:row>
      <xdr:rowOff>126819</xdr:rowOff>
    </xdr:to>
    <xdr:cxnSp macro="">
      <xdr:nvCxnSpPr>
        <xdr:cNvPr id="401" name="直線コネクタ 400"/>
        <xdr:cNvCxnSpPr/>
      </xdr:nvCxnSpPr>
      <xdr:spPr>
        <a:xfrm>
          <a:off x="2908300" y="184393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7438</xdr:rowOff>
    </xdr:from>
    <xdr:to>
      <xdr:col>10</xdr:col>
      <xdr:colOff>165100</xdr:colOff>
      <xdr:row>107</xdr:row>
      <xdr:rowOff>109038</xdr:rowOff>
    </xdr:to>
    <xdr:sp macro="" textlink="">
      <xdr:nvSpPr>
        <xdr:cNvPr id="402" name="楕円 401"/>
        <xdr:cNvSpPr/>
      </xdr:nvSpPr>
      <xdr:spPr>
        <a:xfrm>
          <a:off x="1968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58238</xdr:rowOff>
    </xdr:from>
    <xdr:to>
      <xdr:col>15</xdr:col>
      <xdr:colOff>50800</xdr:colOff>
      <xdr:row>107</xdr:row>
      <xdr:rowOff>94162</xdr:rowOff>
    </xdr:to>
    <xdr:cxnSp macro="">
      <xdr:nvCxnSpPr>
        <xdr:cNvPr id="403" name="直線コネクタ 402"/>
        <xdr:cNvCxnSpPr/>
      </xdr:nvCxnSpPr>
      <xdr:spPr>
        <a:xfrm>
          <a:off x="2019300" y="184033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0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168746</xdr:rowOff>
    </xdr:from>
    <xdr:ext cx="405111" cy="259045"/>
    <xdr:sp macro="" textlink="">
      <xdr:nvSpPr>
        <xdr:cNvPr id="408" name="n_1mainValue【市民会館】&#10;有形固定資産減価償却率"/>
        <xdr:cNvSpPr txBox="1"/>
      </xdr:nvSpPr>
      <xdr:spPr>
        <a:xfrm>
          <a:off x="3582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136089</xdr:rowOff>
    </xdr:from>
    <xdr:ext cx="405111" cy="259045"/>
    <xdr:sp macro="" textlink="">
      <xdr:nvSpPr>
        <xdr:cNvPr id="409" name="n_2mainValue【市民会館】&#10;有形固定資産減価償却率"/>
        <xdr:cNvSpPr txBox="1"/>
      </xdr:nvSpPr>
      <xdr:spPr>
        <a:xfrm>
          <a:off x="2705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100165</xdr:rowOff>
    </xdr:from>
    <xdr:ext cx="405111" cy="259045"/>
    <xdr:sp macro="" textlink="">
      <xdr:nvSpPr>
        <xdr:cNvPr id="410" name="n_3mainValue【市民会館】&#10;有形固定資産減価償却率"/>
        <xdr:cNvSpPr txBox="1"/>
      </xdr:nvSpPr>
      <xdr:spPr>
        <a:xfrm>
          <a:off x="1816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9"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50" name="楕円 449"/>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120666</xdr:rowOff>
    </xdr:from>
    <xdr:ext cx="469744" cy="259045"/>
    <xdr:sp macro="" textlink="">
      <xdr:nvSpPr>
        <xdr:cNvPr id="451" name="【市民会館】&#10;一人当たり面積該当値テキスト"/>
        <xdr:cNvSpPr txBox="1"/>
      </xdr:nvSpPr>
      <xdr:spPr>
        <a:xfrm>
          <a:off x="10515600"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452" name="楕円 451"/>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105</xdr:row>
      <xdr:rowOff>148589</xdr:rowOff>
    </xdr:to>
    <xdr:cxnSp macro="">
      <xdr:nvCxnSpPr>
        <xdr:cNvPr id="453" name="直線コネクタ 452"/>
        <xdr:cNvCxnSpPr/>
      </xdr:nvCxnSpPr>
      <xdr:spPr>
        <a:xfrm>
          <a:off x="9639300" y="18150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54" name="楕円 453"/>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148589</xdr:rowOff>
    </xdr:from>
    <xdr:to>
      <xdr:col>50</xdr:col>
      <xdr:colOff>114300</xdr:colOff>
      <xdr:row>105</xdr:row>
      <xdr:rowOff>156211</xdr:rowOff>
    </xdr:to>
    <xdr:cxnSp macro="">
      <xdr:nvCxnSpPr>
        <xdr:cNvPr id="455" name="直線コネクタ 454"/>
        <xdr:cNvCxnSpPr/>
      </xdr:nvCxnSpPr>
      <xdr:spPr>
        <a:xfrm flipV="1">
          <a:off x="8750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56" name="楕円 455"/>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57" name="直線コネクタ 456"/>
        <xdr:cNvCxnSpPr/>
      </xdr:nvCxnSpPr>
      <xdr:spPr>
        <a:xfrm>
          <a:off x="7861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44466</xdr:rowOff>
    </xdr:from>
    <xdr:ext cx="469744" cy="259045"/>
    <xdr:sp macro="" textlink="">
      <xdr:nvSpPr>
        <xdr:cNvPr id="462" name="n_1mainValue【市民会館】&#10;一人当たり面積"/>
        <xdr:cNvSpPr txBox="1"/>
      </xdr:nvSpPr>
      <xdr:spPr>
        <a:xfrm>
          <a:off x="9391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63"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64" name="n_3mainValue【市民会館】&#10;一人当たり面積"/>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4"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05" name="楕円 504"/>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109237</xdr:rowOff>
    </xdr:from>
    <xdr:ext cx="405111" cy="259045"/>
    <xdr:sp macro="" textlink="">
      <xdr:nvSpPr>
        <xdr:cNvPr id="506" name="【一般廃棄物処理施設】&#10;有形固定資産減価償却率該当値テキスト"/>
        <xdr:cNvSpPr txBox="1"/>
      </xdr:nvSpPr>
      <xdr:spPr>
        <a:xfrm>
          <a:off x="16357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507" name="楕円 506"/>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89535</xdr:rowOff>
    </xdr:from>
    <xdr:to>
      <xdr:col>85</xdr:col>
      <xdr:colOff>127000</xdr:colOff>
      <xdr:row>37</xdr:row>
      <xdr:rowOff>137160</xdr:rowOff>
    </xdr:to>
    <xdr:cxnSp macro="">
      <xdr:nvCxnSpPr>
        <xdr:cNvPr id="508" name="直線コネクタ 507"/>
        <xdr:cNvCxnSpPr/>
      </xdr:nvCxnSpPr>
      <xdr:spPr>
        <a:xfrm>
          <a:off x="15481300" y="64331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509" name="楕円 508"/>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59055</xdr:rowOff>
    </xdr:from>
    <xdr:to>
      <xdr:col>81</xdr:col>
      <xdr:colOff>50800</xdr:colOff>
      <xdr:row>37</xdr:row>
      <xdr:rowOff>89535</xdr:rowOff>
    </xdr:to>
    <xdr:cxnSp macro="">
      <xdr:nvCxnSpPr>
        <xdr:cNvPr id="510" name="直線コネクタ 509"/>
        <xdr:cNvCxnSpPr/>
      </xdr:nvCxnSpPr>
      <xdr:spPr>
        <a:xfrm>
          <a:off x="14592300" y="640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11" name="楕円 510"/>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59055</xdr:rowOff>
    </xdr:to>
    <xdr:cxnSp macro="">
      <xdr:nvCxnSpPr>
        <xdr:cNvPr id="512" name="直線コネクタ 511"/>
        <xdr:cNvCxnSpPr/>
      </xdr:nvCxnSpPr>
      <xdr:spPr>
        <a:xfrm>
          <a:off x="13703300" y="6372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3"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4"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5"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156862</xdr:rowOff>
    </xdr:from>
    <xdr:ext cx="405111" cy="259045"/>
    <xdr:sp macro="" textlink="">
      <xdr:nvSpPr>
        <xdr:cNvPr id="517" name="n_1main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18" name="n_2mainValue【一般廃棄物処理施設】&#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519" name="n_3mainValue【一般廃棄物処理施設】&#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89934</xdr:rowOff>
    </xdr:from>
    <xdr:to>
      <xdr:col>116</xdr:col>
      <xdr:colOff>114300</xdr:colOff>
      <xdr:row>35</xdr:row>
      <xdr:rowOff>20084</xdr:rowOff>
    </xdr:to>
    <xdr:sp macro="" textlink="">
      <xdr:nvSpPr>
        <xdr:cNvPr id="559" name="楕円 558"/>
        <xdr:cNvSpPr/>
      </xdr:nvSpPr>
      <xdr:spPr>
        <a:xfrm>
          <a:off x="22110700" y="59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42961</xdr:rowOff>
    </xdr:from>
    <xdr:ext cx="599010" cy="259045"/>
    <xdr:sp macro="" textlink="">
      <xdr:nvSpPr>
        <xdr:cNvPr id="560" name="【一般廃棄物処理施設】&#10;一人当たり有形固定資産（償却資産）額該当値テキスト"/>
        <xdr:cNvSpPr txBox="1"/>
      </xdr:nvSpPr>
      <xdr:spPr>
        <a:xfrm>
          <a:off x="22199600" y="587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99710</xdr:rowOff>
    </xdr:from>
    <xdr:to>
      <xdr:col>112</xdr:col>
      <xdr:colOff>38100</xdr:colOff>
      <xdr:row>35</xdr:row>
      <xdr:rowOff>29860</xdr:rowOff>
    </xdr:to>
    <xdr:sp macro="" textlink="">
      <xdr:nvSpPr>
        <xdr:cNvPr id="561" name="楕円 560"/>
        <xdr:cNvSpPr/>
      </xdr:nvSpPr>
      <xdr:spPr>
        <a:xfrm>
          <a:off x="21272500" y="59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140734</xdr:rowOff>
    </xdr:from>
    <xdr:to>
      <xdr:col>116</xdr:col>
      <xdr:colOff>63500</xdr:colOff>
      <xdr:row>34</xdr:row>
      <xdr:rowOff>150510</xdr:rowOff>
    </xdr:to>
    <xdr:cxnSp macro="">
      <xdr:nvCxnSpPr>
        <xdr:cNvPr id="562" name="直線コネクタ 561"/>
        <xdr:cNvCxnSpPr/>
      </xdr:nvCxnSpPr>
      <xdr:spPr>
        <a:xfrm flipV="1">
          <a:off x="21323300" y="5970034"/>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126959</xdr:rowOff>
    </xdr:from>
    <xdr:to>
      <xdr:col>107</xdr:col>
      <xdr:colOff>101600</xdr:colOff>
      <xdr:row>35</xdr:row>
      <xdr:rowOff>57109</xdr:rowOff>
    </xdr:to>
    <xdr:sp macro="" textlink="">
      <xdr:nvSpPr>
        <xdr:cNvPr id="563" name="楕円 562"/>
        <xdr:cNvSpPr/>
      </xdr:nvSpPr>
      <xdr:spPr>
        <a:xfrm>
          <a:off x="20383500" y="59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150510</xdr:rowOff>
    </xdr:from>
    <xdr:to>
      <xdr:col>111</xdr:col>
      <xdr:colOff>177800</xdr:colOff>
      <xdr:row>35</xdr:row>
      <xdr:rowOff>6309</xdr:rowOff>
    </xdr:to>
    <xdr:cxnSp macro="">
      <xdr:nvCxnSpPr>
        <xdr:cNvPr id="564" name="直線コネクタ 563"/>
        <xdr:cNvCxnSpPr/>
      </xdr:nvCxnSpPr>
      <xdr:spPr>
        <a:xfrm flipV="1">
          <a:off x="20434300" y="5979810"/>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155191</xdr:rowOff>
    </xdr:from>
    <xdr:to>
      <xdr:col>102</xdr:col>
      <xdr:colOff>165100</xdr:colOff>
      <xdr:row>35</xdr:row>
      <xdr:rowOff>85341</xdr:rowOff>
    </xdr:to>
    <xdr:sp macro="" textlink="">
      <xdr:nvSpPr>
        <xdr:cNvPr id="565" name="楕円 564"/>
        <xdr:cNvSpPr/>
      </xdr:nvSpPr>
      <xdr:spPr>
        <a:xfrm>
          <a:off x="19494500" y="5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6309</xdr:rowOff>
    </xdr:from>
    <xdr:to>
      <xdr:col>107</xdr:col>
      <xdr:colOff>50800</xdr:colOff>
      <xdr:row>35</xdr:row>
      <xdr:rowOff>34541</xdr:rowOff>
    </xdr:to>
    <xdr:cxnSp macro="">
      <xdr:nvCxnSpPr>
        <xdr:cNvPr id="566" name="直線コネクタ 565"/>
        <xdr:cNvCxnSpPr/>
      </xdr:nvCxnSpPr>
      <xdr:spPr>
        <a:xfrm flipV="1">
          <a:off x="19545300" y="6007059"/>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8" name="n_2aveValue【一般廃棄物処理施設】&#10;一人当たり有形固定資産（償却資産）額"/>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9" name="n_3aveValue【一般廃棄物処理施設】&#10;一人当たり有形固定資産（償却資産）額"/>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46387</xdr:rowOff>
    </xdr:from>
    <xdr:ext cx="599010" cy="259045"/>
    <xdr:sp macro="" textlink="">
      <xdr:nvSpPr>
        <xdr:cNvPr id="571" name="n_1mainValue【一般廃棄物処理施設】&#10;一人当たり有形固定資産（償却資産）額"/>
        <xdr:cNvSpPr txBox="1"/>
      </xdr:nvSpPr>
      <xdr:spPr>
        <a:xfrm>
          <a:off x="21011095" y="57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73636</xdr:rowOff>
    </xdr:from>
    <xdr:ext cx="599010" cy="259045"/>
    <xdr:sp macro="" textlink="">
      <xdr:nvSpPr>
        <xdr:cNvPr id="572" name="n_2mainValue【一般廃棄物処理施設】&#10;一人当たり有形固定資産（償却資産）額"/>
        <xdr:cNvSpPr txBox="1"/>
      </xdr:nvSpPr>
      <xdr:spPr>
        <a:xfrm>
          <a:off x="20134795" y="573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101868</xdr:rowOff>
    </xdr:from>
    <xdr:ext cx="599010" cy="259045"/>
    <xdr:sp macro="" textlink="">
      <xdr:nvSpPr>
        <xdr:cNvPr id="573" name="n_3mainValue【一般廃棄物処理施設】&#10;一人当たり有形固定資産（償却資産）額"/>
        <xdr:cNvSpPr txBox="1"/>
      </xdr:nvSpPr>
      <xdr:spPr>
        <a:xfrm>
          <a:off x="19245795" y="575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618" name="楕円 617"/>
        <xdr:cNvSpPr/>
      </xdr:nvSpPr>
      <xdr:spPr>
        <a:xfrm>
          <a:off x="16268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59072</xdr:rowOff>
    </xdr:from>
    <xdr:ext cx="405111" cy="259045"/>
    <xdr:sp macro="" textlink="">
      <xdr:nvSpPr>
        <xdr:cNvPr id="619" name="【保健センター・保健所】&#10;有形固定資産減価償却率該当値テキスト"/>
        <xdr:cNvSpPr txBox="1"/>
      </xdr:nvSpPr>
      <xdr:spPr>
        <a:xfrm>
          <a:off x="16357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20638</xdr:rowOff>
    </xdr:from>
    <xdr:to>
      <xdr:col>81</xdr:col>
      <xdr:colOff>101600</xdr:colOff>
      <xdr:row>61</xdr:row>
      <xdr:rowOff>122238</xdr:rowOff>
    </xdr:to>
    <xdr:sp macro="" textlink="">
      <xdr:nvSpPr>
        <xdr:cNvPr id="620" name="楕円 619"/>
        <xdr:cNvSpPr/>
      </xdr:nvSpPr>
      <xdr:spPr>
        <a:xfrm>
          <a:off x="15430500" y="104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71438</xdr:rowOff>
    </xdr:from>
    <xdr:to>
      <xdr:col>85</xdr:col>
      <xdr:colOff>127000</xdr:colOff>
      <xdr:row>61</xdr:row>
      <xdr:rowOff>131445</xdr:rowOff>
    </xdr:to>
    <xdr:cxnSp macro="">
      <xdr:nvCxnSpPr>
        <xdr:cNvPr id="621" name="直線コネクタ 620"/>
        <xdr:cNvCxnSpPr/>
      </xdr:nvCxnSpPr>
      <xdr:spPr>
        <a:xfrm>
          <a:off x="15481300" y="10529888"/>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20638</xdr:rowOff>
    </xdr:from>
    <xdr:to>
      <xdr:col>76</xdr:col>
      <xdr:colOff>165100</xdr:colOff>
      <xdr:row>61</xdr:row>
      <xdr:rowOff>122238</xdr:rowOff>
    </xdr:to>
    <xdr:sp macro="" textlink="">
      <xdr:nvSpPr>
        <xdr:cNvPr id="622" name="楕円 621"/>
        <xdr:cNvSpPr/>
      </xdr:nvSpPr>
      <xdr:spPr>
        <a:xfrm>
          <a:off x="14541500" y="104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71438</xdr:rowOff>
    </xdr:from>
    <xdr:to>
      <xdr:col>81</xdr:col>
      <xdr:colOff>50800</xdr:colOff>
      <xdr:row>61</xdr:row>
      <xdr:rowOff>71438</xdr:rowOff>
    </xdr:to>
    <xdr:cxnSp macro="">
      <xdr:nvCxnSpPr>
        <xdr:cNvPr id="623" name="直線コネクタ 622"/>
        <xdr:cNvCxnSpPr/>
      </xdr:nvCxnSpPr>
      <xdr:spPr>
        <a:xfrm>
          <a:off x="14592300" y="10529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134938</xdr:rowOff>
    </xdr:from>
    <xdr:to>
      <xdr:col>72</xdr:col>
      <xdr:colOff>38100</xdr:colOff>
      <xdr:row>61</xdr:row>
      <xdr:rowOff>65088</xdr:rowOff>
    </xdr:to>
    <xdr:sp macro="" textlink="">
      <xdr:nvSpPr>
        <xdr:cNvPr id="624" name="楕円 623"/>
        <xdr:cNvSpPr/>
      </xdr:nvSpPr>
      <xdr:spPr>
        <a:xfrm>
          <a:off x="13652500" y="104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14288</xdr:rowOff>
    </xdr:from>
    <xdr:to>
      <xdr:col>76</xdr:col>
      <xdr:colOff>114300</xdr:colOff>
      <xdr:row>61</xdr:row>
      <xdr:rowOff>71438</xdr:rowOff>
    </xdr:to>
    <xdr:cxnSp macro="">
      <xdr:nvCxnSpPr>
        <xdr:cNvPr id="625" name="直線コネクタ 624"/>
        <xdr:cNvCxnSpPr/>
      </xdr:nvCxnSpPr>
      <xdr:spPr>
        <a:xfrm>
          <a:off x="13703300" y="104727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113365</xdr:rowOff>
    </xdr:from>
    <xdr:ext cx="405111" cy="259045"/>
    <xdr:sp macro="" textlink="">
      <xdr:nvSpPr>
        <xdr:cNvPr id="630" name="n_1mainValue【保健センター・保健所】&#10;有形固定資産減価償却率"/>
        <xdr:cNvSpPr txBox="1"/>
      </xdr:nvSpPr>
      <xdr:spPr>
        <a:xfrm>
          <a:off x="15266044" y="1057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113365</xdr:rowOff>
    </xdr:from>
    <xdr:ext cx="405111" cy="259045"/>
    <xdr:sp macro="" textlink="">
      <xdr:nvSpPr>
        <xdr:cNvPr id="631" name="n_2mainValue【保健センター・保健所】&#10;有形固定資産減価償却率"/>
        <xdr:cNvSpPr txBox="1"/>
      </xdr:nvSpPr>
      <xdr:spPr>
        <a:xfrm>
          <a:off x="14389744" y="1057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56215</xdr:rowOff>
    </xdr:from>
    <xdr:ext cx="405111" cy="259045"/>
    <xdr:sp macro="" textlink="">
      <xdr:nvSpPr>
        <xdr:cNvPr id="632" name="n_3mainValue【保健センター・保健所】&#10;有形固定資産減価償却率"/>
        <xdr:cNvSpPr txBox="1"/>
      </xdr:nvSpPr>
      <xdr:spPr>
        <a:xfrm>
          <a:off x="13500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59"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70" name="楕円 669"/>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671" name="【保健センター・保健所】&#10;一人当たり面積該当値テキスト"/>
        <xdr:cNvSpPr txBox="1"/>
      </xdr:nvSpPr>
      <xdr:spPr>
        <a:xfrm>
          <a:off x="22199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672" name="楕円 671"/>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125730</xdr:rowOff>
    </xdr:to>
    <xdr:cxnSp macro="">
      <xdr:nvCxnSpPr>
        <xdr:cNvPr id="673" name="直線コネクタ 672"/>
        <xdr:cNvCxnSpPr/>
      </xdr:nvCxnSpPr>
      <xdr:spPr>
        <a:xfrm>
          <a:off x="21323300" y="1058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74" name="楕円 673"/>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148590</xdr:rowOff>
    </xdr:to>
    <xdr:cxnSp macro="">
      <xdr:nvCxnSpPr>
        <xdr:cNvPr id="675" name="直線コネクタ 674"/>
        <xdr:cNvCxnSpPr/>
      </xdr:nvCxnSpPr>
      <xdr:spPr>
        <a:xfrm flipV="1">
          <a:off x="20434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76" name="楕円 675"/>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677" name="直線コネクタ 676"/>
        <xdr:cNvCxnSpPr/>
      </xdr:nvCxnSpPr>
      <xdr:spPr>
        <a:xfrm>
          <a:off x="19545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8"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79"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80"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682" name="n_1main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83"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4"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12"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19304</xdr:rowOff>
    </xdr:from>
    <xdr:to>
      <xdr:col>85</xdr:col>
      <xdr:colOff>177800</xdr:colOff>
      <xdr:row>86</xdr:row>
      <xdr:rowOff>120904</xdr:rowOff>
    </xdr:to>
    <xdr:sp macro="" textlink="">
      <xdr:nvSpPr>
        <xdr:cNvPr id="723" name="楕円 722"/>
        <xdr:cNvSpPr/>
      </xdr:nvSpPr>
      <xdr:spPr>
        <a:xfrm>
          <a:off x="162687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105681</xdr:rowOff>
    </xdr:from>
    <xdr:ext cx="405111" cy="259045"/>
    <xdr:sp macro="" textlink="">
      <xdr:nvSpPr>
        <xdr:cNvPr id="724" name="【消防施設】&#10;有形固定資産減価償却率該当値テキスト"/>
        <xdr:cNvSpPr txBox="1"/>
      </xdr:nvSpPr>
      <xdr:spPr>
        <a:xfrm>
          <a:off x="16357600" y="1467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145035</xdr:rowOff>
    </xdr:from>
    <xdr:to>
      <xdr:col>81</xdr:col>
      <xdr:colOff>101600</xdr:colOff>
      <xdr:row>86</xdr:row>
      <xdr:rowOff>75185</xdr:rowOff>
    </xdr:to>
    <xdr:sp macro="" textlink="">
      <xdr:nvSpPr>
        <xdr:cNvPr id="725" name="楕円 724"/>
        <xdr:cNvSpPr/>
      </xdr:nvSpPr>
      <xdr:spPr>
        <a:xfrm>
          <a:off x="1543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24385</xdr:rowOff>
    </xdr:from>
    <xdr:to>
      <xdr:col>85</xdr:col>
      <xdr:colOff>127000</xdr:colOff>
      <xdr:row>86</xdr:row>
      <xdr:rowOff>70104</xdr:rowOff>
    </xdr:to>
    <xdr:cxnSp macro="">
      <xdr:nvCxnSpPr>
        <xdr:cNvPr id="726" name="直線コネクタ 725"/>
        <xdr:cNvCxnSpPr/>
      </xdr:nvCxnSpPr>
      <xdr:spPr>
        <a:xfrm>
          <a:off x="15481300" y="147690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119887</xdr:rowOff>
    </xdr:from>
    <xdr:to>
      <xdr:col>76</xdr:col>
      <xdr:colOff>165100</xdr:colOff>
      <xdr:row>86</xdr:row>
      <xdr:rowOff>50037</xdr:rowOff>
    </xdr:to>
    <xdr:sp macro="" textlink="">
      <xdr:nvSpPr>
        <xdr:cNvPr id="727" name="楕円 726"/>
        <xdr:cNvSpPr/>
      </xdr:nvSpPr>
      <xdr:spPr>
        <a:xfrm>
          <a:off x="14541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170687</xdr:rowOff>
    </xdr:from>
    <xdr:to>
      <xdr:col>81</xdr:col>
      <xdr:colOff>50800</xdr:colOff>
      <xdr:row>86</xdr:row>
      <xdr:rowOff>24385</xdr:rowOff>
    </xdr:to>
    <xdr:cxnSp macro="">
      <xdr:nvCxnSpPr>
        <xdr:cNvPr id="728" name="直線コネクタ 727"/>
        <xdr:cNvCxnSpPr/>
      </xdr:nvCxnSpPr>
      <xdr:spPr>
        <a:xfrm>
          <a:off x="14592300" y="14743937"/>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35306</xdr:rowOff>
    </xdr:from>
    <xdr:to>
      <xdr:col>72</xdr:col>
      <xdr:colOff>38100</xdr:colOff>
      <xdr:row>86</xdr:row>
      <xdr:rowOff>136906</xdr:rowOff>
    </xdr:to>
    <xdr:sp macro="" textlink="">
      <xdr:nvSpPr>
        <xdr:cNvPr id="729" name="楕円 728"/>
        <xdr:cNvSpPr/>
      </xdr:nvSpPr>
      <xdr:spPr>
        <a:xfrm>
          <a:off x="13652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170687</xdr:rowOff>
    </xdr:from>
    <xdr:to>
      <xdr:col>76</xdr:col>
      <xdr:colOff>114300</xdr:colOff>
      <xdr:row>86</xdr:row>
      <xdr:rowOff>86106</xdr:rowOff>
    </xdr:to>
    <xdr:cxnSp macro="">
      <xdr:nvCxnSpPr>
        <xdr:cNvPr id="730" name="直線コネクタ 729"/>
        <xdr:cNvCxnSpPr/>
      </xdr:nvCxnSpPr>
      <xdr:spPr>
        <a:xfrm flipV="1">
          <a:off x="13703300" y="1474393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31"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32"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33"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66312</xdr:rowOff>
    </xdr:from>
    <xdr:ext cx="405111" cy="259045"/>
    <xdr:sp macro="" textlink="">
      <xdr:nvSpPr>
        <xdr:cNvPr id="735" name="n_1mainValue【消防施設】&#10;有形固定資産減価償却率"/>
        <xdr:cNvSpPr txBox="1"/>
      </xdr:nvSpPr>
      <xdr:spPr>
        <a:xfrm>
          <a:off x="15266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41164</xdr:rowOff>
    </xdr:from>
    <xdr:ext cx="405111" cy="259045"/>
    <xdr:sp macro="" textlink="">
      <xdr:nvSpPr>
        <xdr:cNvPr id="736" name="n_2mainValue【消防施設】&#10;有形固定資産減価償却率"/>
        <xdr:cNvSpPr txBox="1"/>
      </xdr:nvSpPr>
      <xdr:spPr>
        <a:xfrm>
          <a:off x="14389744" y="1478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128033</xdr:rowOff>
    </xdr:from>
    <xdr:ext cx="405111" cy="259045"/>
    <xdr:sp macro="" textlink="">
      <xdr:nvSpPr>
        <xdr:cNvPr id="737" name="n_3mainValue【消防施設】&#10;有形固定資産減価償却率"/>
        <xdr:cNvSpPr txBox="1"/>
      </xdr:nvSpPr>
      <xdr:spPr>
        <a:xfrm>
          <a:off x="13500744" y="1487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66"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17780</xdr:rowOff>
    </xdr:from>
    <xdr:to>
      <xdr:col>116</xdr:col>
      <xdr:colOff>114300</xdr:colOff>
      <xdr:row>78</xdr:row>
      <xdr:rowOff>119380</xdr:rowOff>
    </xdr:to>
    <xdr:sp macro="" textlink="">
      <xdr:nvSpPr>
        <xdr:cNvPr id="777" name="楕円 776"/>
        <xdr:cNvSpPr/>
      </xdr:nvSpPr>
      <xdr:spPr>
        <a:xfrm>
          <a:off x="22110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142257</xdr:rowOff>
    </xdr:from>
    <xdr:ext cx="469744" cy="259045"/>
    <xdr:sp macro="" textlink="">
      <xdr:nvSpPr>
        <xdr:cNvPr id="778" name="【消防施設】&#10;一人当たり面積該当値テキスト"/>
        <xdr:cNvSpPr txBox="1"/>
      </xdr:nvSpPr>
      <xdr:spPr>
        <a:xfrm>
          <a:off x="22199600" y="133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74930</xdr:rowOff>
    </xdr:from>
    <xdr:to>
      <xdr:col>112</xdr:col>
      <xdr:colOff>38100</xdr:colOff>
      <xdr:row>78</xdr:row>
      <xdr:rowOff>5080</xdr:rowOff>
    </xdr:to>
    <xdr:sp macro="" textlink="">
      <xdr:nvSpPr>
        <xdr:cNvPr id="779" name="楕円 778"/>
        <xdr:cNvSpPr/>
      </xdr:nvSpPr>
      <xdr:spPr>
        <a:xfrm>
          <a:off x="21272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125730</xdr:rowOff>
    </xdr:from>
    <xdr:to>
      <xdr:col>116</xdr:col>
      <xdr:colOff>63500</xdr:colOff>
      <xdr:row>78</xdr:row>
      <xdr:rowOff>68580</xdr:rowOff>
    </xdr:to>
    <xdr:cxnSp macro="">
      <xdr:nvCxnSpPr>
        <xdr:cNvPr id="780" name="直線コネクタ 779"/>
        <xdr:cNvCxnSpPr/>
      </xdr:nvCxnSpPr>
      <xdr:spPr>
        <a:xfrm>
          <a:off x="21323300" y="13327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90170</xdr:rowOff>
    </xdr:from>
    <xdr:to>
      <xdr:col>107</xdr:col>
      <xdr:colOff>101600</xdr:colOff>
      <xdr:row>78</xdr:row>
      <xdr:rowOff>20320</xdr:rowOff>
    </xdr:to>
    <xdr:sp macro="" textlink="">
      <xdr:nvSpPr>
        <xdr:cNvPr id="781" name="楕円 780"/>
        <xdr:cNvSpPr/>
      </xdr:nvSpPr>
      <xdr:spPr>
        <a:xfrm>
          <a:off x="20383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125730</xdr:rowOff>
    </xdr:from>
    <xdr:to>
      <xdr:col>111</xdr:col>
      <xdr:colOff>177800</xdr:colOff>
      <xdr:row>77</xdr:row>
      <xdr:rowOff>140970</xdr:rowOff>
    </xdr:to>
    <xdr:cxnSp macro="">
      <xdr:nvCxnSpPr>
        <xdr:cNvPr id="782" name="直線コネクタ 781"/>
        <xdr:cNvCxnSpPr/>
      </xdr:nvCxnSpPr>
      <xdr:spPr>
        <a:xfrm flipV="1">
          <a:off x="20434300" y="13327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17780</xdr:rowOff>
    </xdr:from>
    <xdr:to>
      <xdr:col>102</xdr:col>
      <xdr:colOff>165100</xdr:colOff>
      <xdr:row>78</xdr:row>
      <xdr:rowOff>119380</xdr:rowOff>
    </xdr:to>
    <xdr:sp macro="" textlink="">
      <xdr:nvSpPr>
        <xdr:cNvPr id="783" name="楕円 782"/>
        <xdr:cNvSpPr/>
      </xdr:nvSpPr>
      <xdr:spPr>
        <a:xfrm>
          <a:off x="19494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140970</xdr:rowOff>
    </xdr:from>
    <xdr:to>
      <xdr:col>107</xdr:col>
      <xdr:colOff>50800</xdr:colOff>
      <xdr:row>78</xdr:row>
      <xdr:rowOff>68580</xdr:rowOff>
    </xdr:to>
    <xdr:cxnSp macro="">
      <xdr:nvCxnSpPr>
        <xdr:cNvPr id="784" name="直線コネクタ 783"/>
        <xdr:cNvCxnSpPr/>
      </xdr:nvCxnSpPr>
      <xdr:spPr>
        <a:xfrm flipV="1">
          <a:off x="19545300" y="13342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8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86" name="n_2ave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87"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21607</xdr:rowOff>
    </xdr:from>
    <xdr:ext cx="469744" cy="259045"/>
    <xdr:sp macro="" textlink="">
      <xdr:nvSpPr>
        <xdr:cNvPr id="789" name="n_1mainValue【消防施設】&#10;一人当たり面積"/>
        <xdr:cNvSpPr txBox="1"/>
      </xdr:nvSpPr>
      <xdr:spPr>
        <a:xfrm>
          <a:off x="210757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36847</xdr:rowOff>
    </xdr:from>
    <xdr:ext cx="469744" cy="259045"/>
    <xdr:sp macro="" textlink="">
      <xdr:nvSpPr>
        <xdr:cNvPr id="790" name="n_2mainValue【消防施設】&#10;一人当たり面積"/>
        <xdr:cNvSpPr txBox="1"/>
      </xdr:nvSpPr>
      <xdr:spPr>
        <a:xfrm>
          <a:off x="20199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135907</xdr:rowOff>
    </xdr:from>
    <xdr:ext cx="469744" cy="259045"/>
    <xdr:sp macro="" textlink="">
      <xdr:nvSpPr>
        <xdr:cNvPr id="791" name="n_3mainValue【消防施設】&#10;一人当たり面積"/>
        <xdr:cNvSpPr txBox="1"/>
      </xdr:nvSpPr>
      <xdr:spPr>
        <a:xfrm>
          <a:off x="19310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2"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33" name="楕円 832"/>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834" name="【庁舎】&#10;有形固定資産減価償却率該当値テキスト"/>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835" name="楕円 834"/>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144780</xdr:rowOff>
    </xdr:to>
    <xdr:cxnSp macro="">
      <xdr:nvCxnSpPr>
        <xdr:cNvPr id="836" name="直線コネクタ 835"/>
        <xdr:cNvCxnSpPr/>
      </xdr:nvCxnSpPr>
      <xdr:spPr>
        <a:xfrm flipV="1">
          <a:off x="15481300" y="180213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72752</xdr:rowOff>
    </xdr:from>
    <xdr:to>
      <xdr:col>76</xdr:col>
      <xdr:colOff>165100</xdr:colOff>
      <xdr:row>106</xdr:row>
      <xdr:rowOff>2902</xdr:rowOff>
    </xdr:to>
    <xdr:sp macro="" textlink="">
      <xdr:nvSpPr>
        <xdr:cNvPr id="837" name="楕円 836"/>
        <xdr:cNvSpPr/>
      </xdr:nvSpPr>
      <xdr:spPr>
        <a:xfrm>
          <a:off x="14541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123552</xdr:rowOff>
    </xdr:from>
    <xdr:to>
      <xdr:col>81</xdr:col>
      <xdr:colOff>50800</xdr:colOff>
      <xdr:row>105</xdr:row>
      <xdr:rowOff>144780</xdr:rowOff>
    </xdr:to>
    <xdr:cxnSp macro="">
      <xdr:nvCxnSpPr>
        <xdr:cNvPr id="838" name="直線コネクタ 837"/>
        <xdr:cNvCxnSpPr/>
      </xdr:nvCxnSpPr>
      <xdr:spPr>
        <a:xfrm>
          <a:off x="14592300" y="1812580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39" name="楕円 838"/>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123552</xdr:rowOff>
    </xdr:to>
    <xdr:cxnSp macro="">
      <xdr:nvCxnSpPr>
        <xdr:cNvPr id="840" name="直線コネクタ 839"/>
        <xdr:cNvCxnSpPr/>
      </xdr:nvCxnSpPr>
      <xdr:spPr>
        <a:xfrm>
          <a:off x="13703300" y="1809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1"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2"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43"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845" name="n_1mainValue【庁舎】&#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165479</xdr:rowOff>
    </xdr:from>
    <xdr:ext cx="405111" cy="259045"/>
    <xdr:sp macro="" textlink="">
      <xdr:nvSpPr>
        <xdr:cNvPr id="846" name="n_2mainValue【庁舎】&#10;有形固定資産減価償却率"/>
        <xdr:cNvSpPr txBox="1"/>
      </xdr:nvSpPr>
      <xdr:spPr>
        <a:xfrm>
          <a:off x="14389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47" name="n_3main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74"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885" name="楕円 884"/>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886" name="【庁舎】&#10;一人当たり面積該当値テキスト"/>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887" name="楕円 886"/>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104</xdr:row>
      <xdr:rowOff>30480</xdr:rowOff>
    </xdr:to>
    <xdr:cxnSp macro="">
      <xdr:nvCxnSpPr>
        <xdr:cNvPr id="888" name="直線コネクタ 887"/>
        <xdr:cNvCxnSpPr/>
      </xdr:nvCxnSpPr>
      <xdr:spPr>
        <a:xfrm flipV="1">
          <a:off x="21323300" y="17815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151130</xdr:rowOff>
    </xdr:from>
    <xdr:to>
      <xdr:col>107</xdr:col>
      <xdr:colOff>101600</xdr:colOff>
      <xdr:row>104</xdr:row>
      <xdr:rowOff>81280</xdr:rowOff>
    </xdr:to>
    <xdr:sp macro="" textlink="">
      <xdr:nvSpPr>
        <xdr:cNvPr id="889" name="楕円 888"/>
        <xdr:cNvSpPr/>
      </xdr:nvSpPr>
      <xdr:spPr>
        <a:xfrm>
          <a:off x="2038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30480</xdr:rowOff>
    </xdr:to>
    <xdr:cxnSp macro="">
      <xdr:nvCxnSpPr>
        <xdr:cNvPr id="890" name="直線コネクタ 889"/>
        <xdr:cNvCxnSpPr/>
      </xdr:nvCxnSpPr>
      <xdr:spPr>
        <a:xfrm>
          <a:off x="20434300" y="1786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891" name="楕円 890"/>
        <xdr:cNvSpPr/>
      </xdr:nvSpPr>
      <xdr:spPr>
        <a:xfrm>
          <a:off x="19494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30480</xdr:rowOff>
    </xdr:from>
    <xdr:to>
      <xdr:col>107</xdr:col>
      <xdr:colOff>50800</xdr:colOff>
      <xdr:row>104</xdr:row>
      <xdr:rowOff>35052</xdr:rowOff>
    </xdr:to>
    <xdr:cxnSp macro="">
      <xdr:nvCxnSpPr>
        <xdr:cNvPr id="892" name="直線コネクタ 891"/>
        <xdr:cNvCxnSpPr/>
      </xdr:nvCxnSpPr>
      <xdr:spPr>
        <a:xfrm flipV="1">
          <a:off x="19545300" y="17861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93"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94"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5"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897" name="n_1mainValue【庁舎】&#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898" name="n_2mainValue【庁舎】&#10;一人当たり面積"/>
        <xdr:cNvSpPr txBox="1"/>
      </xdr:nvSpPr>
      <xdr:spPr>
        <a:xfrm>
          <a:off x="20199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899" name="n_3mainValue【庁舎】&#10;一人当たり面積"/>
        <xdr:cNvSpPr txBox="1"/>
      </xdr:nvSpPr>
      <xdr:spPr>
        <a:xfrm>
          <a:off x="19310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保健センター、消防施設、市民会館、庁舎であり、低くなっている施設は、一般廃棄物処理施設である。中央図書館については、築４５年以上が経過しており、耐用年数である５０年にまもなく到達することから有形固定資産減価償却率が高くなっている。市民会館についても築約４０年が経過しており、耐用年数である４７年に近づいていることから有形固定資産原価償却率が高くなっている。いずれの施設についても、今後は民間資本を含めた民間活力の導入や他施設との複合化について検討していく。消防施設については、平成２９年度に狭山市消防団第６分団第１部車庫の更新を行ったことにより有形固定資産減価償却率は微減したものの、すでに耐用年数を超える消防団車庫が多数あることから依然として高い水準となっている。今後は、消防団車庫等の集約を検討した上で建替えや廃止した建物を除却することにより適正な管理を維持していく。一般廃棄物処理施設については、稲荷山環境センターの長寿命化を図るため基幹設備改修工事を実施していることにより、類似団体より低い水準で推移している。今後も予防保全を実施するとともに、各施設の更新時期を明確にしたうえで更新を行っていく。更新にあたっては、民間資本を含めた民間活力の導入や近隣自治体等との連携による広域的な対応についても総合的に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51_&#29421;&#2366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18.399999999999999</v>
          </cell>
          <cell r="CF51">
            <v>13.9</v>
          </cell>
          <cell r="CN51">
            <v>3.1</v>
          </cell>
        </row>
        <row r="53">
          <cell r="BX53">
            <v>58.3</v>
          </cell>
          <cell r="CF53">
            <v>59.2</v>
          </cell>
          <cell r="CN53">
            <v>60.6</v>
          </cell>
          <cell r="CV53">
            <v>61.5</v>
          </cell>
        </row>
        <row r="55">
          <cell r="AN55" t="str">
            <v>類似団体内平均値</v>
          </cell>
          <cell r="BX55">
            <v>16.600000000000001</v>
          </cell>
          <cell r="CF55">
            <v>17.399999999999999</v>
          </cell>
          <cell r="CN55">
            <v>12.1</v>
          </cell>
          <cell r="CV55">
            <v>11.2</v>
          </cell>
        </row>
        <row r="57">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20</v>
          </cell>
          <cell r="BX73">
            <v>18.399999999999999</v>
          </cell>
          <cell r="CF73">
            <v>13.9</v>
          </cell>
          <cell r="CN73">
            <v>3.1</v>
          </cell>
        </row>
        <row r="75">
          <cell r="BP75">
            <v>2.1</v>
          </cell>
          <cell r="BX75">
            <v>2.8</v>
          </cell>
          <cell r="CF75">
            <v>3.6</v>
          </cell>
          <cell r="CN75">
            <v>4</v>
          </cell>
          <cell r="CV75">
            <v>4.3</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46457858</v>
      </c>
      <c r="BO4" s="424"/>
      <c r="BP4" s="424"/>
      <c r="BQ4" s="424"/>
      <c r="BR4" s="424"/>
      <c r="BS4" s="424"/>
      <c r="BT4" s="424"/>
      <c r="BU4" s="425"/>
      <c r="BV4" s="423">
        <v>45511910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1.1000000000000001</v>
      </c>
      <c r="CU4" s="608"/>
      <c r="CV4" s="608"/>
      <c r="CW4" s="608"/>
      <c r="CX4" s="608"/>
      <c r="CY4" s="608"/>
      <c r="CZ4" s="608"/>
      <c r="DA4" s="609"/>
      <c r="DB4" s="607">
        <v>6.2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45925663</v>
      </c>
      <c r="BO5" s="429"/>
      <c r="BP5" s="429"/>
      <c r="BQ5" s="429"/>
      <c r="BR5" s="429"/>
      <c r="BS5" s="429"/>
      <c r="BT5" s="429"/>
      <c r="BU5" s="430"/>
      <c r="BV5" s="428">
        <v>43767717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93.4</v>
      </c>
      <c r="CU5" s="399"/>
      <c r="CV5" s="399"/>
      <c r="CW5" s="399"/>
      <c r="CX5" s="399"/>
      <c r="CY5" s="399"/>
      <c r="CZ5" s="399"/>
      <c r="DA5" s="400"/>
      <c r="DB5" s="398">
        <v>91.4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532195</v>
      </c>
      <c r="BO6" s="429"/>
      <c r="BP6" s="429"/>
      <c r="BQ6" s="429"/>
      <c r="BR6" s="429"/>
      <c r="BS6" s="429"/>
      <c r="BT6" s="429"/>
      <c r="BU6" s="430"/>
      <c r="BV6" s="428">
        <v>1744193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98.4</v>
      </c>
      <c r="CU6" s="582"/>
      <c r="CV6" s="582"/>
      <c r="CW6" s="582"/>
      <c r="CX6" s="582"/>
      <c r="CY6" s="582"/>
      <c r="CZ6" s="582"/>
      <c r="DA6" s="583"/>
      <c r="DB6" s="581">
        <v>97.2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233646</v>
      </c>
      <c r="BO7" s="429"/>
      <c r="BP7" s="429"/>
      <c r="BQ7" s="429"/>
      <c r="BR7" s="429"/>
      <c r="BS7" s="429"/>
      <c r="BT7" s="429"/>
      <c r="BU7" s="430"/>
      <c r="BV7" s="428">
        <v>36714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27664782</v>
      </c>
      <c r="CU7" s="429"/>
      <c r="CV7" s="429"/>
      <c r="CW7" s="429"/>
      <c r="CX7" s="429"/>
      <c r="CY7" s="429"/>
      <c r="CZ7" s="429"/>
      <c r="DA7" s="430"/>
      <c r="DB7" s="428">
        <v>27518214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298549</v>
      </c>
      <c r="BO8" s="429"/>
      <c r="BP8" s="429"/>
      <c r="BQ8" s="429"/>
      <c r="BR8" s="429"/>
      <c r="BS8" s="429"/>
      <c r="BT8" s="429"/>
      <c r="BU8" s="430"/>
      <c r="BV8" s="428">
        <v>1707479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0.91</v>
      </c>
      <c r="CU8" s="542"/>
      <c r="CV8" s="542"/>
      <c r="CW8" s="542"/>
      <c r="CX8" s="542"/>
      <c r="CY8" s="542"/>
      <c r="CZ8" s="542"/>
      <c r="DA8" s="543"/>
      <c r="DB8" s="541">
        <v>0.91</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152405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-1408930</v>
      </c>
      <c r="BO9" s="429"/>
      <c r="BP9" s="429"/>
      <c r="BQ9" s="429"/>
      <c r="BR9" s="429"/>
      <c r="BS9" s="429"/>
      <c r="BT9" s="429"/>
      <c r="BU9" s="430"/>
      <c r="BV9" s="428">
        <v>-284586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v>
      </c>
      <c r="CU9" s="399"/>
      <c r="CV9" s="399"/>
      <c r="CW9" s="399"/>
      <c r="CX9" s="399"/>
      <c r="CY9" s="399"/>
      <c r="CZ9" s="399"/>
      <c r="DA9" s="400"/>
      <c r="DB9" s="398">
        <v>10.6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155727</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116</v>
      </c>
      <c r="AV10" s="486"/>
      <c r="AW10" s="486"/>
      <c r="AX10" s="486"/>
      <c r="AY10" s="408" t="s">
        <v>121</v>
      </c>
      <c r="AZ10" s="409"/>
      <c r="BA10" s="409"/>
      <c r="BB10" s="409"/>
      <c r="BC10" s="409"/>
      <c r="BD10" s="409"/>
      <c r="BE10" s="409"/>
      <c r="BF10" s="409"/>
      <c r="BG10" s="409"/>
      <c r="BH10" s="409"/>
      <c r="BI10" s="409"/>
      <c r="BJ10" s="409"/>
      <c r="BK10" s="409"/>
      <c r="BL10" s="409"/>
      <c r="BM10" s="410"/>
      <c r="BN10" s="428">
        <v>801407</v>
      </c>
      <c r="BO10" s="429"/>
      <c r="BP10" s="429"/>
      <c r="BQ10" s="429"/>
      <c r="BR10" s="429"/>
      <c r="BS10" s="429"/>
      <c r="BT10" s="429"/>
      <c r="BU10" s="430"/>
      <c r="BV10" s="428">
        <v>869418</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116</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150719</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500000</v>
      </c>
      <c r="BO12" s="429"/>
      <c r="BP12" s="429"/>
      <c r="BQ12" s="429"/>
      <c r="BR12" s="429"/>
      <c r="BS12" s="429"/>
      <c r="BT12" s="429"/>
      <c r="BU12" s="430"/>
      <c r="BV12" s="428">
        <v>500000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147973</v>
      </c>
      <c r="S13" s="532"/>
      <c r="T13" s="532"/>
      <c r="U13" s="532"/>
      <c r="V13" s="533"/>
      <c r="W13" s="519" t="s">
        <v>138</v>
      </c>
      <c r="X13" s="441"/>
      <c r="Y13" s="441"/>
      <c r="Z13" s="441"/>
      <c r="AA13" s="441"/>
      <c r="AB13" s="442"/>
      <c r="AC13" s="404">
        <v>1324</v>
      </c>
      <c r="AD13" s="405"/>
      <c r="AE13" s="405"/>
      <c r="AF13" s="405"/>
      <c r="AG13" s="406"/>
      <c r="AH13" s="404">
        <v>1191</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-1107523</v>
      </c>
      <c r="BO13" s="429"/>
      <c r="BP13" s="429"/>
      <c r="BQ13" s="429"/>
      <c r="BR13" s="429"/>
      <c r="BS13" s="429"/>
      <c r="BT13" s="429"/>
      <c r="BU13" s="430"/>
      <c r="BV13" s="428">
        <v>84832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4.3</v>
      </c>
      <c r="CU13" s="399"/>
      <c r="CV13" s="399"/>
      <c r="CW13" s="399"/>
      <c r="CX13" s="399"/>
      <c r="CY13" s="399"/>
      <c r="CZ13" s="399"/>
      <c r="DA13" s="400"/>
      <c r="DB13" s="398">
        <v>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151661</v>
      </c>
      <c r="S14" s="532"/>
      <c r="T14" s="532"/>
      <c r="U14" s="532"/>
      <c r="V14" s="533"/>
      <c r="W14" s="534"/>
      <c r="X14" s="444"/>
      <c r="Y14" s="444"/>
      <c r="Z14" s="444"/>
      <c r="AA14" s="444"/>
      <c r="AB14" s="445"/>
      <c r="AC14" s="524">
        <v>2</v>
      </c>
      <c r="AD14" s="525"/>
      <c r="AE14" s="525"/>
      <c r="AF14" s="525"/>
      <c r="AG14" s="526"/>
      <c r="AH14" s="524">
        <v>1.7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145</v>
      </c>
      <c r="CU14" s="536"/>
      <c r="CV14" s="536"/>
      <c r="CW14" s="536"/>
      <c r="CX14" s="536"/>
      <c r="CY14" s="536"/>
      <c r="CZ14" s="536"/>
      <c r="DA14" s="537"/>
      <c r="DB14" s="535">
        <v>3.1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149039</v>
      </c>
      <c r="S15" s="532"/>
      <c r="T15" s="532"/>
      <c r="U15" s="532"/>
      <c r="V15" s="533"/>
      <c r="W15" s="519" t="s">
        <v>147</v>
      </c>
      <c r="X15" s="441"/>
      <c r="Y15" s="441"/>
      <c r="Z15" s="441"/>
      <c r="AA15" s="441"/>
      <c r="AB15" s="442"/>
      <c r="AC15" s="404">
        <v>16853</v>
      </c>
      <c r="AD15" s="405"/>
      <c r="AE15" s="405"/>
      <c r="AF15" s="405"/>
      <c r="AG15" s="406"/>
      <c r="AH15" s="404">
        <v>18863</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19023951</v>
      </c>
      <c r="BO15" s="424"/>
      <c r="BP15" s="424"/>
      <c r="BQ15" s="424"/>
      <c r="BR15" s="424"/>
      <c r="BS15" s="424"/>
      <c r="BT15" s="424"/>
      <c r="BU15" s="425"/>
      <c r="BV15" s="423">
        <v>18887286</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25.5</v>
      </c>
      <c r="AD16" s="525"/>
      <c r="AE16" s="525"/>
      <c r="AF16" s="525"/>
      <c r="AG16" s="526"/>
      <c r="AH16" s="524">
        <v>26.7</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20922938</v>
      </c>
      <c r="BO16" s="429"/>
      <c r="BP16" s="429"/>
      <c r="BQ16" s="429"/>
      <c r="BR16" s="429"/>
      <c r="BS16" s="429"/>
      <c r="BT16" s="429"/>
      <c r="BU16" s="430"/>
      <c r="BV16" s="428">
        <v>20568763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47936</v>
      </c>
      <c r="AD17" s="405"/>
      <c r="AE17" s="405"/>
      <c r="AF17" s="405"/>
      <c r="AG17" s="406"/>
      <c r="AH17" s="404">
        <v>50599</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24327233</v>
      </c>
      <c r="BO17" s="429"/>
      <c r="BP17" s="429"/>
      <c r="BQ17" s="429"/>
      <c r="BR17" s="429"/>
      <c r="BS17" s="429"/>
      <c r="BT17" s="429"/>
      <c r="BU17" s="430"/>
      <c r="BV17" s="428">
        <v>24125741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48.99</v>
      </c>
      <c r="M18" s="493"/>
      <c r="N18" s="493"/>
      <c r="O18" s="493"/>
      <c r="P18" s="493"/>
      <c r="Q18" s="493"/>
      <c r="R18" s="494"/>
      <c r="S18" s="494"/>
      <c r="T18" s="494"/>
      <c r="U18" s="494"/>
      <c r="V18" s="495"/>
      <c r="W18" s="509"/>
      <c r="X18" s="510"/>
      <c r="Y18" s="510"/>
      <c r="Z18" s="510"/>
      <c r="AA18" s="510"/>
      <c r="AB18" s="520"/>
      <c r="AC18" s="392">
        <v>72.5</v>
      </c>
      <c r="AD18" s="393"/>
      <c r="AE18" s="393"/>
      <c r="AF18" s="393"/>
      <c r="AG18" s="496"/>
      <c r="AH18" s="392">
        <v>71.599999999999994</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26795907</v>
      </c>
      <c r="BO18" s="429"/>
      <c r="BP18" s="429"/>
      <c r="BQ18" s="429"/>
      <c r="BR18" s="429"/>
      <c r="BS18" s="429"/>
      <c r="BT18" s="429"/>
      <c r="BU18" s="430"/>
      <c r="BV18" s="428">
        <v>26344965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3111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33405581</v>
      </c>
      <c r="BO19" s="429"/>
      <c r="BP19" s="429"/>
      <c r="BQ19" s="429"/>
      <c r="BR19" s="429"/>
      <c r="BS19" s="429"/>
      <c r="BT19" s="429"/>
      <c r="BU19" s="430"/>
      <c r="BV19" s="428">
        <v>33638382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62028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37037739</v>
      </c>
      <c r="BO23" s="429"/>
      <c r="BP23" s="429"/>
      <c r="BQ23" s="429"/>
      <c r="BR23" s="429"/>
      <c r="BS23" s="429"/>
      <c r="BT23" s="429"/>
      <c r="BU23" s="430"/>
      <c r="BV23" s="428">
        <v>38229023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9700</v>
      </c>
      <c r="R24" s="405"/>
      <c r="S24" s="405"/>
      <c r="T24" s="405"/>
      <c r="U24" s="405"/>
      <c r="V24" s="406"/>
      <c r="W24" s="470"/>
      <c r="X24" s="461"/>
      <c r="Y24" s="462"/>
      <c r="Z24" s="401" t="s">
        <v>171</v>
      </c>
      <c r="AA24" s="402"/>
      <c r="AB24" s="402"/>
      <c r="AC24" s="402"/>
      <c r="AD24" s="402"/>
      <c r="AE24" s="402"/>
      <c r="AF24" s="402"/>
      <c r="AG24" s="403"/>
      <c r="AH24" s="404">
        <v>762</v>
      </c>
      <c r="AI24" s="405"/>
      <c r="AJ24" s="405"/>
      <c r="AK24" s="405"/>
      <c r="AL24" s="406"/>
      <c r="AM24" s="404">
        <v>2380488</v>
      </c>
      <c r="AN24" s="405"/>
      <c r="AO24" s="405"/>
      <c r="AP24" s="405"/>
      <c r="AQ24" s="405"/>
      <c r="AR24" s="406"/>
      <c r="AS24" s="404">
        <v>3124</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28341488</v>
      </c>
      <c r="BO24" s="429"/>
      <c r="BP24" s="429"/>
      <c r="BQ24" s="429"/>
      <c r="BR24" s="429"/>
      <c r="BS24" s="429"/>
      <c r="BT24" s="429"/>
      <c r="BU24" s="430"/>
      <c r="BV24" s="428">
        <v>29198764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8150</v>
      </c>
      <c r="R25" s="405"/>
      <c r="S25" s="405"/>
      <c r="T25" s="405"/>
      <c r="U25" s="405"/>
      <c r="V25" s="406"/>
      <c r="W25" s="470"/>
      <c r="X25" s="461"/>
      <c r="Y25" s="462"/>
      <c r="Z25" s="401" t="s">
        <v>174</v>
      </c>
      <c r="AA25" s="402"/>
      <c r="AB25" s="402"/>
      <c r="AC25" s="402"/>
      <c r="AD25" s="402"/>
      <c r="AE25" s="402"/>
      <c r="AF25" s="402"/>
      <c r="AG25" s="403"/>
      <c r="AH25" s="404" t="s">
        <v>129</v>
      </c>
      <c r="AI25" s="405"/>
      <c r="AJ25" s="405"/>
      <c r="AK25" s="405"/>
      <c r="AL25" s="406"/>
      <c r="AM25" s="404" t="s">
        <v>129</v>
      </c>
      <c r="AN25" s="405"/>
      <c r="AO25" s="405"/>
      <c r="AP25" s="405"/>
      <c r="AQ25" s="405"/>
      <c r="AR25" s="406"/>
      <c r="AS25" s="404" t="s">
        <v>129</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14637124</v>
      </c>
      <c r="BO25" s="424"/>
      <c r="BP25" s="424"/>
      <c r="BQ25" s="424"/>
      <c r="BR25" s="424"/>
      <c r="BS25" s="424"/>
      <c r="BT25" s="424"/>
      <c r="BU25" s="425"/>
      <c r="BV25" s="423">
        <v>15760981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7500</v>
      </c>
      <c r="R26" s="405"/>
      <c r="S26" s="405"/>
      <c r="T26" s="405"/>
      <c r="U26" s="405"/>
      <c r="V26" s="406"/>
      <c r="W26" s="470"/>
      <c r="X26" s="461"/>
      <c r="Y26" s="462"/>
      <c r="Z26" s="401" t="s">
        <v>177</v>
      </c>
      <c r="AA26" s="483"/>
      <c r="AB26" s="483"/>
      <c r="AC26" s="483"/>
      <c r="AD26" s="483"/>
      <c r="AE26" s="483"/>
      <c r="AF26" s="483"/>
      <c r="AG26" s="484"/>
      <c r="AH26" s="404">
        <v>33</v>
      </c>
      <c r="AI26" s="405"/>
      <c r="AJ26" s="405"/>
      <c r="AK26" s="405"/>
      <c r="AL26" s="406"/>
      <c r="AM26" s="404">
        <v>117414</v>
      </c>
      <c r="AN26" s="405"/>
      <c r="AO26" s="405"/>
      <c r="AP26" s="405"/>
      <c r="AQ26" s="405"/>
      <c r="AR26" s="406"/>
      <c r="AS26" s="404">
        <v>3558</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v>50000</v>
      </c>
      <c r="BO26" s="429"/>
      <c r="BP26" s="429"/>
      <c r="BQ26" s="429"/>
      <c r="BR26" s="429"/>
      <c r="BS26" s="429"/>
      <c r="BT26" s="429"/>
      <c r="BU26" s="430"/>
      <c r="BV26" s="428">
        <v>50000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5100</v>
      </c>
      <c r="R27" s="405"/>
      <c r="S27" s="405"/>
      <c r="T27" s="405"/>
      <c r="U27" s="405"/>
      <c r="V27" s="406"/>
      <c r="W27" s="470"/>
      <c r="X27" s="461"/>
      <c r="Y27" s="462"/>
      <c r="Z27" s="401" t="s">
        <v>180</v>
      </c>
      <c r="AA27" s="402"/>
      <c r="AB27" s="402"/>
      <c r="AC27" s="402"/>
      <c r="AD27" s="402"/>
      <c r="AE27" s="402"/>
      <c r="AF27" s="402"/>
      <c r="AG27" s="403"/>
      <c r="AH27" s="404">
        <v>22</v>
      </c>
      <c r="AI27" s="405"/>
      <c r="AJ27" s="405"/>
      <c r="AK27" s="405"/>
      <c r="AL27" s="406"/>
      <c r="AM27" s="404">
        <v>82712</v>
      </c>
      <c r="AN27" s="405"/>
      <c r="AO27" s="405"/>
      <c r="AP27" s="405"/>
      <c r="AQ27" s="405"/>
      <c r="AR27" s="406"/>
      <c r="AS27" s="404">
        <v>3760</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1041962</v>
      </c>
      <c r="BO27" s="432"/>
      <c r="BP27" s="432"/>
      <c r="BQ27" s="432"/>
      <c r="BR27" s="432"/>
      <c r="BS27" s="432"/>
      <c r="BT27" s="432"/>
      <c r="BU27" s="433"/>
      <c r="BV27" s="431">
        <v>1041784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4600</v>
      </c>
      <c r="R28" s="405"/>
      <c r="S28" s="405"/>
      <c r="T28" s="405"/>
      <c r="U28" s="405"/>
      <c r="V28" s="406"/>
      <c r="W28" s="470"/>
      <c r="X28" s="461"/>
      <c r="Y28" s="462"/>
      <c r="Z28" s="401" t="s">
        <v>183</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4851486</v>
      </c>
      <c r="BO28" s="424"/>
      <c r="BP28" s="424"/>
      <c r="BQ28" s="424"/>
      <c r="BR28" s="424"/>
      <c r="BS28" s="424"/>
      <c r="BT28" s="424"/>
      <c r="BU28" s="425"/>
      <c r="BV28" s="423">
        <v>4550079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20</v>
      </c>
      <c r="M29" s="405"/>
      <c r="N29" s="405"/>
      <c r="O29" s="405"/>
      <c r="P29" s="406"/>
      <c r="Q29" s="404">
        <v>4400</v>
      </c>
      <c r="R29" s="405"/>
      <c r="S29" s="405"/>
      <c r="T29" s="405"/>
      <c r="U29" s="405"/>
      <c r="V29" s="406"/>
      <c r="W29" s="471"/>
      <c r="X29" s="472"/>
      <c r="Y29" s="473"/>
      <c r="Z29" s="401" t="s">
        <v>186</v>
      </c>
      <c r="AA29" s="402"/>
      <c r="AB29" s="402"/>
      <c r="AC29" s="402"/>
      <c r="AD29" s="402"/>
      <c r="AE29" s="402"/>
      <c r="AF29" s="402"/>
      <c r="AG29" s="403"/>
      <c r="AH29" s="404">
        <v>784</v>
      </c>
      <c r="AI29" s="405"/>
      <c r="AJ29" s="405"/>
      <c r="AK29" s="405"/>
      <c r="AL29" s="406"/>
      <c r="AM29" s="404">
        <v>2463200</v>
      </c>
      <c r="AN29" s="405"/>
      <c r="AO29" s="405"/>
      <c r="AP29" s="405"/>
      <c r="AQ29" s="405"/>
      <c r="AR29" s="406"/>
      <c r="AS29" s="404">
        <v>3142</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t="s">
        <v>128</v>
      </c>
      <c r="BO29" s="429"/>
      <c r="BP29" s="429"/>
      <c r="BQ29" s="429"/>
      <c r="BR29" s="429"/>
      <c r="BS29" s="429"/>
      <c r="BT29" s="429"/>
      <c r="BU29" s="430"/>
      <c r="BV29" s="428" t="s">
        <v>128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100.9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4324861</v>
      </c>
      <c r="BO30" s="432"/>
      <c r="BP30" s="432"/>
      <c r="BQ30" s="432"/>
      <c r="BR30" s="432"/>
      <c r="BS30" s="432"/>
      <c r="BT30" s="432"/>
      <c r="BU30" s="433"/>
      <c r="BV30" s="431">
        <v>4289509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200</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埼玉県後期高齢者医療広域連合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狭山市土地開発公社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埼玉県後期高齢者医療広域連合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狭山市勤労者福祉サービスセンター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埼玉県市町村総合事務組合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埼玉県市町村総合事務組合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彩の国さいたま人づくり広域連合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埼玉県都市競艇組合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広域飯能斎場組合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埼玉西部消防組合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V4nAvuEkRwVCtVSLWvYswnFzvRD8AztLOvSk+wH8/wi54UBl3lzPuMbp9i25mLOmUho1GR6FQI/GXVEDP88wQ==" saltValue="dTBUlvqZgSeDgwjFsxUp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1" sqref="B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21839301</v>
      </c>
      <c r="S5" s="696"/>
      <c r="T5" s="696"/>
      <c r="U5" s="696"/>
      <c r="V5" s="696"/>
      <c r="W5" s="696"/>
      <c r="X5" s="696"/>
      <c r="Y5" s="739"/>
      <c r="Z5" s="757">
        <v>47</v>
      </c>
      <c r="AA5" s="757"/>
      <c r="AB5" s="757"/>
      <c r="AC5" s="757"/>
      <c r="AD5" s="758">
        <v>20831509</v>
      </c>
      <c r="AE5" s="758"/>
      <c r="AF5" s="758"/>
      <c r="AG5" s="758"/>
      <c r="AH5" s="758"/>
      <c r="AI5" s="758"/>
      <c r="AJ5" s="758"/>
      <c r="AK5" s="758"/>
      <c r="AL5" s="740">
        <v>76.5</v>
      </c>
      <c r="AM5" s="711"/>
      <c r="AN5" s="711"/>
      <c r="AO5" s="741"/>
      <c r="AP5" s="706" t="s">
        <v>225</v>
      </c>
      <c r="AQ5" s="707"/>
      <c r="AR5" s="707"/>
      <c r="AS5" s="707"/>
      <c r="AT5" s="707"/>
      <c r="AU5" s="707"/>
      <c r="AV5" s="707"/>
      <c r="AW5" s="707"/>
      <c r="AX5" s="707"/>
      <c r="AY5" s="707"/>
      <c r="AZ5" s="707"/>
      <c r="BA5" s="707"/>
      <c r="BB5" s="707"/>
      <c r="BC5" s="707"/>
      <c r="BD5" s="707"/>
      <c r="BE5" s="707"/>
      <c r="BF5" s="708"/>
      <c r="BG5" s="640">
        <v>20831509</v>
      </c>
      <c r="BH5" s="641"/>
      <c r="BI5" s="641"/>
      <c r="BJ5" s="641"/>
      <c r="BK5" s="641"/>
      <c r="BL5" s="641"/>
      <c r="BM5" s="641"/>
      <c r="BN5" s="642"/>
      <c r="BO5" s="677">
        <v>95.4</v>
      </c>
      <c r="BP5" s="677"/>
      <c r="BQ5" s="677"/>
      <c r="BR5" s="677"/>
      <c r="BS5" s="678">
        <v>202570</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310922</v>
      </c>
      <c r="S6" s="641"/>
      <c r="T6" s="641"/>
      <c r="U6" s="641"/>
      <c r="V6" s="641"/>
      <c r="W6" s="641"/>
      <c r="X6" s="641"/>
      <c r="Y6" s="642"/>
      <c r="Z6" s="677">
        <v>0.7</v>
      </c>
      <c r="AA6" s="677"/>
      <c r="AB6" s="677"/>
      <c r="AC6" s="677"/>
      <c r="AD6" s="678">
        <v>310922</v>
      </c>
      <c r="AE6" s="678"/>
      <c r="AF6" s="678"/>
      <c r="AG6" s="678"/>
      <c r="AH6" s="678"/>
      <c r="AI6" s="678"/>
      <c r="AJ6" s="678"/>
      <c r="AK6" s="678"/>
      <c r="AL6" s="643">
        <v>1.1000000000000001</v>
      </c>
      <c r="AM6" s="644"/>
      <c r="AN6" s="644"/>
      <c r="AO6" s="679"/>
      <c r="AP6" s="637" t="s">
        <v>230</v>
      </c>
      <c r="AQ6" s="638"/>
      <c r="AR6" s="638"/>
      <c r="AS6" s="638"/>
      <c r="AT6" s="638"/>
      <c r="AU6" s="638"/>
      <c r="AV6" s="638"/>
      <c r="AW6" s="638"/>
      <c r="AX6" s="638"/>
      <c r="AY6" s="638"/>
      <c r="AZ6" s="638"/>
      <c r="BA6" s="638"/>
      <c r="BB6" s="638"/>
      <c r="BC6" s="638"/>
      <c r="BD6" s="638"/>
      <c r="BE6" s="638"/>
      <c r="BF6" s="639"/>
      <c r="BG6" s="640">
        <v>20831509</v>
      </c>
      <c r="BH6" s="641"/>
      <c r="BI6" s="641"/>
      <c r="BJ6" s="641"/>
      <c r="BK6" s="641"/>
      <c r="BL6" s="641"/>
      <c r="BM6" s="641"/>
      <c r="BN6" s="642"/>
      <c r="BO6" s="677">
        <v>95.4</v>
      </c>
      <c r="BP6" s="677"/>
      <c r="BQ6" s="677"/>
      <c r="BR6" s="677"/>
      <c r="BS6" s="678">
        <v>202570</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299078</v>
      </c>
      <c r="CS6" s="641"/>
      <c r="CT6" s="641"/>
      <c r="CU6" s="641"/>
      <c r="CV6" s="641"/>
      <c r="CW6" s="641"/>
      <c r="CX6" s="641"/>
      <c r="CY6" s="642"/>
      <c r="CZ6" s="740">
        <v>0.7</v>
      </c>
      <c r="DA6" s="711"/>
      <c r="DB6" s="711"/>
      <c r="DC6" s="743"/>
      <c r="DD6" s="646" t="s">
        <v>232</v>
      </c>
      <c r="DE6" s="641"/>
      <c r="DF6" s="641"/>
      <c r="DG6" s="641"/>
      <c r="DH6" s="641"/>
      <c r="DI6" s="641"/>
      <c r="DJ6" s="641"/>
      <c r="DK6" s="641"/>
      <c r="DL6" s="641"/>
      <c r="DM6" s="641"/>
      <c r="DN6" s="641"/>
      <c r="DO6" s="641"/>
      <c r="DP6" s="642"/>
      <c r="DQ6" s="646">
        <v>299078</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15931</v>
      </c>
      <c r="S7" s="641"/>
      <c r="T7" s="641"/>
      <c r="U7" s="641"/>
      <c r="V7" s="641"/>
      <c r="W7" s="641"/>
      <c r="X7" s="641"/>
      <c r="Y7" s="642"/>
      <c r="Z7" s="677">
        <v>0</v>
      </c>
      <c r="AA7" s="677"/>
      <c r="AB7" s="677"/>
      <c r="AC7" s="677"/>
      <c r="AD7" s="678">
        <v>15931</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10202984</v>
      </c>
      <c r="BH7" s="641"/>
      <c r="BI7" s="641"/>
      <c r="BJ7" s="641"/>
      <c r="BK7" s="641"/>
      <c r="BL7" s="641"/>
      <c r="BM7" s="641"/>
      <c r="BN7" s="642"/>
      <c r="BO7" s="677">
        <v>46.7</v>
      </c>
      <c r="BP7" s="677"/>
      <c r="BQ7" s="677"/>
      <c r="BR7" s="677"/>
      <c r="BS7" s="678">
        <v>202570</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6518114</v>
      </c>
      <c r="CS7" s="641"/>
      <c r="CT7" s="641"/>
      <c r="CU7" s="641"/>
      <c r="CV7" s="641"/>
      <c r="CW7" s="641"/>
      <c r="CX7" s="641"/>
      <c r="CY7" s="642"/>
      <c r="CZ7" s="677">
        <v>14.2</v>
      </c>
      <c r="DA7" s="677"/>
      <c r="DB7" s="677"/>
      <c r="DC7" s="677"/>
      <c r="DD7" s="646">
        <v>1171723</v>
      </c>
      <c r="DE7" s="641"/>
      <c r="DF7" s="641"/>
      <c r="DG7" s="641"/>
      <c r="DH7" s="641"/>
      <c r="DI7" s="641"/>
      <c r="DJ7" s="641"/>
      <c r="DK7" s="641"/>
      <c r="DL7" s="641"/>
      <c r="DM7" s="641"/>
      <c r="DN7" s="641"/>
      <c r="DO7" s="641"/>
      <c r="DP7" s="642"/>
      <c r="DQ7" s="646">
        <v>5088752</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103650</v>
      </c>
      <c r="S8" s="641"/>
      <c r="T8" s="641"/>
      <c r="U8" s="641"/>
      <c r="V8" s="641"/>
      <c r="W8" s="641"/>
      <c r="X8" s="641"/>
      <c r="Y8" s="642"/>
      <c r="Z8" s="677">
        <v>0.2</v>
      </c>
      <c r="AA8" s="677"/>
      <c r="AB8" s="677"/>
      <c r="AC8" s="677"/>
      <c r="AD8" s="678">
        <v>103650</v>
      </c>
      <c r="AE8" s="678"/>
      <c r="AF8" s="678"/>
      <c r="AG8" s="678"/>
      <c r="AH8" s="678"/>
      <c r="AI8" s="678"/>
      <c r="AJ8" s="678"/>
      <c r="AK8" s="678"/>
      <c r="AL8" s="643">
        <v>0.4</v>
      </c>
      <c r="AM8" s="644"/>
      <c r="AN8" s="644"/>
      <c r="AO8" s="679"/>
      <c r="AP8" s="637" t="s">
        <v>237</v>
      </c>
      <c r="AQ8" s="638"/>
      <c r="AR8" s="638"/>
      <c r="AS8" s="638"/>
      <c r="AT8" s="638"/>
      <c r="AU8" s="638"/>
      <c r="AV8" s="638"/>
      <c r="AW8" s="638"/>
      <c r="AX8" s="638"/>
      <c r="AY8" s="638"/>
      <c r="AZ8" s="638"/>
      <c r="BA8" s="638"/>
      <c r="BB8" s="638"/>
      <c r="BC8" s="638"/>
      <c r="BD8" s="638"/>
      <c r="BE8" s="638"/>
      <c r="BF8" s="639"/>
      <c r="BG8" s="640">
        <v>278595</v>
      </c>
      <c r="BH8" s="641"/>
      <c r="BI8" s="641"/>
      <c r="BJ8" s="641"/>
      <c r="BK8" s="641"/>
      <c r="BL8" s="641"/>
      <c r="BM8" s="641"/>
      <c r="BN8" s="642"/>
      <c r="BO8" s="677">
        <v>1.3</v>
      </c>
      <c r="BP8" s="677"/>
      <c r="BQ8" s="677"/>
      <c r="BR8" s="677"/>
      <c r="BS8" s="646" t="s">
        <v>129</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18809275</v>
      </c>
      <c r="CS8" s="641"/>
      <c r="CT8" s="641"/>
      <c r="CU8" s="641"/>
      <c r="CV8" s="641"/>
      <c r="CW8" s="641"/>
      <c r="CX8" s="641"/>
      <c r="CY8" s="642"/>
      <c r="CZ8" s="677">
        <v>41</v>
      </c>
      <c r="DA8" s="677"/>
      <c r="DB8" s="677"/>
      <c r="DC8" s="677"/>
      <c r="DD8" s="646">
        <v>273300</v>
      </c>
      <c r="DE8" s="641"/>
      <c r="DF8" s="641"/>
      <c r="DG8" s="641"/>
      <c r="DH8" s="641"/>
      <c r="DI8" s="641"/>
      <c r="DJ8" s="641"/>
      <c r="DK8" s="641"/>
      <c r="DL8" s="641"/>
      <c r="DM8" s="641"/>
      <c r="DN8" s="641"/>
      <c r="DO8" s="641"/>
      <c r="DP8" s="642"/>
      <c r="DQ8" s="646">
        <v>10420886</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62485</v>
      </c>
      <c r="S9" s="641"/>
      <c r="T9" s="641"/>
      <c r="U9" s="641"/>
      <c r="V9" s="641"/>
      <c r="W9" s="641"/>
      <c r="X9" s="641"/>
      <c r="Y9" s="642"/>
      <c r="Z9" s="677">
        <v>0.1</v>
      </c>
      <c r="AA9" s="677"/>
      <c r="AB9" s="677"/>
      <c r="AC9" s="677"/>
      <c r="AD9" s="678">
        <v>62485</v>
      </c>
      <c r="AE9" s="678"/>
      <c r="AF9" s="678"/>
      <c r="AG9" s="678"/>
      <c r="AH9" s="678"/>
      <c r="AI9" s="678"/>
      <c r="AJ9" s="678"/>
      <c r="AK9" s="678"/>
      <c r="AL9" s="643">
        <v>0.2</v>
      </c>
      <c r="AM9" s="644"/>
      <c r="AN9" s="644"/>
      <c r="AO9" s="679"/>
      <c r="AP9" s="637" t="s">
        <v>240</v>
      </c>
      <c r="AQ9" s="638"/>
      <c r="AR9" s="638"/>
      <c r="AS9" s="638"/>
      <c r="AT9" s="638"/>
      <c r="AU9" s="638"/>
      <c r="AV9" s="638"/>
      <c r="AW9" s="638"/>
      <c r="AX9" s="638"/>
      <c r="AY9" s="638"/>
      <c r="AZ9" s="638"/>
      <c r="BA9" s="638"/>
      <c r="BB9" s="638"/>
      <c r="BC9" s="638"/>
      <c r="BD9" s="638"/>
      <c r="BE9" s="638"/>
      <c r="BF9" s="639"/>
      <c r="BG9" s="640">
        <v>8485919</v>
      </c>
      <c r="BH9" s="641"/>
      <c r="BI9" s="641"/>
      <c r="BJ9" s="641"/>
      <c r="BK9" s="641"/>
      <c r="BL9" s="641"/>
      <c r="BM9" s="641"/>
      <c r="BN9" s="642"/>
      <c r="BO9" s="677">
        <v>38.9</v>
      </c>
      <c r="BP9" s="677"/>
      <c r="BQ9" s="677"/>
      <c r="BR9" s="677"/>
      <c r="BS9" s="646" t="s">
        <v>232</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3557498</v>
      </c>
      <c r="CS9" s="641"/>
      <c r="CT9" s="641"/>
      <c r="CU9" s="641"/>
      <c r="CV9" s="641"/>
      <c r="CW9" s="641"/>
      <c r="CX9" s="641"/>
      <c r="CY9" s="642"/>
      <c r="CZ9" s="677">
        <v>7.7</v>
      </c>
      <c r="DA9" s="677"/>
      <c r="DB9" s="677"/>
      <c r="DC9" s="677"/>
      <c r="DD9" s="646">
        <v>52128</v>
      </c>
      <c r="DE9" s="641"/>
      <c r="DF9" s="641"/>
      <c r="DG9" s="641"/>
      <c r="DH9" s="641"/>
      <c r="DI9" s="641"/>
      <c r="DJ9" s="641"/>
      <c r="DK9" s="641"/>
      <c r="DL9" s="641"/>
      <c r="DM9" s="641"/>
      <c r="DN9" s="641"/>
      <c r="DO9" s="641"/>
      <c r="DP9" s="642"/>
      <c r="DQ9" s="646">
        <v>3038021</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243</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232</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379124</v>
      </c>
      <c r="BH10" s="641"/>
      <c r="BI10" s="641"/>
      <c r="BJ10" s="641"/>
      <c r="BK10" s="641"/>
      <c r="BL10" s="641"/>
      <c r="BM10" s="641"/>
      <c r="BN10" s="642"/>
      <c r="BO10" s="677">
        <v>1.7</v>
      </c>
      <c r="BP10" s="677"/>
      <c r="BQ10" s="677"/>
      <c r="BR10" s="677"/>
      <c r="BS10" s="646" t="s">
        <v>129</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117548</v>
      </c>
      <c r="CS10" s="641"/>
      <c r="CT10" s="641"/>
      <c r="CU10" s="641"/>
      <c r="CV10" s="641"/>
      <c r="CW10" s="641"/>
      <c r="CX10" s="641"/>
      <c r="CY10" s="642"/>
      <c r="CZ10" s="677">
        <v>0.3</v>
      </c>
      <c r="DA10" s="677"/>
      <c r="DB10" s="677"/>
      <c r="DC10" s="677"/>
      <c r="DD10" s="646">
        <v>56880</v>
      </c>
      <c r="DE10" s="641"/>
      <c r="DF10" s="641"/>
      <c r="DG10" s="641"/>
      <c r="DH10" s="641"/>
      <c r="DI10" s="641"/>
      <c r="DJ10" s="641"/>
      <c r="DK10" s="641"/>
      <c r="DL10" s="641"/>
      <c r="DM10" s="641"/>
      <c r="DN10" s="641"/>
      <c r="DO10" s="641"/>
      <c r="DP10" s="642"/>
      <c r="DQ10" s="646">
        <v>62206</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2758382</v>
      </c>
      <c r="S11" s="641"/>
      <c r="T11" s="641"/>
      <c r="U11" s="641"/>
      <c r="V11" s="641"/>
      <c r="W11" s="641"/>
      <c r="X11" s="641"/>
      <c r="Y11" s="642"/>
      <c r="Z11" s="643">
        <v>5.9</v>
      </c>
      <c r="AA11" s="644"/>
      <c r="AB11" s="644"/>
      <c r="AC11" s="645"/>
      <c r="AD11" s="646">
        <v>2758382</v>
      </c>
      <c r="AE11" s="641"/>
      <c r="AF11" s="641"/>
      <c r="AG11" s="641"/>
      <c r="AH11" s="641"/>
      <c r="AI11" s="641"/>
      <c r="AJ11" s="641"/>
      <c r="AK11" s="642"/>
      <c r="AL11" s="643">
        <v>10.1</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1059346</v>
      </c>
      <c r="BH11" s="641"/>
      <c r="BI11" s="641"/>
      <c r="BJ11" s="641"/>
      <c r="BK11" s="641"/>
      <c r="BL11" s="641"/>
      <c r="BM11" s="641"/>
      <c r="BN11" s="642"/>
      <c r="BO11" s="677">
        <v>4.9000000000000004</v>
      </c>
      <c r="BP11" s="677"/>
      <c r="BQ11" s="677"/>
      <c r="BR11" s="677"/>
      <c r="BS11" s="646">
        <v>202570</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181211</v>
      </c>
      <c r="CS11" s="641"/>
      <c r="CT11" s="641"/>
      <c r="CU11" s="641"/>
      <c r="CV11" s="641"/>
      <c r="CW11" s="641"/>
      <c r="CX11" s="641"/>
      <c r="CY11" s="642"/>
      <c r="CZ11" s="677">
        <v>0.4</v>
      </c>
      <c r="DA11" s="677"/>
      <c r="DB11" s="677"/>
      <c r="DC11" s="677"/>
      <c r="DD11" s="646">
        <v>11140</v>
      </c>
      <c r="DE11" s="641"/>
      <c r="DF11" s="641"/>
      <c r="DG11" s="641"/>
      <c r="DH11" s="641"/>
      <c r="DI11" s="641"/>
      <c r="DJ11" s="641"/>
      <c r="DK11" s="641"/>
      <c r="DL11" s="641"/>
      <c r="DM11" s="641"/>
      <c r="DN11" s="641"/>
      <c r="DO11" s="641"/>
      <c r="DP11" s="642"/>
      <c r="DQ11" s="646">
        <v>165648</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34670</v>
      </c>
      <c r="S12" s="641"/>
      <c r="T12" s="641"/>
      <c r="U12" s="641"/>
      <c r="V12" s="641"/>
      <c r="W12" s="641"/>
      <c r="X12" s="641"/>
      <c r="Y12" s="642"/>
      <c r="Z12" s="677">
        <v>0.1</v>
      </c>
      <c r="AA12" s="677"/>
      <c r="AB12" s="677"/>
      <c r="AC12" s="677"/>
      <c r="AD12" s="678">
        <v>34670</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9394827</v>
      </c>
      <c r="BH12" s="641"/>
      <c r="BI12" s="641"/>
      <c r="BJ12" s="641"/>
      <c r="BK12" s="641"/>
      <c r="BL12" s="641"/>
      <c r="BM12" s="641"/>
      <c r="BN12" s="642"/>
      <c r="BO12" s="677">
        <v>43</v>
      </c>
      <c r="BP12" s="677"/>
      <c r="BQ12" s="677"/>
      <c r="BR12" s="677"/>
      <c r="BS12" s="646" t="s">
        <v>243</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845163</v>
      </c>
      <c r="CS12" s="641"/>
      <c r="CT12" s="641"/>
      <c r="CU12" s="641"/>
      <c r="CV12" s="641"/>
      <c r="CW12" s="641"/>
      <c r="CX12" s="641"/>
      <c r="CY12" s="642"/>
      <c r="CZ12" s="677">
        <v>1.8</v>
      </c>
      <c r="DA12" s="677"/>
      <c r="DB12" s="677"/>
      <c r="DC12" s="677"/>
      <c r="DD12" s="646">
        <v>107540</v>
      </c>
      <c r="DE12" s="641"/>
      <c r="DF12" s="641"/>
      <c r="DG12" s="641"/>
      <c r="DH12" s="641"/>
      <c r="DI12" s="641"/>
      <c r="DJ12" s="641"/>
      <c r="DK12" s="641"/>
      <c r="DL12" s="641"/>
      <c r="DM12" s="641"/>
      <c r="DN12" s="641"/>
      <c r="DO12" s="641"/>
      <c r="DP12" s="642"/>
      <c r="DQ12" s="646">
        <v>334832</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232</v>
      </c>
      <c r="S13" s="641"/>
      <c r="T13" s="641"/>
      <c r="U13" s="641"/>
      <c r="V13" s="641"/>
      <c r="W13" s="641"/>
      <c r="X13" s="641"/>
      <c r="Y13" s="642"/>
      <c r="Z13" s="677" t="s">
        <v>243</v>
      </c>
      <c r="AA13" s="677"/>
      <c r="AB13" s="677"/>
      <c r="AC13" s="677"/>
      <c r="AD13" s="678" t="s">
        <v>232</v>
      </c>
      <c r="AE13" s="678"/>
      <c r="AF13" s="678"/>
      <c r="AG13" s="678"/>
      <c r="AH13" s="678"/>
      <c r="AI13" s="678"/>
      <c r="AJ13" s="678"/>
      <c r="AK13" s="678"/>
      <c r="AL13" s="643" t="s">
        <v>243</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9377324</v>
      </c>
      <c r="BH13" s="641"/>
      <c r="BI13" s="641"/>
      <c r="BJ13" s="641"/>
      <c r="BK13" s="641"/>
      <c r="BL13" s="641"/>
      <c r="BM13" s="641"/>
      <c r="BN13" s="642"/>
      <c r="BO13" s="677">
        <v>42.9</v>
      </c>
      <c r="BP13" s="677"/>
      <c r="BQ13" s="677"/>
      <c r="BR13" s="677"/>
      <c r="BS13" s="646" t="s">
        <v>232</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4529147</v>
      </c>
      <c r="CS13" s="641"/>
      <c r="CT13" s="641"/>
      <c r="CU13" s="641"/>
      <c r="CV13" s="641"/>
      <c r="CW13" s="641"/>
      <c r="CX13" s="641"/>
      <c r="CY13" s="642"/>
      <c r="CZ13" s="677">
        <v>9.9</v>
      </c>
      <c r="DA13" s="677"/>
      <c r="DB13" s="677"/>
      <c r="DC13" s="677"/>
      <c r="DD13" s="646">
        <v>1482129</v>
      </c>
      <c r="DE13" s="641"/>
      <c r="DF13" s="641"/>
      <c r="DG13" s="641"/>
      <c r="DH13" s="641"/>
      <c r="DI13" s="641"/>
      <c r="DJ13" s="641"/>
      <c r="DK13" s="641"/>
      <c r="DL13" s="641"/>
      <c r="DM13" s="641"/>
      <c r="DN13" s="641"/>
      <c r="DO13" s="641"/>
      <c r="DP13" s="642"/>
      <c r="DQ13" s="646">
        <v>3668392</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69258</v>
      </c>
      <c r="S14" s="641"/>
      <c r="T14" s="641"/>
      <c r="U14" s="641"/>
      <c r="V14" s="641"/>
      <c r="W14" s="641"/>
      <c r="X14" s="641"/>
      <c r="Y14" s="642"/>
      <c r="Z14" s="677">
        <v>0.1</v>
      </c>
      <c r="AA14" s="677"/>
      <c r="AB14" s="677"/>
      <c r="AC14" s="677"/>
      <c r="AD14" s="678">
        <v>69258</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284694</v>
      </c>
      <c r="BH14" s="641"/>
      <c r="BI14" s="641"/>
      <c r="BJ14" s="641"/>
      <c r="BK14" s="641"/>
      <c r="BL14" s="641"/>
      <c r="BM14" s="641"/>
      <c r="BN14" s="642"/>
      <c r="BO14" s="677">
        <v>1.3</v>
      </c>
      <c r="BP14" s="677"/>
      <c r="BQ14" s="677"/>
      <c r="BR14" s="677"/>
      <c r="BS14" s="646" t="s">
        <v>243</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2231922</v>
      </c>
      <c r="CS14" s="641"/>
      <c r="CT14" s="641"/>
      <c r="CU14" s="641"/>
      <c r="CV14" s="641"/>
      <c r="CW14" s="641"/>
      <c r="CX14" s="641"/>
      <c r="CY14" s="642"/>
      <c r="CZ14" s="677">
        <v>4.9000000000000004</v>
      </c>
      <c r="DA14" s="677"/>
      <c r="DB14" s="677"/>
      <c r="DC14" s="677"/>
      <c r="DD14" s="646">
        <v>192492</v>
      </c>
      <c r="DE14" s="641"/>
      <c r="DF14" s="641"/>
      <c r="DG14" s="641"/>
      <c r="DH14" s="641"/>
      <c r="DI14" s="641"/>
      <c r="DJ14" s="641"/>
      <c r="DK14" s="641"/>
      <c r="DL14" s="641"/>
      <c r="DM14" s="641"/>
      <c r="DN14" s="641"/>
      <c r="DO14" s="641"/>
      <c r="DP14" s="642"/>
      <c r="DQ14" s="646">
        <v>2075165</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232</v>
      </c>
      <c r="AA15" s="677"/>
      <c r="AB15" s="677"/>
      <c r="AC15" s="677"/>
      <c r="AD15" s="678" t="s">
        <v>129</v>
      </c>
      <c r="AE15" s="678"/>
      <c r="AF15" s="678"/>
      <c r="AG15" s="678"/>
      <c r="AH15" s="678"/>
      <c r="AI15" s="678"/>
      <c r="AJ15" s="678"/>
      <c r="AK15" s="678"/>
      <c r="AL15" s="643" t="s">
        <v>232</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949004</v>
      </c>
      <c r="BH15" s="641"/>
      <c r="BI15" s="641"/>
      <c r="BJ15" s="641"/>
      <c r="BK15" s="641"/>
      <c r="BL15" s="641"/>
      <c r="BM15" s="641"/>
      <c r="BN15" s="642"/>
      <c r="BO15" s="677">
        <v>4.3</v>
      </c>
      <c r="BP15" s="677"/>
      <c r="BQ15" s="677"/>
      <c r="BR15" s="677"/>
      <c r="BS15" s="646" t="s">
        <v>243</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5063941</v>
      </c>
      <c r="CS15" s="641"/>
      <c r="CT15" s="641"/>
      <c r="CU15" s="641"/>
      <c r="CV15" s="641"/>
      <c r="CW15" s="641"/>
      <c r="CX15" s="641"/>
      <c r="CY15" s="642"/>
      <c r="CZ15" s="677">
        <v>11</v>
      </c>
      <c r="DA15" s="677"/>
      <c r="DB15" s="677"/>
      <c r="DC15" s="677"/>
      <c r="DD15" s="646">
        <v>1106296</v>
      </c>
      <c r="DE15" s="641"/>
      <c r="DF15" s="641"/>
      <c r="DG15" s="641"/>
      <c r="DH15" s="641"/>
      <c r="DI15" s="641"/>
      <c r="DJ15" s="641"/>
      <c r="DK15" s="641"/>
      <c r="DL15" s="641"/>
      <c r="DM15" s="641"/>
      <c r="DN15" s="641"/>
      <c r="DO15" s="641"/>
      <c r="DP15" s="642"/>
      <c r="DQ15" s="646">
        <v>4044415</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20965</v>
      </c>
      <c r="S16" s="641"/>
      <c r="T16" s="641"/>
      <c r="U16" s="641"/>
      <c r="V16" s="641"/>
      <c r="W16" s="641"/>
      <c r="X16" s="641"/>
      <c r="Y16" s="642"/>
      <c r="Z16" s="677">
        <v>0</v>
      </c>
      <c r="AA16" s="677"/>
      <c r="AB16" s="677"/>
      <c r="AC16" s="677"/>
      <c r="AD16" s="678">
        <v>20965</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232</v>
      </c>
      <c r="BP16" s="677"/>
      <c r="BQ16" s="677"/>
      <c r="BR16" s="677"/>
      <c r="BS16" s="646" t="s">
        <v>232</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4521</v>
      </c>
      <c r="CS16" s="641"/>
      <c r="CT16" s="641"/>
      <c r="CU16" s="641"/>
      <c r="CV16" s="641"/>
      <c r="CW16" s="641"/>
      <c r="CX16" s="641"/>
      <c r="CY16" s="642"/>
      <c r="CZ16" s="677">
        <v>0</v>
      </c>
      <c r="DA16" s="677"/>
      <c r="DB16" s="677"/>
      <c r="DC16" s="677"/>
      <c r="DD16" s="646" t="s">
        <v>232</v>
      </c>
      <c r="DE16" s="641"/>
      <c r="DF16" s="641"/>
      <c r="DG16" s="641"/>
      <c r="DH16" s="641"/>
      <c r="DI16" s="641"/>
      <c r="DJ16" s="641"/>
      <c r="DK16" s="641"/>
      <c r="DL16" s="641"/>
      <c r="DM16" s="641"/>
      <c r="DN16" s="641"/>
      <c r="DO16" s="641"/>
      <c r="DP16" s="642"/>
      <c r="DQ16" s="646">
        <v>778</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329398</v>
      </c>
      <c r="S17" s="641"/>
      <c r="T17" s="641"/>
      <c r="U17" s="641"/>
      <c r="V17" s="641"/>
      <c r="W17" s="641"/>
      <c r="X17" s="641"/>
      <c r="Y17" s="642"/>
      <c r="Z17" s="677">
        <v>0.7</v>
      </c>
      <c r="AA17" s="677"/>
      <c r="AB17" s="677"/>
      <c r="AC17" s="677"/>
      <c r="AD17" s="678">
        <v>329398</v>
      </c>
      <c r="AE17" s="678"/>
      <c r="AF17" s="678"/>
      <c r="AG17" s="678"/>
      <c r="AH17" s="678"/>
      <c r="AI17" s="678"/>
      <c r="AJ17" s="678"/>
      <c r="AK17" s="678"/>
      <c r="AL17" s="643">
        <v>1.2</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232</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3768245</v>
      </c>
      <c r="CS17" s="641"/>
      <c r="CT17" s="641"/>
      <c r="CU17" s="641"/>
      <c r="CV17" s="641"/>
      <c r="CW17" s="641"/>
      <c r="CX17" s="641"/>
      <c r="CY17" s="642"/>
      <c r="CZ17" s="677">
        <v>8.1999999999999993</v>
      </c>
      <c r="DA17" s="677"/>
      <c r="DB17" s="677"/>
      <c r="DC17" s="677"/>
      <c r="DD17" s="646" t="s">
        <v>232</v>
      </c>
      <c r="DE17" s="641"/>
      <c r="DF17" s="641"/>
      <c r="DG17" s="641"/>
      <c r="DH17" s="641"/>
      <c r="DI17" s="641"/>
      <c r="DJ17" s="641"/>
      <c r="DK17" s="641"/>
      <c r="DL17" s="641"/>
      <c r="DM17" s="641"/>
      <c r="DN17" s="641"/>
      <c r="DO17" s="641"/>
      <c r="DP17" s="642"/>
      <c r="DQ17" s="646">
        <v>3675213</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126561</v>
      </c>
      <c r="S18" s="641"/>
      <c r="T18" s="641"/>
      <c r="U18" s="641"/>
      <c r="V18" s="641"/>
      <c r="W18" s="641"/>
      <c r="X18" s="641"/>
      <c r="Y18" s="642"/>
      <c r="Z18" s="677">
        <v>0.3</v>
      </c>
      <c r="AA18" s="677"/>
      <c r="AB18" s="677"/>
      <c r="AC18" s="677"/>
      <c r="AD18" s="678">
        <v>126561</v>
      </c>
      <c r="AE18" s="678"/>
      <c r="AF18" s="678"/>
      <c r="AG18" s="678"/>
      <c r="AH18" s="678"/>
      <c r="AI18" s="678"/>
      <c r="AJ18" s="678"/>
      <c r="AK18" s="678"/>
      <c r="AL18" s="643">
        <v>0.5</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232</v>
      </c>
      <c r="BP18" s="677"/>
      <c r="BQ18" s="677"/>
      <c r="BR18" s="677"/>
      <c r="BS18" s="646" t="s">
        <v>129</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232</v>
      </c>
      <c r="CS18" s="641"/>
      <c r="CT18" s="641"/>
      <c r="CU18" s="641"/>
      <c r="CV18" s="641"/>
      <c r="CW18" s="641"/>
      <c r="CX18" s="641"/>
      <c r="CY18" s="642"/>
      <c r="CZ18" s="677" t="s">
        <v>232</v>
      </c>
      <c r="DA18" s="677"/>
      <c r="DB18" s="677"/>
      <c r="DC18" s="677"/>
      <c r="DD18" s="646" t="s">
        <v>232</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8818</v>
      </c>
      <c r="S19" s="641"/>
      <c r="T19" s="641"/>
      <c r="U19" s="641"/>
      <c r="V19" s="641"/>
      <c r="W19" s="641"/>
      <c r="X19" s="641"/>
      <c r="Y19" s="642"/>
      <c r="Z19" s="677">
        <v>0</v>
      </c>
      <c r="AA19" s="677"/>
      <c r="AB19" s="677"/>
      <c r="AC19" s="677"/>
      <c r="AD19" s="678">
        <v>8818</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1007792</v>
      </c>
      <c r="BH19" s="641"/>
      <c r="BI19" s="641"/>
      <c r="BJ19" s="641"/>
      <c r="BK19" s="641"/>
      <c r="BL19" s="641"/>
      <c r="BM19" s="641"/>
      <c r="BN19" s="642"/>
      <c r="BO19" s="677">
        <v>4.5999999999999996</v>
      </c>
      <c r="BP19" s="677"/>
      <c r="BQ19" s="677"/>
      <c r="BR19" s="677"/>
      <c r="BS19" s="646" t="s">
        <v>129</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243</v>
      </c>
      <c r="CS19" s="641"/>
      <c r="CT19" s="641"/>
      <c r="CU19" s="641"/>
      <c r="CV19" s="641"/>
      <c r="CW19" s="641"/>
      <c r="CX19" s="641"/>
      <c r="CY19" s="642"/>
      <c r="CZ19" s="677" t="s">
        <v>243</v>
      </c>
      <c r="DA19" s="677"/>
      <c r="DB19" s="677"/>
      <c r="DC19" s="677"/>
      <c r="DD19" s="646" t="s">
        <v>232</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3530</v>
      </c>
      <c r="S20" s="641"/>
      <c r="T20" s="641"/>
      <c r="U20" s="641"/>
      <c r="V20" s="641"/>
      <c r="W20" s="641"/>
      <c r="X20" s="641"/>
      <c r="Y20" s="642"/>
      <c r="Z20" s="677">
        <v>0</v>
      </c>
      <c r="AA20" s="677"/>
      <c r="AB20" s="677"/>
      <c r="AC20" s="677"/>
      <c r="AD20" s="678">
        <v>3530</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1007792</v>
      </c>
      <c r="BH20" s="641"/>
      <c r="BI20" s="641"/>
      <c r="BJ20" s="641"/>
      <c r="BK20" s="641"/>
      <c r="BL20" s="641"/>
      <c r="BM20" s="641"/>
      <c r="BN20" s="642"/>
      <c r="BO20" s="677">
        <v>4.5999999999999996</v>
      </c>
      <c r="BP20" s="677"/>
      <c r="BQ20" s="677"/>
      <c r="BR20" s="677"/>
      <c r="BS20" s="646" t="s">
        <v>243</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45925663</v>
      </c>
      <c r="CS20" s="641"/>
      <c r="CT20" s="641"/>
      <c r="CU20" s="641"/>
      <c r="CV20" s="641"/>
      <c r="CW20" s="641"/>
      <c r="CX20" s="641"/>
      <c r="CY20" s="642"/>
      <c r="CZ20" s="677">
        <v>100</v>
      </c>
      <c r="DA20" s="677"/>
      <c r="DB20" s="677"/>
      <c r="DC20" s="677"/>
      <c r="DD20" s="646">
        <v>4453628</v>
      </c>
      <c r="DE20" s="641"/>
      <c r="DF20" s="641"/>
      <c r="DG20" s="641"/>
      <c r="DH20" s="641"/>
      <c r="DI20" s="641"/>
      <c r="DJ20" s="641"/>
      <c r="DK20" s="641"/>
      <c r="DL20" s="641"/>
      <c r="DM20" s="641"/>
      <c r="DN20" s="641"/>
      <c r="DO20" s="641"/>
      <c r="DP20" s="642"/>
      <c r="DQ20" s="646">
        <v>32873386</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190489</v>
      </c>
      <c r="S21" s="641"/>
      <c r="T21" s="641"/>
      <c r="U21" s="641"/>
      <c r="V21" s="641"/>
      <c r="W21" s="641"/>
      <c r="X21" s="641"/>
      <c r="Y21" s="642"/>
      <c r="Z21" s="677">
        <v>0.4</v>
      </c>
      <c r="AA21" s="677"/>
      <c r="AB21" s="677"/>
      <c r="AC21" s="677"/>
      <c r="AD21" s="678">
        <v>190489</v>
      </c>
      <c r="AE21" s="678"/>
      <c r="AF21" s="678"/>
      <c r="AG21" s="678"/>
      <c r="AH21" s="678"/>
      <c r="AI21" s="678"/>
      <c r="AJ21" s="678"/>
      <c r="AK21" s="678"/>
      <c r="AL21" s="643">
        <v>0.7</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129</v>
      </c>
      <c r="BH21" s="641"/>
      <c r="BI21" s="641"/>
      <c r="BJ21" s="641"/>
      <c r="BK21" s="641"/>
      <c r="BL21" s="641"/>
      <c r="BM21" s="641"/>
      <c r="BN21" s="642"/>
      <c r="BO21" s="677" t="s">
        <v>129</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2158527</v>
      </c>
      <c r="S22" s="641"/>
      <c r="T22" s="641"/>
      <c r="U22" s="641"/>
      <c r="V22" s="641"/>
      <c r="W22" s="641"/>
      <c r="X22" s="641"/>
      <c r="Y22" s="642"/>
      <c r="Z22" s="677">
        <v>4.5999999999999996</v>
      </c>
      <c r="AA22" s="677"/>
      <c r="AB22" s="677"/>
      <c r="AC22" s="677"/>
      <c r="AD22" s="678">
        <v>1880560</v>
      </c>
      <c r="AE22" s="678"/>
      <c r="AF22" s="678"/>
      <c r="AG22" s="678"/>
      <c r="AH22" s="678"/>
      <c r="AI22" s="678"/>
      <c r="AJ22" s="678"/>
      <c r="AK22" s="678"/>
      <c r="AL22" s="643">
        <v>6.9</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129</v>
      </c>
      <c r="BP22" s="677"/>
      <c r="BQ22" s="677"/>
      <c r="BR22" s="677"/>
      <c r="BS22" s="646" t="s">
        <v>232</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1880560</v>
      </c>
      <c r="S23" s="641"/>
      <c r="T23" s="641"/>
      <c r="U23" s="641"/>
      <c r="V23" s="641"/>
      <c r="W23" s="641"/>
      <c r="X23" s="641"/>
      <c r="Y23" s="642"/>
      <c r="Z23" s="677">
        <v>4</v>
      </c>
      <c r="AA23" s="677"/>
      <c r="AB23" s="677"/>
      <c r="AC23" s="677"/>
      <c r="AD23" s="678">
        <v>1880560</v>
      </c>
      <c r="AE23" s="678"/>
      <c r="AF23" s="678"/>
      <c r="AG23" s="678"/>
      <c r="AH23" s="678"/>
      <c r="AI23" s="678"/>
      <c r="AJ23" s="678"/>
      <c r="AK23" s="678"/>
      <c r="AL23" s="643">
        <v>6.9</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1007792</v>
      </c>
      <c r="BH23" s="641"/>
      <c r="BI23" s="641"/>
      <c r="BJ23" s="641"/>
      <c r="BK23" s="641"/>
      <c r="BL23" s="641"/>
      <c r="BM23" s="641"/>
      <c r="BN23" s="642"/>
      <c r="BO23" s="677">
        <v>4.5999999999999996</v>
      </c>
      <c r="BP23" s="677"/>
      <c r="BQ23" s="677"/>
      <c r="BR23" s="677"/>
      <c r="BS23" s="646" t="s">
        <v>232</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277539</v>
      </c>
      <c r="S24" s="641"/>
      <c r="T24" s="641"/>
      <c r="U24" s="641"/>
      <c r="V24" s="641"/>
      <c r="W24" s="641"/>
      <c r="X24" s="641"/>
      <c r="Y24" s="642"/>
      <c r="Z24" s="677">
        <v>0.6</v>
      </c>
      <c r="AA24" s="677"/>
      <c r="AB24" s="677"/>
      <c r="AC24" s="677"/>
      <c r="AD24" s="678" t="s">
        <v>232</v>
      </c>
      <c r="AE24" s="678"/>
      <c r="AF24" s="678"/>
      <c r="AG24" s="678"/>
      <c r="AH24" s="678"/>
      <c r="AI24" s="678"/>
      <c r="AJ24" s="678"/>
      <c r="AK24" s="678"/>
      <c r="AL24" s="643" t="s">
        <v>129</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129</v>
      </c>
      <c r="BH24" s="641"/>
      <c r="BI24" s="641"/>
      <c r="BJ24" s="641"/>
      <c r="BK24" s="641"/>
      <c r="BL24" s="641"/>
      <c r="BM24" s="641"/>
      <c r="BN24" s="642"/>
      <c r="BO24" s="677" t="s">
        <v>232</v>
      </c>
      <c r="BP24" s="677"/>
      <c r="BQ24" s="677"/>
      <c r="BR24" s="677"/>
      <c r="BS24" s="646" t="s">
        <v>129</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21886941</v>
      </c>
      <c r="CS24" s="696"/>
      <c r="CT24" s="696"/>
      <c r="CU24" s="696"/>
      <c r="CV24" s="696"/>
      <c r="CW24" s="696"/>
      <c r="CX24" s="696"/>
      <c r="CY24" s="739"/>
      <c r="CZ24" s="740">
        <v>47.7</v>
      </c>
      <c r="DA24" s="711"/>
      <c r="DB24" s="711"/>
      <c r="DC24" s="743"/>
      <c r="DD24" s="738">
        <v>13852203</v>
      </c>
      <c r="DE24" s="696"/>
      <c r="DF24" s="696"/>
      <c r="DG24" s="696"/>
      <c r="DH24" s="696"/>
      <c r="DI24" s="696"/>
      <c r="DJ24" s="696"/>
      <c r="DK24" s="739"/>
      <c r="DL24" s="738">
        <v>13831847</v>
      </c>
      <c r="DM24" s="696"/>
      <c r="DN24" s="696"/>
      <c r="DO24" s="696"/>
      <c r="DP24" s="696"/>
      <c r="DQ24" s="696"/>
      <c r="DR24" s="696"/>
      <c r="DS24" s="696"/>
      <c r="DT24" s="696"/>
      <c r="DU24" s="696"/>
      <c r="DV24" s="739"/>
      <c r="DW24" s="740">
        <v>48.2</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v>428</v>
      </c>
      <c r="S25" s="641"/>
      <c r="T25" s="641"/>
      <c r="U25" s="641"/>
      <c r="V25" s="641"/>
      <c r="W25" s="641"/>
      <c r="X25" s="641"/>
      <c r="Y25" s="642"/>
      <c r="Z25" s="677">
        <v>0</v>
      </c>
      <c r="AA25" s="677"/>
      <c r="AB25" s="677"/>
      <c r="AC25" s="677"/>
      <c r="AD25" s="678" t="s">
        <v>129</v>
      </c>
      <c r="AE25" s="678"/>
      <c r="AF25" s="678"/>
      <c r="AG25" s="678"/>
      <c r="AH25" s="678"/>
      <c r="AI25" s="678"/>
      <c r="AJ25" s="678"/>
      <c r="AK25" s="678"/>
      <c r="AL25" s="643" t="s">
        <v>232</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129</v>
      </c>
      <c r="BP25" s="677"/>
      <c r="BQ25" s="677"/>
      <c r="BR25" s="677"/>
      <c r="BS25" s="646" t="s">
        <v>243</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6976833</v>
      </c>
      <c r="CS25" s="659"/>
      <c r="CT25" s="659"/>
      <c r="CU25" s="659"/>
      <c r="CV25" s="659"/>
      <c r="CW25" s="659"/>
      <c r="CX25" s="659"/>
      <c r="CY25" s="660"/>
      <c r="CZ25" s="643">
        <v>15.2</v>
      </c>
      <c r="DA25" s="661"/>
      <c r="DB25" s="661"/>
      <c r="DC25" s="662"/>
      <c r="DD25" s="646">
        <v>6499747</v>
      </c>
      <c r="DE25" s="659"/>
      <c r="DF25" s="659"/>
      <c r="DG25" s="659"/>
      <c r="DH25" s="659"/>
      <c r="DI25" s="659"/>
      <c r="DJ25" s="659"/>
      <c r="DK25" s="660"/>
      <c r="DL25" s="646">
        <v>6479391</v>
      </c>
      <c r="DM25" s="659"/>
      <c r="DN25" s="659"/>
      <c r="DO25" s="659"/>
      <c r="DP25" s="659"/>
      <c r="DQ25" s="659"/>
      <c r="DR25" s="659"/>
      <c r="DS25" s="659"/>
      <c r="DT25" s="659"/>
      <c r="DU25" s="659"/>
      <c r="DV25" s="660"/>
      <c r="DW25" s="643">
        <v>22.6</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27703489</v>
      </c>
      <c r="S26" s="641"/>
      <c r="T26" s="641"/>
      <c r="U26" s="641"/>
      <c r="V26" s="641"/>
      <c r="W26" s="641"/>
      <c r="X26" s="641"/>
      <c r="Y26" s="642"/>
      <c r="Z26" s="677">
        <v>59.6</v>
      </c>
      <c r="AA26" s="677"/>
      <c r="AB26" s="677"/>
      <c r="AC26" s="677"/>
      <c r="AD26" s="678">
        <v>26417730</v>
      </c>
      <c r="AE26" s="678"/>
      <c r="AF26" s="678"/>
      <c r="AG26" s="678"/>
      <c r="AH26" s="678"/>
      <c r="AI26" s="678"/>
      <c r="AJ26" s="678"/>
      <c r="AK26" s="678"/>
      <c r="AL26" s="643">
        <v>97.1</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5017519</v>
      </c>
      <c r="CS26" s="641"/>
      <c r="CT26" s="641"/>
      <c r="CU26" s="641"/>
      <c r="CV26" s="641"/>
      <c r="CW26" s="641"/>
      <c r="CX26" s="641"/>
      <c r="CY26" s="642"/>
      <c r="CZ26" s="643">
        <v>10.9</v>
      </c>
      <c r="DA26" s="661"/>
      <c r="DB26" s="661"/>
      <c r="DC26" s="662"/>
      <c r="DD26" s="646">
        <v>4562693</v>
      </c>
      <c r="DE26" s="641"/>
      <c r="DF26" s="641"/>
      <c r="DG26" s="641"/>
      <c r="DH26" s="641"/>
      <c r="DI26" s="641"/>
      <c r="DJ26" s="641"/>
      <c r="DK26" s="642"/>
      <c r="DL26" s="646" t="s">
        <v>243</v>
      </c>
      <c r="DM26" s="641"/>
      <c r="DN26" s="641"/>
      <c r="DO26" s="641"/>
      <c r="DP26" s="641"/>
      <c r="DQ26" s="641"/>
      <c r="DR26" s="641"/>
      <c r="DS26" s="641"/>
      <c r="DT26" s="641"/>
      <c r="DU26" s="641"/>
      <c r="DV26" s="642"/>
      <c r="DW26" s="643" t="s">
        <v>232</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16672</v>
      </c>
      <c r="S27" s="641"/>
      <c r="T27" s="641"/>
      <c r="U27" s="641"/>
      <c r="V27" s="641"/>
      <c r="W27" s="641"/>
      <c r="X27" s="641"/>
      <c r="Y27" s="642"/>
      <c r="Z27" s="677">
        <v>0</v>
      </c>
      <c r="AA27" s="677"/>
      <c r="AB27" s="677"/>
      <c r="AC27" s="677"/>
      <c r="AD27" s="678">
        <v>16672</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21839301</v>
      </c>
      <c r="BH27" s="641"/>
      <c r="BI27" s="641"/>
      <c r="BJ27" s="641"/>
      <c r="BK27" s="641"/>
      <c r="BL27" s="641"/>
      <c r="BM27" s="641"/>
      <c r="BN27" s="642"/>
      <c r="BO27" s="677">
        <v>100</v>
      </c>
      <c r="BP27" s="677"/>
      <c r="BQ27" s="677"/>
      <c r="BR27" s="677"/>
      <c r="BS27" s="646">
        <v>202570</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11141863</v>
      </c>
      <c r="CS27" s="659"/>
      <c r="CT27" s="659"/>
      <c r="CU27" s="659"/>
      <c r="CV27" s="659"/>
      <c r="CW27" s="659"/>
      <c r="CX27" s="659"/>
      <c r="CY27" s="660"/>
      <c r="CZ27" s="643">
        <v>24.3</v>
      </c>
      <c r="DA27" s="661"/>
      <c r="DB27" s="661"/>
      <c r="DC27" s="662"/>
      <c r="DD27" s="646">
        <v>3677243</v>
      </c>
      <c r="DE27" s="659"/>
      <c r="DF27" s="659"/>
      <c r="DG27" s="659"/>
      <c r="DH27" s="659"/>
      <c r="DI27" s="659"/>
      <c r="DJ27" s="659"/>
      <c r="DK27" s="660"/>
      <c r="DL27" s="646">
        <v>3677243</v>
      </c>
      <c r="DM27" s="659"/>
      <c r="DN27" s="659"/>
      <c r="DO27" s="659"/>
      <c r="DP27" s="659"/>
      <c r="DQ27" s="659"/>
      <c r="DR27" s="659"/>
      <c r="DS27" s="659"/>
      <c r="DT27" s="659"/>
      <c r="DU27" s="659"/>
      <c r="DV27" s="660"/>
      <c r="DW27" s="643">
        <v>12.8</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186263</v>
      </c>
      <c r="S28" s="641"/>
      <c r="T28" s="641"/>
      <c r="U28" s="641"/>
      <c r="V28" s="641"/>
      <c r="W28" s="641"/>
      <c r="X28" s="641"/>
      <c r="Y28" s="642"/>
      <c r="Z28" s="677">
        <v>0.4</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3768245</v>
      </c>
      <c r="CS28" s="641"/>
      <c r="CT28" s="641"/>
      <c r="CU28" s="641"/>
      <c r="CV28" s="641"/>
      <c r="CW28" s="641"/>
      <c r="CX28" s="641"/>
      <c r="CY28" s="642"/>
      <c r="CZ28" s="643">
        <v>8.1999999999999993</v>
      </c>
      <c r="DA28" s="661"/>
      <c r="DB28" s="661"/>
      <c r="DC28" s="662"/>
      <c r="DD28" s="646">
        <v>3675213</v>
      </c>
      <c r="DE28" s="641"/>
      <c r="DF28" s="641"/>
      <c r="DG28" s="641"/>
      <c r="DH28" s="641"/>
      <c r="DI28" s="641"/>
      <c r="DJ28" s="641"/>
      <c r="DK28" s="642"/>
      <c r="DL28" s="646">
        <v>3675213</v>
      </c>
      <c r="DM28" s="641"/>
      <c r="DN28" s="641"/>
      <c r="DO28" s="641"/>
      <c r="DP28" s="641"/>
      <c r="DQ28" s="641"/>
      <c r="DR28" s="641"/>
      <c r="DS28" s="641"/>
      <c r="DT28" s="641"/>
      <c r="DU28" s="641"/>
      <c r="DV28" s="642"/>
      <c r="DW28" s="643">
        <v>12.8</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621744</v>
      </c>
      <c r="S29" s="641"/>
      <c r="T29" s="641"/>
      <c r="U29" s="641"/>
      <c r="V29" s="641"/>
      <c r="W29" s="641"/>
      <c r="X29" s="641"/>
      <c r="Y29" s="642"/>
      <c r="Z29" s="677">
        <v>1.3</v>
      </c>
      <c r="AA29" s="677"/>
      <c r="AB29" s="677"/>
      <c r="AC29" s="677"/>
      <c r="AD29" s="678">
        <v>144912</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303</v>
      </c>
      <c r="CE29" s="729"/>
      <c r="CF29" s="673" t="s">
        <v>70</v>
      </c>
      <c r="CG29" s="674"/>
      <c r="CH29" s="674"/>
      <c r="CI29" s="674"/>
      <c r="CJ29" s="674"/>
      <c r="CK29" s="674"/>
      <c r="CL29" s="674"/>
      <c r="CM29" s="674"/>
      <c r="CN29" s="674"/>
      <c r="CO29" s="674"/>
      <c r="CP29" s="674"/>
      <c r="CQ29" s="675"/>
      <c r="CR29" s="640">
        <v>3768245</v>
      </c>
      <c r="CS29" s="659"/>
      <c r="CT29" s="659"/>
      <c r="CU29" s="659"/>
      <c r="CV29" s="659"/>
      <c r="CW29" s="659"/>
      <c r="CX29" s="659"/>
      <c r="CY29" s="660"/>
      <c r="CZ29" s="643">
        <v>8.1999999999999993</v>
      </c>
      <c r="DA29" s="661"/>
      <c r="DB29" s="661"/>
      <c r="DC29" s="662"/>
      <c r="DD29" s="646">
        <v>3675213</v>
      </c>
      <c r="DE29" s="659"/>
      <c r="DF29" s="659"/>
      <c r="DG29" s="659"/>
      <c r="DH29" s="659"/>
      <c r="DI29" s="659"/>
      <c r="DJ29" s="659"/>
      <c r="DK29" s="660"/>
      <c r="DL29" s="646">
        <v>3675213</v>
      </c>
      <c r="DM29" s="659"/>
      <c r="DN29" s="659"/>
      <c r="DO29" s="659"/>
      <c r="DP29" s="659"/>
      <c r="DQ29" s="659"/>
      <c r="DR29" s="659"/>
      <c r="DS29" s="659"/>
      <c r="DT29" s="659"/>
      <c r="DU29" s="659"/>
      <c r="DV29" s="660"/>
      <c r="DW29" s="643">
        <v>12.8</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270648</v>
      </c>
      <c r="S30" s="641"/>
      <c r="T30" s="641"/>
      <c r="U30" s="641"/>
      <c r="V30" s="641"/>
      <c r="W30" s="641"/>
      <c r="X30" s="641"/>
      <c r="Y30" s="642"/>
      <c r="Z30" s="677">
        <v>0.6</v>
      </c>
      <c r="AA30" s="677"/>
      <c r="AB30" s="677"/>
      <c r="AC30" s="677"/>
      <c r="AD30" s="678" t="s">
        <v>232</v>
      </c>
      <c r="AE30" s="678"/>
      <c r="AF30" s="678"/>
      <c r="AG30" s="678"/>
      <c r="AH30" s="678"/>
      <c r="AI30" s="678"/>
      <c r="AJ30" s="678"/>
      <c r="AK30" s="678"/>
      <c r="AL30" s="643" t="s">
        <v>232</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0"/>
      <c r="CE30" s="731"/>
      <c r="CF30" s="673" t="s">
        <v>307</v>
      </c>
      <c r="CG30" s="674"/>
      <c r="CH30" s="674"/>
      <c r="CI30" s="674"/>
      <c r="CJ30" s="674"/>
      <c r="CK30" s="674"/>
      <c r="CL30" s="674"/>
      <c r="CM30" s="674"/>
      <c r="CN30" s="674"/>
      <c r="CO30" s="674"/>
      <c r="CP30" s="674"/>
      <c r="CQ30" s="675"/>
      <c r="CR30" s="640">
        <v>3559073</v>
      </c>
      <c r="CS30" s="641"/>
      <c r="CT30" s="641"/>
      <c r="CU30" s="641"/>
      <c r="CV30" s="641"/>
      <c r="CW30" s="641"/>
      <c r="CX30" s="641"/>
      <c r="CY30" s="642"/>
      <c r="CZ30" s="643">
        <v>7.7</v>
      </c>
      <c r="DA30" s="661"/>
      <c r="DB30" s="661"/>
      <c r="DC30" s="662"/>
      <c r="DD30" s="646">
        <v>3472458</v>
      </c>
      <c r="DE30" s="641"/>
      <c r="DF30" s="641"/>
      <c r="DG30" s="641"/>
      <c r="DH30" s="641"/>
      <c r="DI30" s="641"/>
      <c r="DJ30" s="641"/>
      <c r="DK30" s="642"/>
      <c r="DL30" s="646">
        <v>3472458</v>
      </c>
      <c r="DM30" s="641"/>
      <c r="DN30" s="641"/>
      <c r="DO30" s="641"/>
      <c r="DP30" s="641"/>
      <c r="DQ30" s="641"/>
      <c r="DR30" s="641"/>
      <c r="DS30" s="641"/>
      <c r="DT30" s="641"/>
      <c r="DU30" s="641"/>
      <c r="DV30" s="642"/>
      <c r="DW30" s="643">
        <v>12.1</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6837111</v>
      </c>
      <c r="S31" s="641"/>
      <c r="T31" s="641"/>
      <c r="U31" s="641"/>
      <c r="V31" s="641"/>
      <c r="W31" s="641"/>
      <c r="X31" s="641"/>
      <c r="Y31" s="642"/>
      <c r="Z31" s="677">
        <v>14.7</v>
      </c>
      <c r="AA31" s="677"/>
      <c r="AB31" s="677"/>
      <c r="AC31" s="677"/>
      <c r="AD31" s="678" t="s">
        <v>232</v>
      </c>
      <c r="AE31" s="678"/>
      <c r="AF31" s="678"/>
      <c r="AG31" s="678"/>
      <c r="AH31" s="678"/>
      <c r="AI31" s="678"/>
      <c r="AJ31" s="678"/>
      <c r="AK31" s="678"/>
      <c r="AL31" s="643" t="s">
        <v>232</v>
      </c>
      <c r="AM31" s="644"/>
      <c r="AN31" s="644"/>
      <c r="AO31" s="679"/>
      <c r="AP31" s="714" t="s">
        <v>309</v>
      </c>
      <c r="AQ31" s="715"/>
      <c r="AR31" s="715"/>
      <c r="AS31" s="715"/>
      <c r="AT31" s="720" t="s">
        <v>310</v>
      </c>
      <c r="AU31" s="231"/>
      <c r="AV31" s="231"/>
      <c r="AW31" s="231"/>
      <c r="AX31" s="706" t="s">
        <v>186</v>
      </c>
      <c r="AY31" s="707"/>
      <c r="AZ31" s="707"/>
      <c r="BA31" s="707"/>
      <c r="BB31" s="707"/>
      <c r="BC31" s="707"/>
      <c r="BD31" s="707"/>
      <c r="BE31" s="707"/>
      <c r="BF31" s="708"/>
      <c r="BG31" s="709">
        <v>99.2</v>
      </c>
      <c r="BH31" s="710"/>
      <c r="BI31" s="710"/>
      <c r="BJ31" s="710"/>
      <c r="BK31" s="710"/>
      <c r="BL31" s="710"/>
      <c r="BM31" s="711">
        <v>98.3</v>
      </c>
      <c r="BN31" s="710"/>
      <c r="BO31" s="710"/>
      <c r="BP31" s="710"/>
      <c r="BQ31" s="712"/>
      <c r="BR31" s="709">
        <v>99.3</v>
      </c>
      <c r="BS31" s="710"/>
      <c r="BT31" s="710"/>
      <c r="BU31" s="710"/>
      <c r="BV31" s="710"/>
      <c r="BW31" s="710"/>
      <c r="BX31" s="711">
        <v>97.3</v>
      </c>
      <c r="BY31" s="710"/>
      <c r="BZ31" s="710"/>
      <c r="CA31" s="710"/>
      <c r="CB31" s="712"/>
      <c r="CD31" s="730"/>
      <c r="CE31" s="731"/>
      <c r="CF31" s="673" t="s">
        <v>311</v>
      </c>
      <c r="CG31" s="674"/>
      <c r="CH31" s="674"/>
      <c r="CI31" s="674"/>
      <c r="CJ31" s="674"/>
      <c r="CK31" s="674"/>
      <c r="CL31" s="674"/>
      <c r="CM31" s="674"/>
      <c r="CN31" s="674"/>
      <c r="CO31" s="674"/>
      <c r="CP31" s="674"/>
      <c r="CQ31" s="675"/>
      <c r="CR31" s="640">
        <v>209172</v>
      </c>
      <c r="CS31" s="659"/>
      <c r="CT31" s="659"/>
      <c r="CU31" s="659"/>
      <c r="CV31" s="659"/>
      <c r="CW31" s="659"/>
      <c r="CX31" s="659"/>
      <c r="CY31" s="660"/>
      <c r="CZ31" s="643">
        <v>0.5</v>
      </c>
      <c r="DA31" s="661"/>
      <c r="DB31" s="661"/>
      <c r="DC31" s="662"/>
      <c r="DD31" s="646">
        <v>202755</v>
      </c>
      <c r="DE31" s="659"/>
      <c r="DF31" s="659"/>
      <c r="DG31" s="659"/>
      <c r="DH31" s="659"/>
      <c r="DI31" s="659"/>
      <c r="DJ31" s="659"/>
      <c r="DK31" s="660"/>
      <c r="DL31" s="646">
        <v>202755</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23" t="s">
        <v>312</v>
      </c>
      <c r="C32" s="724"/>
      <c r="D32" s="724"/>
      <c r="E32" s="724"/>
      <c r="F32" s="724"/>
      <c r="G32" s="724"/>
      <c r="H32" s="724"/>
      <c r="I32" s="724"/>
      <c r="J32" s="724"/>
      <c r="K32" s="724"/>
      <c r="L32" s="724"/>
      <c r="M32" s="724"/>
      <c r="N32" s="724"/>
      <c r="O32" s="724"/>
      <c r="P32" s="724"/>
      <c r="Q32" s="725"/>
      <c r="R32" s="640">
        <v>639585</v>
      </c>
      <c r="S32" s="641"/>
      <c r="T32" s="641"/>
      <c r="U32" s="641"/>
      <c r="V32" s="641"/>
      <c r="W32" s="641"/>
      <c r="X32" s="641"/>
      <c r="Y32" s="642"/>
      <c r="Z32" s="677">
        <v>1.4</v>
      </c>
      <c r="AA32" s="677"/>
      <c r="AB32" s="677"/>
      <c r="AC32" s="677"/>
      <c r="AD32" s="678">
        <v>639585</v>
      </c>
      <c r="AE32" s="678"/>
      <c r="AF32" s="678"/>
      <c r="AG32" s="678"/>
      <c r="AH32" s="678"/>
      <c r="AI32" s="678"/>
      <c r="AJ32" s="678"/>
      <c r="AK32" s="678"/>
      <c r="AL32" s="643">
        <v>2.2999999999999998</v>
      </c>
      <c r="AM32" s="644"/>
      <c r="AN32" s="644"/>
      <c r="AO32" s="679"/>
      <c r="AP32" s="716"/>
      <c r="AQ32" s="717"/>
      <c r="AR32" s="717"/>
      <c r="AS32" s="717"/>
      <c r="AT32" s="721"/>
      <c r="AU32" s="230" t="s">
        <v>313</v>
      </c>
      <c r="AV32" s="230"/>
      <c r="AW32" s="230"/>
      <c r="AX32" s="637" t="s">
        <v>314</v>
      </c>
      <c r="AY32" s="638"/>
      <c r="AZ32" s="638"/>
      <c r="BA32" s="638"/>
      <c r="BB32" s="638"/>
      <c r="BC32" s="638"/>
      <c r="BD32" s="638"/>
      <c r="BE32" s="638"/>
      <c r="BF32" s="639"/>
      <c r="BG32" s="713">
        <v>99</v>
      </c>
      <c r="BH32" s="659"/>
      <c r="BI32" s="659"/>
      <c r="BJ32" s="659"/>
      <c r="BK32" s="659"/>
      <c r="BL32" s="659"/>
      <c r="BM32" s="644">
        <v>97.8</v>
      </c>
      <c r="BN32" s="705"/>
      <c r="BO32" s="705"/>
      <c r="BP32" s="705"/>
      <c r="BQ32" s="683"/>
      <c r="BR32" s="713">
        <v>99</v>
      </c>
      <c r="BS32" s="659"/>
      <c r="BT32" s="659"/>
      <c r="BU32" s="659"/>
      <c r="BV32" s="659"/>
      <c r="BW32" s="659"/>
      <c r="BX32" s="644">
        <v>96.5</v>
      </c>
      <c r="BY32" s="705"/>
      <c r="BZ32" s="705"/>
      <c r="CA32" s="705"/>
      <c r="CB32" s="683"/>
      <c r="CD32" s="732"/>
      <c r="CE32" s="733"/>
      <c r="CF32" s="673" t="s">
        <v>315</v>
      </c>
      <c r="CG32" s="674"/>
      <c r="CH32" s="674"/>
      <c r="CI32" s="674"/>
      <c r="CJ32" s="674"/>
      <c r="CK32" s="674"/>
      <c r="CL32" s="674"/>
      <c r="CM32" s="674"/>
      <c r="CN32" s="674"/>
      <c r="CO32" s="674"/>
      <c r="CP32" s="674"/>
      <c r="CQ32" s="675"/>
      <c r="CR32" s="640" t="s">
        <v>232</v>
      </c>
      <c r="CS32" s="641"/>
      <c r="CT32" s="641"/>
      <c r="CU32" s="641"/>
      <c r="CV32" s="641"/>
      <c r="CW32" s="641"/>
      <c r="CX32" s="641"/>
      <c r="CY32" s="642"/>
      <c r="CZ32" s="643" t="s">
        <v>129</v>
      </c>
      <c r="DA32" s="661"/>
      <c r="DB32" s="661"/>
      <c r="DC32" s="662"/>
      <c r="DD32" s="646" t="s">
        <v>243</v>
      </c>
      <c r="DE32" s="641"/>
      <c r="DF32" s="641"/>
      <c r="DG32" s="641"/>
      <c r="DH32" s="641"/>
      <c r="DI32" s="641"/>
      <c r="DJ32" s="641"/>
      <c r="DK32" s="642"/>
      <c r="DL32" s="646" t="s">
        <v>129</v>
      </c>
      <c r="DM32" s="641"/>
      <c r="DN32" s="641"/>
      <c r="DO32" s="641"/>
      <c r="DP32" s="641"/>
      <c r="DQ32" s="641"/>
      <c r="DR32" s="641"/>
      <c r="DS32" s="641"/>
      <c r="DT32" s="641"/>
      <c r="DU32" s="641"/>
      <c r="DV32" s="642"/>
      <c r="DW32" s="643" t="s">
        <v>243</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3065251</v>
      </c>
      <c r="S33" s="641"/>
      <c r="T33" s="641"/>
      <c r="U33" s="641"/>
      <c r="V33" s="641"/>
      <c r="W33" s="641"/>
      <c r="X33" s="641"/>
      <c r="Y33" s="642"/>
      <c r="Z33" s="677">
        <v>6.6</v>
      </c>
      <c r="AA33" s="677"/>
      <c r="AB33" s="677"/>
      <c r="AC33" s="677"/>
      <c r="AD33" s="678" t="s">
        <v>129</v>
      </c>
      <c r="AE33" s="678"/>
      <c r="AF33" s="678"/>
      <c r="AG33" s="678"/>
      <c r="AH33" s="678"/>
      <c r="AI33" s="678"/>
      <c r="AJ33" s="678"/>
      <c r="AK33" s="678"/>
      <c r="AL33" s="643" t="s">
        <v>243</v>
      </c>
      <c r="AM33" s="644"/>
      <c r="AN33" s="644"/>
      <c r="AO33" s="679"/>
      <c r="AP33" s="718"/>
      <c r="AQ33" s="719"/>
      <c r="AR33" s="719"/>
      <c r="AS33" s="719"/>
      <c r="AT33" s="722"/>
      <c r="AU33" s="232"/>
      <c r="AV33" s="232"/>
      <c r="AW33" s="232"/>
      <c r="AX33" s="621" t="s">
        <v>317</v>
      </c>
      <c r="AY33" s="622"/>
      <c r="AZ33" s="622"/>
      <c r="BA33" s="622"/>
      <c r="BB33" s="622"/>
      <c r="BC33" s="622"/>
      <c r="BD33" s="622"/>
      <c r="BE33" s="622"/>
      <c r="BF33" s="623"/>
      <c r="BG33" s="704">
        <v>99.5</v>
      </c>
      <c r="BH33" s="625"/>
      <c r="BI33" s="625"/>
      <c r="BJ33" s="625"/>
      <c r="BK33" s="625"/>
      <c r="BL33" s="625"/>
      <c r="BM33" s="668">
        <v>98.6</v>
      </c>
      <c r="BN33" s="625"/>
      <c r="BO33" s="625"/>
      <c r="BP33" s="625"/>
      <c r="BQ33" s="689"/>
      <c r="BR33" s="704">
        <v>99.5</v>
      </c>
      <c r="BS33" s="625"/>
      <c r="BT33" s="625"/>
      <c r="BU33" s="625"/>
      <c r="BV33" s="625"/>
      <c r="BW33" s="625"/>
      <c r="BX33" s="668">
        <v>98</v>
      </c>
      <c r="BY33" s="625"/>
      <c r="BZ33" s="625"/>
      <c r="CA33" s="625"/>
      <c r="CB33" s="689"/>
      <c r="CD33" s="673" t="s">
        <v>318</v>
      </c>
      <c r="CE33" s="674"/>
      <c r="CF33" s="674"/>
      <c r="CG33" s="674"/>
      <c r="CH33" s="674"/>
      <c r="CI33" s="674"/>
      <c r="CJ33" s="674"/>
      <c r="CK33" s="674"/>
      <c r="CL33" s="674"/>
      <c r="CM33" s="674"/>
      <c r="CN33" s="674"/>
      <c r="CO33" s="674"/>
      <c r="CP33" s="674"/>
      <c r="CQ33" s="675"/>
      <c r="CR33" s="640">
        <v>19580573</v>
      </c>
      <c r="CS33" s="659"/>
      <c r="CT33" s="659"/>
      <c r="CU33" s="659"/>
      <c r="CV33" s="659"/>
      <c r="CW33" s="659"/>
      <c r="CX33" s="659"/>
      <c r="CY33" s="660"/>
      <c r="CZ33" s="643">
        <v>42.6</v>
      </c>
      <c r="DA33" s="661"/>
      <c r="DB33" s="661"/>
      <c r="DC33" s="662"/>
      <c r="DD33" s="646">
        <v>16995545</v>
      </c>
      <c r="DE33" s="659"/>
      <c r="DF33" s="659"/>
      <c r="DG33" s="659"/>
      <c r="DH33" s="659"/>
      <c r="DI33" s="659"/>
      <c r="DJ33" s="659"/>
      <c r="DK33" s="660"/>
      <c r="DL33" s="646">
        <v>12964060</v>
      </c>
      <c r="DM33" s="659"/>
      <c r="DN33" s="659"/>
      <c r="DO33" s="659"/>
      <c r="DP33" s="659"/>
      <c r="DQ33" s="659"/>
      <c r="DR33" s="659"/>
      <c r="DS33" s="659"/>
      <c r="DT33" s="659"/>
      <c r="DU33" s="659"/>
      <c r="DV33" s="660"/>
      <c r="DW33" s="643">
        <v>45.2</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171666</v>
      </c>
      <c r="S34" s="641"/>
      <c r="T34" s="641"/>
      <c r="U34" s="641"/>
      <c r="V34" s="641"/>
      <c r="W34" s="641"/>
      <c r="X34" s="641"/>
      <c r="Y34" s="642"/>
      <c r="Z34" s="677">
        <v>0.4</v>
      </c>
      <c r="AA34" s="677"/>
      <c r="AB34" s="677"/>
      <c r="AC34" s="677"/>
      <c r="AD34" s="678">
        <v>856</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8294965</v>
      </c>
      <c r="CS34" s="641"/>
      <c r="CT34" s="641"/>
      <c r="CU34" s="641"/>
      <c r="CV34" s="641"/>
      <c r="CW34" s="641"/>
      <c r="CX34" s="641"/>
      <c r="CY34" s="642"/>
      <c r="CZ34" s="643">
        <v>18.100000000000001</v>
      </c>
      <c r="DA34" s="661"/>
      <c r="DB34" s="661"/>
      <c r="DC34" s="662"/>
      <c r="DD34" s="646">
        <v>6980798</v>
      </c>
      <c r="DE34" s="641"/>
      <c r="DF34" s="641"/>
      <c r="DG34" s="641"/>
      <c r="DH34" s="641"/>
      <c r="DI34" s="641"/>
      <c r="DJ34" s="641"/>
      <c r="DK34" s="642"/>
      <c r="DL34" s="646">
        <v>5844531</v>
      </c>
      <c r="DM34" s="641"/>
      <c r="DN34" s="641"/>
      <c r="DO34" s="641"/>
      <c r="DP34" s="641"/>
      <c r="DQ34" s="641"/>
      <c r="DR34" s="641"/>
      <c r="DS34" s="641"/>
      <c r="DT34" s="641"/>
      <c r="DU34" s="641"/>
      <c r="DV34" s="642"/>
      <c r="DW34" s="643">
        <v>20.399999999999999</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39319</v>
      </c>
      <c r="S35" s="641"/>
      <c r="T35" s="641"/>
      <c r="U35" s="641"/>
      <c r="V35" s="641"/>
      <c r="W35" s="641"/>
      <c r="X35" s="641"/>
      <c r="Y35" s="642"/>
      <c r="Z35" s="677">
        <v>0.1</v>
      </c>
      <c r="AA35" s="677"/>
      <c r="AB35" s="677"/>
      <c r="AC35" s="677"/>
      <c r="AD35" s="678" t="s">
        <v>243</v>
      </c>
      <c r="AE35" s="678"/>
      <c r="AF35" s="678"/>
      <c r="AG35" s="678"/>
      <c r="AH35" s="678"/>
      <c r="AI35" s="678"/>
      <c r="AJ35" s="678"/>
      <c r="AK35" s="678"/>
      <c r="AL35" s="643" t="s">
        <v>243</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161713</v>
      </c>
      <c r="CS35" s="659"/>
      <c r="CT35" s="659"/>
      <c r="CU35" s="659"/>
      <c r="CV35" s="659"/>
      <c r="CW35" s="659"/>
      <c r="CX35" s="659"/>
      <c r="CY35" s="660"/>
      <c r="CZ35" s="643">
        <v>0.4</v>
      </c>
      <c r="DA35" s="661"/>
      <c r="DB35" s="661"/>
      <c r="DC35" s="662"/>
      <c r="DD35" s="646">
        <v>150065</v>
      </c>
      <c r="DE35" s="659"/>
      <c r="DF35" s="659"/>
      <c r="DG35" s="659"/>
      <c r="DH35" s="659"/>
      <c r="DI35" s="659"/>
      <c r="DJ35" s="659"/>
      <c r="DK35" s="660"/>
      <c r="DL35" s="646">
        <v>108998</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1794688</v>
      </c>
      <c r="S36" s="641"/>
      <c r="T36" s="641"/>
      <c r="U36" s="641"/>
      <c r="V36" s="641"/>
      <c r="W36" s="641"/>
      <c r="X36" s="641"/>
      <c r="Y36" s="642"/>
      <c r="Z36" s="677">
        <v>3.9</v>
      </c>
      <c r="AA36" s="677"/>
      <c r="AB36" s="677"/>
      <c r="AC36" s="677"/>
      <c r="AD36" s="678" t="s">
        <v>129</v>
      </c>
      <c r="AE36" s="678"/>
      <c r="AF36" s="678"/>
      <c r="AG36" s="678"/>
      <c r="AH36" s="678"/>
      <c r="AI36" s="678"/>
      <c r="AJ36" s="678"/>
      <c r="AK36" s="678"/>
      <c r="AL36" s="643" t="s">
        <v>129</v>
      </c>
      <c r="AM36" s="644"/>
      <c r="AN36" s="644"/>
      <c r="AO36" s="679"/>
      <c r="AP36" s="235"/>
      <c r="AQ36" s="692" t="s">
        <v>326</v>
      </c>
      <c r="AR36" s="693"/>
      <c r="AS36" s="693"/>
      <c r="AT36" s="693"/>
      <c r="AU36" s="693"/>
      <c r="AV36" s="693"/>
      <c r="AW36" s="693"/>
      <c r="AX36" s="693"/>
      <c r="AY36" s="694"/>
      <c r="AZ36" s="695">
        <v>5800652</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317099</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4271369</v>
      </c>
      <c r="CS36" s="641"/>
      <c r="CT36" s="641"/>
      <c r="CU36" s="641"/>
      <c r="CV36" s="641"/>
      <c r="CW36" s="641"/>
      <c r="CX36" s="641"/>
      <c r="CY36" s="642"/>
      <c r="CZ36" s="643">
        <v>9.3000000000000007</v>
      </c>
      <c r="DA36" s="661"/>
      <c r="DB36" s="661"/>
      <c r="DC36" s="662"/>
      <c r="DD36" s="646">
        <v>3970923</v>
      </c>
      <c r="DE36" s="641"/>
      <c r="DF36" s="641"/>
      <c r="DG36" s="641"/>
      <c r="DH36" s="641"/>
      <c r="DI36" s="641"/>
      <c r="DJ36" s="641"/>
      <c r="DK36" s="642"/>
      <c r="DL36" s="646">
        <v>3276354</v>
      </c>
      <c r="DM36" s="641"/>
      <c r="DN36" s="641"/>
      <c r="DO36" s="641"/>
      <c r="DP36" s="641"/>
      <c r="DQ36" s="641"/>
      <c r="DR36" s="641"/>
      <c r="DS36" s="641"/>
      <c r="DT36" s="641"/>
      <c r="DU36" s="641"/>
      <c r="DV36" s="642"/>
      <c r="DW36" s="643">
        <v>11.4</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1744193</v>
      </c>
      <c r="S37" s="641"/>
      <c r="T37" s="641"/>
      <c r="U37" s="641"/>
      <c r="V37" s="641"/>
      <c r="W37" s="641"/>
      <c r="X37" s="641"/>
      <c r="Y37" s="642"/>
      <c r="Z37" s="677">
        <v>3.8</v>
      </c>
      <c r="AA37" s="677"/>
      <c r="AB37" s="677"/>
      <c r="AC37" s="677"/>
      <c r="AD37" s="678" t="s">
        <v>243</v>
      </c>
      <c r="AE37" s="678"/>
      <c r="AF37" s="678"/>
      <c r="AG37" s="678"/>
      <c r="AH37" s="678"/>
      <c r="AI37" s="678"/>
      <c r="AJ37" s="678"/>
      <c r="AK37" s="678"/>
      <c r="AL37" s="643" t="s">
        <v>232</v>
      </c>
      <c r="AM37" s="644"/>
      <c r="AN37" s="644"/>
      <c r="AO37" s="679"/>
      <c r="AQ37" s="680" t="s">
        <v>330</v>
      </c>
      <c r="AR37" s="681"/>
      <c r="AS37" s="681"/>
      <c r="AT37" s="681"/>
      <c r="AU37" s="681"/>
      <c r="AV37" s="681"/>
      <c r="AW37" s="681"/>
      <c r="AX37" s="681"/>
      <c r="AY37" s="682"/>
      <c r="AZ37" s="640">
        <v>1000000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266265</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1942590</v>
      </c>
      <c r="CS37" s="659"/>
      <c r="CT37" s="659"/>
      <c r="CU37" s="659"/>
      <c r="CV37" s="659"/>
      <c r="CW37" s="659"/>
      <c r="CX37" s="659"/>
      <c r="CY37" s="660"/>
      <c r="CZ37" s="643">
        <v>4.2</v>
      </c>
      <c r="DA37" s="661"/>
      <c r="DB37" s="661"/>
      <c r="DC37" s="662"/>
      <c r="DD37" s="646">
        <v>1942440</v>
      </c>
      <c r="DE37" s="659"/>
      <c r="DF37" s="659"/>
      <c r="DG37" s="659"/>
      <c r="DH37" s="659"/>
      <c r="DI37" s="659"/>
      <c r="DJ37" s="659"/>
      <c r="DK37" s="660"/>
      <c r="DL37" s="646">
        <v>1942440</v>
      </c>
      <c r="DM37" s="659"/>
      <c r="DN37" s="659"/>
      <c r="DO37" s="659"/>
      <c r="DP37" s="659"/>
      <c r="DQ37" s="659"/>
      <c r="DR37" s="659"/>
      <c r="DS37" s="659"/>
      <c r="DT37" s="659"/>
      <c r="DU37" s="659"/>
      <c r="DV37" s="660"/>
      <c r="DW37" s="643">
        <v>6.8</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999440</v>
      </c>
      <c r="S38" s="641"/>
      <c r="T38" s="641"/>
      <c r="U38" s="641"/>
      <c r="V38" s="641"/>
      <c r="W38" s="641"/>
      <c r="X38" s="641"/>
      <c r="Y38" s="642"/>
      <c r="Z38" s="677">
        <v>2.2000000000000002</v>
      </c>
      <c r="AA38" s="677"/>
      <c r="AB38" s="677"/>
      <c r="AC38" s="677"/>
      <c r="AD38" s="678">
        <v>56</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1883</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22309</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4798769</v>
      </c>
      <c r="CS38" s="641"/>
      <c r="CT38" s="641"/>
      <c r="CU38" s="641"/>
      <c r="CV38" s="641"/>
      <c r="CW38" s="641"/>
      <c r="CX38" s="641"/>
      <c r="CY38" s="642"/>
      <c r="CZ38" s="643">
        <v>10.4</v>
      </c>
      <c r="DA38" s="661"/>
      <c r="DB38" s="661"/>
      <c r="DC38" s="662"/>
      <c r="DD38" s="646">
        <v>4178231</v>
      </c>
      <c r="DE38" s="641"/>
      <c r="DF38" s="641"/>
      <c r="DG38" s="641"/>
      <c r="DH38" s="641"/>
      <c r="DI38" s="641"/>
      <c r="DJ38" s="641"/>
      <c r="DK38" s="642"/>
      <c r="DL38" s="646">
        <v>3734177</v>
      </c>
      <c r="DM38" s="641"/>
      <c r="DN38" s="641"/>
      <c r="DO38" s="641"/>
      <c r="DP38" s="641"/>
      <c r="DQ38" s="641"/>
      <c r="DR38" s="641"/>
      <c r="DS38" s="641"/>
      <c r="DT38" s="641"/>
      <c r="DU38" s="641"/>
      <c r="DV38" s="642"/>
      <c r="DW38" s="643">
        <v>13</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2367789</v>
      </c>
      <c r="S39" s="641"/>
      <c r="T39" s="641"/>
      <c r="U39" s="641"/>
      <c r="V39" s="641"/>
      <c r="W39" s="641"/>
      <c r="X39" s="641"/>
      <c r="Y39" s="642"/>
      <c r="Z39" s="677">
        <v>5.0999999999999996</v>
      </c>
      <c r="AA39" s="677"/>
      <c r="AB39" s="677"/>
      <c r="AC39" s="677"/>
      <c r="AD39" s="678" t="s">
        <v>232</v>
      </c>
      <c r="AE39" s="678"/>
      <c r="AF39" s="678"/>
      <c r="AG39" s="678"/>
      <c r="AH39" s="678"/>
      <c r="AI39" s="678"/>
      <c r="AJ39" s="678"/>
      <c r="AK39" s="678"/>
      <c r="AL39" s="643" t="s">
        <v>129</v>
      </c>
      <c r="AM39" s="644"/>
      <c r="AN39" s="644"/>
      <c r="AO39" s="679"/>
      <c r="AQ39" s="680" t="s">
        <v>338</v>
      </c>
      <c r="AR39" s="681"/>
      <c r="AS39" s="681"/>
      <c r="AT39" s="681"/>
      <c r="AU39" s="681"/>
      <c r="AV39" s="681"/>
      <c r="AW39" s="681"/>
      <c r="AX39" s="681"/>
      <c r="AY39" s="682"/>
      <c r="AZ39" s="640" t="s">
        <v>129</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34752</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1740389</v>
      </c>
      <c r="CS39" s="659"/>
      <c r="CT39" s="659"/>
      <c r="CU39" s="659"/>
      <c r="CV39" s="659"/>
      <c r="CW39" s="659"/>
      <c r="CX39" s="659"/>
      <c r="CY39" s="660"/>
      <c r="CZ39" s="643">
        <v>3.8</v>
      </c>
      <c r="DA39" s="661"/>
      <c r="DB39" s="661"/>
      <c r="DC39" s="662"/>
      <c r="DD39" s="646">
        <v>1715528</v>
      </c>
      <c r="DE39" s="659"/>
      <c r="DF39" s="659"/>
      <c r="DG39" s="659"/>
      <c r="DH39" s="659"/>
      <c r="DI39" s="659"/>
      <c r="DJ39" s="659"/>
      <c r="DK39" s="660"/>
      <c r="DL39" s="646" t="s">
        <v>243</v>
      </c>
      <c r="DM39" s="659"/>
      <c r="DN39" s="659"/>
      <c r="DO39" s="659"/>
      <c r="DP39" s="659"/>
      <c r="DQ39" s="659"/>
      <c r="DR39" s="659"/>
      <c r="DS39" s="659"/>
      <c r="DT39" s="659"/>
      <c r="DU39" s="659"/>
      <c r="DV39" s="660"/>
      <c r="DW39" s="643" t="s">
        <v>243</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129</v>
      </c>
      <c r="AA40" s="677"/>
      <c r="AB40" s="677"/>
      <c r="AC40" s="677"/>
      <c r="AD40" s="678" t="s">
        <v>232</v>
      </c>
      <c r="AE40" s="678"/>
      <c r="AF40" s="678"/>
      <c r="AG40" s="678"/>
      <c r="AH40" s="678"/>
      <c r="AI40" s="678"/>
      <c r="AJ40" s="678"/>
      <c r="AK40" s="678"/>
      <c r="AL40" s="643" t="s">
        <v>243</v>
      </c>
      <c r="AM40" s="644"/>
      <c r="AN40" s="644"/>
      <c r="AO40" s="679"/>
      <c r="AQ40" s="680" t="s">
        <v>342</v>
      </c>
      <c r="AR40" s="681"/>
      <c r="AS40" s="681"/>
      <c r="AT40" s="681"/>
      <c r="AU40" s="681"/>
      <c r="AV40" s="681"/>
      <c r="AW40" s="681"/>
      <c r="AX40" s="681"/>
      <c r="AY40" s="682"/>
      <c r="AZ40" s="640" t="s">
        <v>129</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92</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313368</v>
      </c>
      <c r="CS40" s="641"/>
      <c r="CT40" s="641"/>
      <c r="CU40" s="641"/>
      <c r="CV40" s="641"/>
      <c r="CW40" s="641"/>
      <c r="CX40" s="641"/>
      <c r="CY40" s="642"/>
      <c r="CZ40" s="643">
        <v>0.7</v>
      </c>
      <c r="DA40" s="661"/>
      <c r="DB40" s="661"/>
      <c r="DC40" s="662"/>
      <c r="DD40" s="646" t="s">
        <v>243</v>
      </c>
      <c r="DE40" s="641"/>
      <c r="DF40" s="641"/>
      <c r="DG40" s="641"/>
      <c r="DH40" s="641"/>
      <c r="DI40" s="641"/>
      <c r="DJ40" s="641"/>
      <c r="DK40" s="642"/>
      <c r="DL40" s="646" t="s">
        <v>232</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1456989</v>
      </c>
      <c r="S41" s="641"/>
      <c r="T41" s="641"/>
      <c r="U41" s="641"/>
      <c r="V41" s="641"/>
      <c r="W41" s="641"/>
      <c r="X41" s="641"/>
      <c r="Y41" s="642"/>
      <c r="Z41" s="677">
        <v>3.1</v>
      </c>
      <c r="AA41" s="677"/>
      <c r="AB41" s="677"/>
      <c r="AC41" s="677"/>
      <c r="AD41" s="678" t="s">
        <v>232</v>
      </c>
      <c r="AE41" s="678"/>
      <c r="AF41" s="678"/>
      <c r="AG41" s="678"/>
      <c r="AH41" s="678"/>
      <c r="AI41" s="678"/>
      <c r="AJ41" s="678"/>
      <c r="AK41" s="678"/>
      <c r="AL41" s="643" t="s">
        <v>232</v>
      </c>
      <c r="AM41" s="644"/>
      <c r="AN41" s="644"/>
      <c r="AO41" s="679"/>
      <c r="AQ41" s="680" t="s">
        <v>347</v>
      </c>
      <c r="AR41" s="681"/>
      <c r="AS41" s="681"/>
      <c r="AT41" s="681"/>
      <c r="AU41" s="681"/>
      <c r="AV41" s="681"/>
      <c r="AW41" s="681"/>
      <c r="AX41" s="681"/>
      <c r="AY41" s="682"/>
      <c r="AZ41" s="640">
        <v>1319474</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232</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232</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46457858</v>
      </c>
      <c r="S42" s="663"/>
      <c r="T42" s="663"/>
      <c r="U42" s="663"/>
      <c r="V42" s="663"/>
      <c r="W42" s="663"/>
      <c r="X42" s="663"/>
      <c r="Y42" s="665"/>
      <c r="Z42" s="666">
        <v>100</v>
      </c>
      <c r="AA42" s="666"/>
      <c r="AB42" s="666"/>
      <c r="AC42" s="666"/>
      <c r="AD42" s="667">
        <v>27219811</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3479295</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332</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4458149</v>
      </c>
      <c r="CS42" s="641"/>
      <c r="CT42" s="641"/>
      <c r="CU42" s="641"/>
      <c r="CV42" s="641"/>
      <c r="CW42" s="641"/>
      <c r="CX42" s="641"/>
      <c r="CY42" s="642"/>
      <c r="CZ42" s="643">
        <v>9.6999999999999993</v>
      </c>
      <c r="DA42" s="644"/>
      <c r="DB42" s="644"/>
      <c r="DC42" s="645"/>
      <c r="DD42" s="646">
        <v>2025638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270030</v>
      </c>
      <c r="CS43" s="659"/>
      <c r="CT43" s="659"/>
      <c r="CU43" s="659"/>
      <c r="CV43" s="659"/>
      <c r="CW43" s="659"/>
      <c r="CX43" s="659"/>
      <c r="CY43" s="660"/>
      <c r="CZ43" s="643">
        <v>0.6</v>
      </c>
      <c r="DA43" s="661"/>
      <c r="DB43" s="661"/>
      <c r="DC43" s="662"/>
      <c r="DD43" s="646">
        <v>270030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4453628</v>
      </c>
      <c r="CS44" s="641"/>
      <c r="CT44" s="641"/>
      <c r="CU44" s="641"/>
      <c r="CV44" s="641"/>
      <c r="CW44" s="641"/>
      <c r="CX44" s="641"/>
      <c r="CY44" s="642"/>
      <c r="CZ44" s="643">
        <v>9.6999999999999993</v>
      </c>
      <c r="DA44" s="644"/>
      <c r="DB44" s="644"/>
      <c r="DC44" s="645"/>
      <c r="DD44" s="646">
        <v>2024860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1394091</v>
      </c>
      <c r="CS45" s="659"/>
      <c r="CT45" s="659"/>
      <c r="CU45" s="659"/>
      <c r="CV45" s="659"/>
      <c r="CW45" s="659"/>
      <c r="CX45" s="659"/>
      <c r="CY45" s="660"/>
      <c r="CZ45" s="643">
        <v>3</v>
      </c>
      <c r="DA45" s="661"/>
      <c r="DB45" s="661"/>
      <c r="DC45" s="662"/>
      <c r="DD45" s="646">
        <v>187216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3059537</v>
      </c>
      <c r="CS46" s="641"/>
      <c r="CT46" s="641"/>
      <c r="CU46" s="641"/>
      <c r="CV46" s="641"/>
      <c r="CW46" s="641"/>
      <c r="CX46" s="641"/>
      <c r="CY46" s="642"/>
      <c r="CZ46" s="643">
        <v>6.7</v>
      </c>
      <c r="DA46" s="644"/>
      <c r="DB46" s="644"/>
      <c r="DC46" s="645"/>
      <c r="DD46" s="646">
        <v>1837644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4521</v>
      </c>
      <c r="CS47" s="659"/>
      <c r="CT47" s="659"/>
      <c r="CU47" s="659"/>
      <c r="CV47" s="659"/>
      <c r="CW47" s="659"/>
      <c r="CX47" s="659"/>
      <c r="CY47" s="660"/>
      <c r="CZ47" s="643">
        <v>0</v>
      </c>
      <c r="DA47" s="661"/>
      <c r="DB47" s="661"/>
      <c r="DC47" s="662"/>
      <c r="DD47" s="646">
        <v>778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232</v>
      </c>
      <c r="CS48" s="641"/>
      <c r="CT48" s="641"/>
      <c r="CU48" s="641"/>
      <c r="CV48" s="641"/>
      <c r="CW48" s="641"/>
      <c r="CX48" s="641"/>
      <c r="CY48" s="642"/>
      <c r="CZ48" s="643" t="s">
        <v>129</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45925663</v>
      </c>
      <c r="CS49" s="625"/>
      <c r="CT49" s="625"/>
      <c r="CU49" s="625"/>
      <c r="CV49" s="625"/>
      <c r="CW49" s="625"/>
      <c r="CX49" s="625"/>
      <c r="CY49" s="626"/>
      <c r="CZ49" s="627">
        <v>100</v>
      </c>
      <c r="DA49" s="628"/>
      <c r="DB49" s="628"/>
      <c r="DC49" s="629"/>
      <c r="DD49" s="630">
        <v>32873386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bTYZv3o9+flnbnChfkic+DNStKwsoLUPVJ4faGyDQoMeQ14uZg3VaDtPyhvT/NvMljr0M+5ahJd233NsXYEQ==" saltValue="tmkf3u53PIUo3IYzpK8Rd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70" zoomScaleSheetLayoutView="70" workbookViewId="0">
      <selection activeCell="AK72" sqref="AK72:AO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46458</v>
      </c>
      <c r="R7" s="1160"/>
      <c r="S7" s="1160"/>
      <c r="T7" s="1160"/>
      <c r="U7" s="1160"/>
      <c r="V7" s="1160">
        <v>45926</v>
      </c>
      <c r="W7" s="1160"/>
      <c r="X7" s="1160"/>
      <c r="Y7" s="1160"/>
      <c r="Z7" s="1160"/>
      <c r="AA7" s="1160">
        <v>532</v>
      </c>
      <c r="AB7" s="1160"/>
      <c r="AC7" s="1160"/>
      <c r="AD7" s="1160"/>
      <c r="AE7" s="1161"/>
      <c r="AF7" s="1162">
        <v>299</v>
      </c>
      <c r="AG7" s="1163"/>
      <c r="AH7" s="1163"/>
      <c r="AI7" s="1163"/>
      <c r="AJ7" s="1164"/>
      <c r="AK7" s="1146">
        <v>1795</v>
      </c>
      <c r="AL7" s="1147"/>
      <c r="AM7" s="1147"/>
      <c r="AN7" s="1147"/>
      <c r="AO7" s="1147"/>
      <c r="AP7" s="1147">
        <v>37038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564</v>
      </c>
      <c r="BT7" s="1151"/>
      <c r="BU7" s="1151"/>
      <c r="BV7" s="1151"/>
      <c r="BW7" s="1151"/>
      <c r="BX7" s="1151"/>
      <c r="BY7" s="1151"/>
      <c r="BZ7" s="1151"/>
      <c r="CA7" s="1151"/>
      <c r="CB7" s="1151"/>
      <c r="CC7" s="1151"/>
      <c r="CD7" s="1151"/>
      <c r="CE7" s="1151"/>
      <c r="CF7" s="1151"/>
      <c r="CG7" s="1152"/>
      <c r="CH7" s="1143">
        <v>0</v>
      </c>
      <c r="CI7" s="1144"/>
      <c r="CJ7" s="1144"/>
      <c r="CK7" s="1144"/>
      <c r="CL7" s="1145"/>
      <c r="CM7" s="1143">
        <v>32</v>
      </c>
      <c r="CN7" s="1144"/>
      <c r="CO7" s="1144"/>
      <c r="CP7" s="1144"/>
      <c r="CQ7" s="1145"/>
      <c r="CR7" s="1143">
        <v>5</v>
      </c>
      <c r="CS7" s="1144"/>
      <c r="CT7" s="1144"/>
      <c r="CU7" s="1144"/>
      <c r="CV7" s="1145"/>
      <c r="CW7" s="1143"/>
      <c r="CX7" s="1144"/>
      <c r="CY7" s="1144"/>
      <c r="CZ7" s="1144"/>
      <c r="DA7" s="1145"/>
      <c r="DB7" s="1143">
        <v>286</v>
      </c>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565</v>
      </c>
      <c r="BT8" s="1070"/>
      <c r="BU8" s="1070"/>
      <c r="BV8" s="1070"/>
      <c r="BW8" s="1070"/>
      <c r="BX8" s="1070"/>
      <c r="BY8" s="1070"/>
      <c r="BZ8" s="1070"/>
      <c r="CA8" s="1070"/>
      <c r="CB8" s="1070"/>
      <c r="CC8" s="1070"/>
      <c r="CD8" s="1070"/>
      <c r="CE8" s="1070"/>
      <c r="CF8" s="1070"/>
      <c r="CG8" s="1071"/>
      <c r="CH8" s="1044">
        <v>-10</v>
      </c>
      <c r="CI8" s="1045"/>
      <c r="CJ8" s="1045"/>
      <c r="CK8" s="1045"/>
      <c r="CL8" s="1046"/>
      <c r="CM8" s="1044">
        <v>97</v>
      </c>
      <c r="CN8" s="1045"/>
      <c r="CO8" s="1045"/>
      <c r="CP8" s="1045"/>
      <c r="CQ8" s="1046"/>
      <c r="CR8" s="1044">
        <v>100</v>
      </c>
      <c r="CS8" s="1045"/>
      <c r="CT8" s="1045"/>
      <c r="CU8" s="1045"/>
      <c r="CV8" s="1046"/>
      <c r="CW8" s="1044">
        <v>8</v>
      </c>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46458</v>
      </c>
      <c r="R23" s="1124"/>
      <c r="S23" s="1124"/>
      <c r="T23" s="1124"/>
      <c r="U23" s="1124"/>
      <c r="V23" s="1124">
        <v>45926</v>
      </c>
      <c r="W23" s="1124"/>
      <c r="X23" s="1124"/>
      <c r="Y23" s="1124"/>
      <c r="Z23" s="1124"/>
      <c r="AA23" s="1124">
        <v>532</v>
      </c>
      <c r="AB23" s="1124"/>
      <c r="AC23" s="1124"/>
      <c r="AD23" s="1124"/>
      <c r="AE23" s="1125"/>
      <c r="AF23" s="1126">
        <v>299</v>
      </c>
      <c r="AG23" s="1124"/>
      <c r="AH23" s="1124"/>
      <c r="AI23" s="1124"/>
      <c r="AJ23" s="1127"/>
      <c r="AK23" s="1128"/>
      <c r="AL23" s="1129"/>
      <c r="AM23" s="1129"/>
      <c r="AN23" s="1129"/>
      <c r="AO23" s="1129"/>
      <c r="AP23" s="1124">
        <v>37038</v>
      </c>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16639</v>
      </c>
      <c r="R28" s="1109"/>
      <c r="S28" s="1109"/>
      <c r="T28" s="1109"/>
      <c r="U28" s="1109"/>
      <c r="V28" s="1109">
        <v>16322</v>
      </c>
      <c r="W28" s="1109"/>
      <c r="X28" s="1109"/>
      <c r="Y28" s="1109"/>
      <c r="Z28" s="1109"/>
      <c r="AA28" s="1109">
        <v>317</v>
      </c>
      <c r="AB28" s="1109"/>
      <c r="AC28" s="1109"/>
      <c r="AD28" s="1109"/>
      <c r="AE28" s="1110"/>
      <c r="AF28" s="1111">
        <v>317</v>
      </c>
      <c r="AG28" s="1109"/>
      <c r="AH28" s="1109"/>
      <c r="AI28" s="1109"/>
      <c r="AJ28" s="1112"/>
      <c r="AK28" s="1113">
        <v>1270</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11396</v>
      </c>
      <c r="R29" s="1099"/>
      <c r="S29" s="1099"/>
      <c r="T29" s="1099"/>
      <c r="U29" s="1099"/>
      <c r="V29" s="1099">
        <v>10552</v>
      </c>
      <c r="W29" s="1099"/>
      <c r="X29" s="1099"/>
      <c r="Y29" s="1099"/>
      <c r="Z29" s="1099"/>
      <c r="AA29" s="1099">
        <v>845</v>
      </c>
      <c r="AB29" s="1099"/>
      <c r="AC29" s="1099"/>
      <c r="AD29" s="1099"/>
      <c r="AE29" s="1100"/>
      <c r="AF29" s="1074">
        <v>845</v>
      </c>
      <c r="AG29" s="1075"/>
      <c r="AH29" s="1075"/>
      <c r="AI29" s="1075"/>
      <c r="AJ29" s="1076"/>
      <c r="AK29" s="1035">
        <v>1951</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2091</v>
      </c>
      <c r="R30" s="1099"/>
      <c r="S30" s="1099"/>
      <c r="T30" s="1099"/>
      <c r="U30" s="1099"/>
      <c r="V30" s="1099">
        <v>2076</v>
      </c>
      <c r="W30" s="1099"/>
      <c r="X30" s="1099"/>
      <c r="Y30" s="1099"/>
      <c r="Z30" s="1099"/>
      <c r="AA30" s="1099">
        <v>15</v>
      </c>
      <c r="AB30" s="1099"/>
      <c r="AC30" s="1099"/>
      <c r="AD30" s="1099"/>
      <c r="AE30" s="1100"/>
      <c r="AF30" s="1074">
        <v>15</v>
      </c>
      <c r="AG30" s="1075"/>
      <c r="AH30" s="1075"/>
      <c r="AI30" s="1075"/>
      <c r="AJ30" s="1076"/>
      <c r="AK30" s="1035">
        <v>311</v>
      </c>
      <c r="AL30" s="1026"/>
      <c r="AM30" s="1026"/>
      <c r="AN30" s="1026"/>
      <c r="AO30" s="1026"/>
      <c r="AP30" s="1026"/>
      <c r="AQ30" s="1026"/>
      <c r="AR30" s="1026"/>
      <c r="AS30" s="1026"/>
      <c r="AT30" s="1026"/>
      <c r="AU30" s="1026"/>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2997</v>
      </c>
      <c r="R31" s="1099"/>
      <c r="S31" s="1099"/>
      <c r="T31" s="1099"/>
      <c r="U31" s="1099"/>
      <c r="V31" s="1099">
        <v>2604</v>
      </c>
      <c r="W31" s="1099"/>
      <c r="X31" s="1099"/>
      <c r="Y31" s="1099"/>
      <c r="Z31" s="1099"/>
      <c r="AA31" s="1099">
        <v>394</v>
      </c>
      <c r="AB31" s="1099"/>
      <c r="AC31" s="1099"/>
      <c r="AD31" s="1099"/>
      <c r="AE31" s="1100"/>
      <c r="AF31" s="1074">
        <v>3056</v>
      </c>
      <c r="AG31" s="1075"/>
      <c r="AH31" s="1075"/>
      <c r="AI31" s="1075"/>
      <c r="AJ31" s="1076"/>
      <c r="AK31" s="1035">
        <v>15</v>
      </c>
      <c r="AL31" s="1026"/>
      <c r="AM31" s="1026"/>
      <c r="AN31" s="1026"/>
      <c r="AO31" s="1026"/>
      <c r="AP31" s="1026">
        <v>2706</v>
      </c>
      <c r="AQ31" s="1026"/>
      <c r="AR31" s="1026"/>
      <c r="AS31" s="1026"/>
      <c r="AT31" s="1026"/>
      <c r="AU31" s="1026">
        <v>8</v>
      </c>
      <c r="AV31" s="1026"/>
      <c r="AW31" s="1026"/>
      <c r="AX31" s="1026"/>
      <c r="AY31" s="1026"/>
      <c r="AZ31" s="1097"/>
      <c r="BA31" s="1097"/>
      <c r="BB31" s="1097"/>
      <c r="BC31" s="1097"/>
      <c r="BD31" s="1097"/>
      <c r="BE31" s="1087" t="s">
        <v>404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3356</v>
      </c>
      <c r="R32" s="1099"/>
      <c r="S32" s="1099"/>
      <c r="T32" s="1099"/>
      <c r="U32" s="1099"/>
      <c r="V32" s="1099">
        <v>3025</v>
      </c>
      <c r="W32" s="1099"/>
      <c r="X32" s="1099"/>
      <c r="Y32" s="1099"/>
      <c r="Z32" s="1099"/>
      <c r="AA32" s="1099">
        <v>331</v>
      </c>
      <c r="AB32" s="1099"/>
      <c r="AC32" s="1099"/>
      <c r="AD32" s="1099"/>
      <c r="AE32" s="1100"/>
      <c r="AF32" s="1074">
        <v>2047</v>
      </c>
      <c r="AG32" s="1075"/>
      <c r="AH32" s="1075"/>
      <c r="AI32" s="1075"/>
      <c r="AJ32" s="1076"/>
      <c r="AK32" s="1035">
        <v>1000</v>
      </c>
      <c r="AL32" s="1026"/>
      <c r="AM32" s="1026"/>
      <c r="AN32" s="1026"/>
      <c r="AO32" s="1026"/>
      <c r="AP32" s="1026">
        <v>11792</v>
      </c>
      <c r="AQ32" s="1026"/>
      <c r="AR32" s="1026"/>
      <c r="AS32" s="1026"/>
      <c r="AT32" s="1026"/>
      <c r="AU32" s="1026">
        <v>5931</v>
      </c>
      <c r="AV32" s="1026"/>
      <c r="AW32" s="1026"/>
      <c r="AX32" s="1026"/>
      <c r="AY32" s="1026"/>
      <c r="AZ32" s="1097"/>
      <c r="BA32" s="1097"/>
      <c r="BB32" s="1097"/>
      <c r="BC32" s="1097"/>
      <c r="BD32" s="1097"/>
      <c r="BE32" s="1087" t="s">
        <v>404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6280</v>
      </c>
      <c r="AG63" s="1014"/>
      <c r="AH63" s="1014"/>
      <c r="AI63" s="1014"/>
      <c r="AJ63" s="1085"/>
      <c r="AK63" s="1086"/>
      <c r="AL63" s="1018"/>
      <c r="AM63" s="1018"/>
      <c r="AN63" s="1018"/>
      <c r="AO63" s="1018"/>
      <c r="AP63" s="1014">
        <v>14498</v>
      </c>
      <c r="AQ63" s="1014"/>
      <c r="AR63" s="1014"/>
      <c r="AS63" s="1014"/>
      <c r="AT63" s="1014"/>
      <c r="AU63" s="1014">
        <v>5939</v>
      </c>
      <c r="AV63" s="1014"/>
      <c r="AW63" s="1014"/>
      <c r="AX63" s="1014"/>
      <c r="AY63" s="1014"/>
      <c r="AZ63" s="1080"/>
      <c r="BA63" s="1080"/>
      <c r="BB63" s="1080"/>
      <c r="BC63" s="1080"/>
      <c r="BD63" s="1080"/>
      <c r="BE63" s="1015"/>
      <c r="BF63" s="1015"/>
      <c r="BG63" s="1015"/>
      <c r="BH63" s="1015"/>
      <c r="BI63" s="1016"/>
      <c r="BJ63" s="1081" t="s">
        <v>408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410</v>
      </c>
      <c r="B66" s="1051"/>
      <c r="C66" s="1051"/>
      <c r="D66" s="1051"/>
      <c r="E66" s="1051"/>
      <c r="F66" s="1051"/>
      <c r="G66" s="1051"/>
      <c r="H66" s="1051"/>
      <c r="I66" s="1051"/>
      <c r="J66" s="1051"/>
      <c r="K66" s="1051"/>
      <c r="L66" s="1051"/>
      <c r="M66" s="1051"/>
      <c r="N66" s="1051"/>
      <c r="O66" s="1051"/>
      <c r="P66" s="1052"/>
      <c r="Q66" s="1056" t="s">
        <v>411</v>
      </c>
      <c r="R66" s="1057"/>
      <c r="S66" s="1057"/>
      <c r="T66" s="1057"/>
      <c r="U66" s="1058"/>
      <c r="V66" s="1056" t="s">
        <v>393</v>
      </c>
      <c r="W66" s="1057"/>
      <c r="X66" s="1057"/>
      <c r="Y66" s="1057"/>
      <c r="Z66" s="1058"/>
      <c r="AA66" s="1056" t="s">
        <v>394</v>
      </c>
      <c r="AB66" s="1057"/>
      <c r="AC66" s="1057"/>
      <c r="AD66" s="1057"/>
      <c r="AE66" s="1058"/>
      <c r="AF66" s="1062" t="s">
        <v>412</v>
      </c>
      <c r="AG66" s="1063"/>
      <c r="AH66" s="1063"/>
      <c r="AI66" s="1063"/>
      <c r="AJ66" s="1064"/>
      <c r="AK66" s="1056" t="s">
        <v>413</v>
      </c>
      <c r="AL66" s="1051"/>
      <c r="AM66" s="1051"/>
      <c r="AN66" s="1051"/>
      <c r="AO66" s="1052"/>
      <c r="AP66" s="1056" t="s">
        <v>397</v>
      </c>
      <c r="AQ66" s="1057"/>
      <c r="AR66" s="1057"/>
      <c r="AS66" s="1057"/>
      <c r="AT66" s="1058"/>
      <c r="AU66" s="1056" t="s">
        <v>414</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566</v>
      </c>
      <c r="C68" s="1041"/>
      <c r="D68" s="1041"/>
      <c r="E68" s="1041"/>
      <c r="F68" s="1041"/>
      <c r="G68" s="1041"/>
      <c r="H68" s="1041"/>
      <c r="I68" s="1041"/>
      <c r="J68" s="1041"/>
      <c r="K68" s="1041"/>
      <c r="L68" s="1041"/>
      <c r="M68" s="1041"/>
      <c r="N68" s="1041"/>
      <c r="O68" s="1041"/>
      <c r="P68" s="1042"/>
      <c r="Q68" s="1043">
        <v>1497</v>
      </c>
      <c r="R68" s="1037"/>
      <c r="S68" s="1037"/>
      <c r="T68" s="1037"/>
      <c r="U68" s="1037"/>
      <c r="V68" s="1037">
        <v>1481</v>
      </c>
      <c r="W68" s="1037"/>
      <c r="X68" s="1037"/>
      <c r="Y68" s="1037"/>
      <c r="Z68" s="1037"/>
      <c r="AA68" s="1037">
        <v>15</v>
      </c>
      <c r="AB68" s="1037"/>
      <c r="AC68" s="1037"/>
      <c r="AD68" s="1037"/>
      <c r="AE68" s="1037"/>
      <c r="AF68" s="1037">
        <v>15</v>
      </c>
      <c r="AG68" s="1037"/>
      <c r="AH68" s="1037"/>
      <c r="AI68" s="1037"/>
      <c r="AJ68" s="1037"/>
      <c r="AK68" s="1037"/>
      <c r="AL68" s="1037"/>
      <c r="AM68" s="1037"/>
      <c r="AN68" s="1037"/>
      <c r="AO68" s="1037"/>
      <c r="AP68" s="1037"/>
      <c r="AQ68" s="1037"/>
      <c r="AR68" s="1037"/>
      <c r="AS68" s="1037"/>
      <c r="AT68" s="1037"/>
      <c r="AU68" s="1037"/>
      <c r="AV68" s="1037"/>
      <c r="AW68" s="1037"/>
      <c r="AX68" s="1037"/>
      <c r="AY68" s="1037"/>
      <c r="AZ68" s="1038" t="s">
        <v>567</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566</v>
      </c>
      <c r="C69" s="1030"/>
      <c r="D69" s="1030"/>
      <c r="E69" s="1030"/>
      <c r="F69" s="1030"/>
      <c r="G69" s="1030"/>
      <c r="H69" s="1030"/>
      <c r="I69" s="1030"/>
      <c r="J69" s="1030"/>
      <c r="K69" s="1030"/>
      <c r="L69" s="1030"/>
      <c r="M69" s="1030"/>
      <c r="N69" s="1030"/>
      <c r="O69" s="1030"/>
      <c r="P69" s="1031"/>
      <c r="Q69" s="1032">
        <v>768538</v>
      </c>
      <c r="R69" s="1026"/>
      <c r="S69" s="1026"/>
      <c r="T69" s="1026"/>
      <c r="U69" s="1026"/>
      <c r="V69" s="1026">
        <v>753941</v>
      </c>
      <c r="W69" s="1026"/>
      <c r="X69" s="1026"/>
      <c r="Y69" s="1026"/>
      <c r="Z69" s="1026"/>
      <c r="AA69" s="1026">
        <v>14597</v>
      </c>
      <c r="AB69" s="1026"/>
      <c r="AC69" s="1026"/>
      <c r="AD69" s="1026"/>
      <c r="AE69" s="1026"/>
      <c r="AF69" s="1026">
        <v>14597</v>
      </c>
      <c r="AG69" s="1026"/>
      <c r="AH69" s="1026"/>
      <c r="AI69" s="1026"/>
      <c r="AJ69" s="1026"/>
      <c r="AK69" s="1026">
        <v>7714</v>
      </c>
      <c r="AL69" s="1026"/>
      <c r="AM69" s="1026"/>
      <c r="AN69" s="1026"/>
      <c r="AO69" s="1026"/>
      <c r="AP69" s="1026"/>
      <c r="AQ69" s="1026"/>
      <c r="AR69" s="1026"/>
      <c r="AS69" s="1026"/>
      <c r="AT69" s="1026"/>
      <c r="AU69" s="1026"/>
      <c r="AV69" s="1026"/>
      <c r="AW69" s="1026"/>
      <c r="AX69" s="1026"/>
      <c r="AY69" s="1026"/>
      <c r="AZ69" s="1027" t="s">
        <v>568</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569</v>
      </c>
      <c r="C70" s="1030"/>
      <c r="D70" s="1030"/>
      <c r="E70" s="1030"/>
      <c r="F70" s="1030"/>
      <c r="G70" s="1030"/>
      <c r="H70" s="1030"/>
      <c r="I70" s="1030"/>
      <c r="J70" s="1030"/>
      <c r="K70" s="1030"/>
      <c r="L70" s="1030"/>
      <c r="M70" s="1030"/>
      <c r="N70" s="1030"/>
      <c r="O70" s="1030"/>
      <c r="P70" s="1031"/>
      <c r="Q70" s="1032">
        <v>22719</v>
      </c>
      <c r="R70" s="1026"/>
      <c r="S70" s="1026"/>
      <c r="T70" s="1026"/>
      <c r="U70" s="1026"/>
      <c r="V70" s="1026">
        <v>22555</v>
      </c>
      <c r="W70" s="1026"/>
      <c r="X70" s="1026"/>
      <c r="Y70" s="1026"/>
      <c r="Z70" s="1026"/>
      <c r="AA70" s="1026">
        <v>165</v>
      </c>
      <c r="AB70" s="1026"/>
      <c r="AC70" s="1026"/>
      <c r="AD70" s="1026"/>
      <c r="AE70" s="1026"/>
      <c r="AF70" s="1026">
        <v>165</v>
      </c>
      <c r="AG70" s="1026"/>
      <c r="AH70" s="1026"/>
      <c r="AI70" s="1026"/>
      <c r="AJ70" s="1026"/>
      <c r="AK70" s="1026">
        <v>20</v>
      </c>
      <c r="AL70" s="1026"/>
      <c r="AM70" s="1026"/>
      <c r="AN70" s="1026"/>
      <c r="AO70" s="1026"/>
      <c r="AP70" s="1026"/>
      <c r="AQ70" s="1026"/>
      <c r="AR70" s="1026"/>
      <c r="AS70" s="1026"/>
      <c r="AT70" s="1026"/>
      <c r="AU70" s="1026"/>
      <c r="AV70" s="1026"/>
      <c r="AW70" s="1026"/>
      <c r="AX70" s="1026"/>
      <c r="AY70" s="1026"/>
      <c r="AZ70" s="1027" t="s">
        <v>567</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569</v>
      </c>
      <c r="C71" s="1030"/>
      <c r="D71" s="1030"/>
      <c r="E71" s="1030"/>
      <c r="F71" s="1030"/>
      <c r="G71" s="1030"/>
      <c r="H71" s="1030"/>
      <c r="I71" s="1030"/>
      <c r="J71" s="1030"/>
      <c r="K71" s="1030"/>
      <c r="L71" s="1030"/>
      <c r="M71" s="1030"/>
      <c r="N71" s="1030"/>
      <c r="O71" s="1030"/>
      <c r="P71" s="1031"/>
      <c r="Q71" s="1032">
        <v>329</v>
      </c>
      <c r="R71" s="1026"/>
      <c r="S71" s="1026"/>
      <c r="T71" s="1026"/>
      <c r="U71" s="1026"/>
      <c r="V71" s="1026">
        <v>135</v>
      </c>
      <c r="W71" s="1026"/>
      <c r="X71" s="1026"/>
      <c r="Y71" s="1026"/>
      <c r="Z71" s="1026"/>
      <c r="AA71" s="1026">
        <v>194</v>
      </c>
      <c r="AB71" s="1026"/>
      <c r="AC71" s="1026"/>
      <c r="AD71" s="1026"/>
      <c r="AE71" s="1026"/>
      <c r="AF71" s="1026">
        <v>194</v>
      </c>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t="s">
        <v>570</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571</v>
      </c>
      <c r="C72" s="1030"/>
      <c r="D72" s="1030"/>
      <c r="E72" s="1030"/>
      <c r="F72" s="1030"/>
      <c r="G72" s="1030"/>
      <c r="H72" s="1030"/>
      <c r="I72" s="1030"/>
      <c r="J72" s="1030"/>
      <c r="K72" s="1030"/>
      <c r="L72" s="1030"/>
      <c r="M72" s="1030"/>
      <c r="N72" s="1030"/>
      <c r="O72" s="1030"/>
      <c r="P72" s="1031"/>
      <c r="Q72" s="1032">
        <v>348</v>
      </c>
      <c r="R72" s="1026"/>
      <c r="S72" s="1026"/>
      <c r="T72" s="1026"/>
      <c r="U72" s="1026"/>
      <c r="V72" s="1026">
        <v>320</v>
      </c>
      <c r="W72" s="1026"/>
      <c r="X72" s="1026"/>
      <c r="Y72" s="1026"/>
      <c r="Z72" s="1026"/>
      <c r="AA72" s="1026">
        <v>28</v>
      </c>
      <c r="AB72" s="1026"/>
      <c r="AC72" s="1026"/>
      <c r="AD72" s="1026"/>
      <c r="AE72" s="1026"/>
      <c r="AF72" s="1026">
        <v>28</v>
      </c>
      <c r="AG72" s="1026"/>
      <c r="AH72" s="1026"/>
      <c r="AI72" s="1026"/>
      <c r="AJ72" s="1026"/>
      <c r="AK72" s="1026">
        <v>14</v>
      </c>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572</v>
      </c>
      <c r="C73" s="1030"/>
      <c r="D73" s="1030"/>
      <c r="E73" s="1030"/>
      <c r="F73" s="1030"/>
      <c r="G73" s="1030"/>
      <c r="H73" s="1030"/>
      <c r="I73" s="1030"/>
      <c r="J73" s="1030"/>
      <c r="K73" s="1030"/>
      <c r="L73" s="1030"/>
      <c r="M73" s="1030"/>
      <c r="N73" s="1030"/>
      <c r="O73" s="1030"/>
      <c r="P73" s="1031"/>
      <c r="Q73" s="1032">
        <v>55302</v>
      </c>
      <c r="R73" s="1026"/>
      <c r="S73" s="1026"/>
      <c r="T73" s="1026"/>
      <c r="U73" s="1026"/>
      <c r="V73" s="1026">
        <v>50629</v>
      </c>
      <c r="W73" s="1026"/>
      <c r="X73" s="1026"/>
      <c r="Y73" s="1026"/>
      <c r="Z73" s="1026"/>
      <c r="AA73" s="1026">
        <v>4673</v>
      </c>
      <c r="AB73" s="1026"/>
      <c r="AC73" s="1026"/>
      <c r="AD73" s="1026"/>
      <c r="AE73" s="1026"/>
      <c r="AF73" s="1026">
        <v>4673</v>
      </c>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573</v>
      </c>
      <c r="C74" s="1030"/>
      <c r="D74" s="1030"/>
      <c r="E74" s="1030"/>
      <c r="F74" s="1030"/>
      <c r="G74" s="1030"/>
      <c r="H74" s="1030"/>
      <c r="I74" s="1030"/>
      <c r="J74" s="1030"/>
      <c r="K74" s="1030"/>
      <c r="L74" s="1030"/>
      <c r="M74" s="1030"/>
      <c r="N74" s="1030"/>
      <c r="O74" s="1030"/>
      <c r="P74" s="1031"/>
      <c r="Q74" s="1032">
        <v>149</v>
      </c>
      <c r="R74" s="1026"/>
      <c r="S74" s="1026"/>
      <c r="T74" s="1026"/>
      <c r="U74" s="1026"/>
      <c r="V74" s="1026">
        <v>140</v>
      </c>
      <c r="W74" s="1026"/>
      <c r="X74" s="1026"/>
      <c r="Y74" s="1026"/>
      <c r="Z74" s="1026"/>
      <c r="AA74" s="1026">
        <v>9</v>
      </c>
      <c r="AB74" s="1026"/>
      <c r="AC74" s="1026"/>
      <c r="AD74" s="1026"/>
      <c r="AE74" s="1026"/>
      <c r="AF74" s="1026">
        <v>9</v>
      </c>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574</v>
      </c>
      <c r="C75" s="1030"/>
      <c r="D75" s="1030"/>
      <c r="E75" s="1030"/>
      <c r="F75" s="1030"/>
      <c r="G75" s="1030"/>
      <c r="H75" s="1030"/>
      <c r="I75" s="1030"/>
      <c r="J75" s="1030"/>
      <c r="K75" s="1030"/>
      <c r="L75" s="1030"/>
      <c r="M75" s="1030"/>
      <c r="N75" s="1030"/>
      <c r="O75" s="1030"/>
      <c r="P75" s="1031"/>
      <c r="Q75" s="1033">
        <v>10404</v>
      </c>
      <c r="R75" s="1034"/>
      <c r="S75" s="1034"/>
      <c r="T75" s="1034"/>
      <c r="U75" s="1035"/>
      <c r="V75" s="1036">
        <v>10125</v>
      </c>
      <c r="W75" s="1034"/>
      <c r="X75" s="1034"/>
      <c r="Y75" s="1034"/>
      <c r="Z75" s="1035"/>
      <c r="AA75" s="1036">
        <v>279</v>
      </c>
      <c r="AB75" s="1034"/>
      <c r="AC75" s="1034"/>
      <c r="AD75" s="1034"/>
      <c r="AE75" s="1035"/>
      <c r="AF75" s="1036">
        <v>279</v>
      </c>
      <c r="AG75" s="1034"/>
      <c r="AH75" s="1034"/>
      <c r="AI75" s="1034"/>
      <c r="AJ75" s="1035"/>
      <c r="AK75" s="1036"/>
      <c r="AL75" s="1034"/>
      <c r="AM75" s="1034"/>
      <c r="AN75" s="1034"/>
      <c r="AO75" s="1035"/>
      <c r="AP75" s="1036">
        <v>2687</v>
      </c>
      <c r="AQ75" s="1034"/>
      <c r="AR75" s="1034"/>
      <c r="AS75" s="1034"/>
      <c r="AT75" s="1035"/>
      <c r="AU75" s="1036">
        <v>537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19960</v>
      </c>
      <c r="AG88" s="1014"/>
      <c r="AH88" s="1014"/>
      <c r="AI88" s="1014"/>
      <c r="AJ88" s="1014"/>
      <c r="AK88" s="1018"/>
      <c r="AL88" s="1018"/>
      <c r="AM88" s="1018"/>
      <c r="AN88" s="1018"/>
      <c r="AO88" s="1018"/>
      <c r="AP88" s="1014">
        <v>2687</v>
      </c>
      <c r="AQ88" s="1014"/>
      <c r="AR88" s="1014"/>
      <c r="AS88" s="1014"/>
      <c r="AT88" s="1014"/>
      <c r="AU88" s="1014">
        <v>537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105</v>
      </c>
      <c r="CS102" s="1006"/>
      <c r="CT102" s="1006"/>
      <c r="CU102" s="1006"/>
      <c r="CV102" s="1007"/>
      <c r="CW102" s="1005">
        <v>8</v>
      </c>
      <c r="CX102" s="1006"/>
      <c r="CY102" s="1006"/>
      <c r="CZ102" s="1006"/>
      <c r="DA102" s="1007"/>
      <c r="DB102" s="1005">
        <v>286</v>
      </c>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424</v>
      </c>
      <c r="AB109" s="949"/>
      <c r="AC109" s="949"/>
      <c r="AD109" s="949"/>
      <c r="AE109" s="950"/>
      <c r="AF109" s="951" t="s">
        <v>306</v>
      </c>
      <c r="AG109" s="949"/>
      <c r="AH109" s="949"/>
      <c r="AI109" s="949"/>
      <c r="AJ109" s="950"/>
      <c r="AK109" s="951" t="s">
        <v>305</v>
      </c>
      <c r="AL109" s="949"/>
      <c r="AM109" s="949"/>
      <c r="AN109" s="949"/>
      <c r="AO109" s="950"/>
      <c r="AP109" s="951" t="s">
        <v>425</v>
      </c>
      <c r="AQ109" s="949"/>
      <c r="AR109" s="949"/>
      <c r="AS109" s="949"/>
      <c r="AT109" s="980"/>
      <c r="AU109" s="948" t="s">
        <v>423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424</v>
      </c>
      <c r="BR109" s="949"/>
      <c r="BS109" s="949"/>
      <c r="BT109" s="949"/>
      <c r="BU109" s="950"/>
      <c r="BV109" s="951" t="s">
        <v>306</v>
      </c>
      <c r="BW109" s="949"/>
      <c r="BX109" s="949"/>
      <c r="BY109" s="949"/>
      <c r="BZ109" s="950"/>
      <c r="CA109" s="951" t="s">
        <v>305</v>
      </c>
      <c r="CB109" s="949"/>
      <c r="CC109" s="949"/>
      <c r="CD109" s="949"/>
      <c r="CE109" s="950"/>
      <c r="CF109" s="987" t="s">
        <v>425</v>
      </c>
      <c r="CG109" s="987"/>
      <c r="CH109" s="987"/>
      <c r="CI109" s="987"/>
      <c r="CJ109" s="987"/>
      <c r="CK109" s="951" t="s">
        <v>426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424</v>
      </c>
      <c r="DH109" s="949"/>
      <c r="DI109" s="949"/>
      <c r="DJ109" s="949"/>
      <c r="DK109" s="950"/>
      <c r="DL109" s="951" t="s">
        <v>306</v>
      </c>
      <c r="DM109" s="949"/>
      <c r="DN109" s="949"/>
      <c r="DO109" s="949"/>
      <c r="DP109" s="950"/>
      <c r="DQ109" s="951" t="s">
        <v>305</v>
      </c>
      <c r="DR109" s="949"/>
      <c r="DS109" s="949"/>
      <c r="DT109" s="949"/>
      <c r="DU109" s="950"/>
      <c r="DV109" s="951" t="s">
        <v>425</v>
      </c>
      <c r="DW109" s="949"/>
      <c r="DX109" s="949"/>
      <c r="DY109" s="949"/>
      <c r="DZ109" s="980"/>
    </row>
    <row r="110" spans="1:131" s="247" customFormat="1" ht="26.25" customHeight="1" x14ac:dyDescent="0.15">
      <c r="A110" s="851" t="s">
        <v>427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3459147</v>
      </c>
      <c r="AB110" s="942"/>
      <c r="AC110" s="942"/>
      <c r="AD110" s="942"/>
      <c r="AE110" s="943"/>
      <c r="AF110" s="944">
        <v>3642330</v>
      </c>
      <c r="AG110" s="942"/>
      <c r="AH110" s="942"/>
      <c r="AI110" s="942"/>
      <c r="AJ110" s="943"/>
      <c r="AK110" s="944">
        <v>3768245</v>
      </c>
      <c r="AL110" s="942"/>
      <c r="AM110" s="942"/>
      <c r="AN110" s="942"/>
      <c r="AO110" s="943"/>
      <c r="AP110" s="945">
        <v>15.3</v>
      </c>
      <c r="AQ110" s="946"/>
      <c r="AR110" s="946"/>
      <c r="AS110" s="946"/>
      <c r="AT110" s="947"/>
      <c r="AU110" s="981" t="s">
        <v>73</v>
      </c>
      <c r="AV110" s="982"/>
      <c r="AW110" s="982"/>
      <c r="AX110" s="982"/>
      <c r="AY110" s="982"/>
      <c r="AZ110" s="907" t="s">
        <v>428</v>
      </c>
      <c r="BA110" s="852"/>
      <c r="BB110" s="852"/>
      <c r="BC110" s="852"/>
      <c r="BD110" s="852"/>
      <c r="BE110" s="852"/>
      <c r="BF110" s="852"/>
      <c r="BG110" s="852"/>
      <c r="BH110" s="852"/>
      <c r="BI110" s="852"/>
      <c r="BJ110" s="852"/>
      <c r="BK110" s="852"/>
      <c r="BL110" s="852"/>
      <c r="BM110" s="852"/>
      <c r="BN110" s="852"/>
      <c r="BO110" s="852"/>
      <c r="BP110" s="853"/>
      <c r="BQ110" s="908">
        <v>39153373</v>
      </c>
      <c r="BR110" s="889"/>
      <c r="BS110" s="889"/>
      <c r="BT110" s="889"/>
      <c r="BU110" s="889"/>
      <c r="BV110" s="889">
        <v>38229023</v>
      </c>
      <c r="BW110" s="889"/>
      <c r="BX110" s="889"/>
      <c r="BY110" s="889"/>
      <c r="BZ110" s="889"/>
      <c r="CA110" s="889">
        <v>37037738</v>
      </c>
      <c r="CB110" s="889"/>
      <c r="CC110" s="889"/>
      <c r="CD110" s="889"/>
      <c r="CE110" s="889"/>
      <c r="CF110" s="913">
        <v>150.80000000000001</v>
      </c>
      <c r="CG110" s="914"/>
      <c r="CH110" s="914"/>
      <c r="CI110" s="914"/>
      <c r="CJ110" s="914"/>
      <c r="CK110" s="977" t="s">
        <v>429</v>
      </c>
      <c r="CL110" s="863"/>
      <c r="CM110" s="938" t="s">
        <v>430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1677821</v>
      </c>
      <c r="DH110" s="889"/>
      <c r="DI110" s="889"/>
      <c r="DJ110" s="889"/>
      <c r="DK110" s="889"/>
      <c r="DL110" s="889">
        <v>1486590</v>
      </c>
      <c r="DM110" s="889"/>
      <c r="DN110" s="889"/>
      <c r="DO110" s="889"/>
      <c r="DP110" s="889"/>
      <c r="DQ110" s="889">
        <v>1291191</v>
      </c>
      <c r="DR110" s="889"/>
      <c r="DS110" s="889"/>
      <c r="DT110" s="889"/>
      <c r="DU110" s="889"/>
      <c r="DV110" s="890">
        <v>5.3</v>
      </c>
      <c r="DW110" s="890"/>
      <c r="DX110" s="890"/>
      <c r="DY110" s="890"/>
      <c r="DZ110" s="891"/>
    </row>
    <row r="111" spans="1:131" s="247" customFormat="1" ht="26.25" customHeight="1" x14ac:dyDescent="0.15">
      <c r="A111" s="818" t="s">
        <v>431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129</v>
      </c>
      <c r="AG111" s="970"/>
      <c r="AH111" s="970"/>
      <c r="AI111" s="970"/>
      <c r="AJ111" s="971"/>
      <c r="AK111" s="972" t="s">
        <v>129</v>
      </c>
      <c r="AL111" s="970"/>
      <c r="AM111" s="970"/>
      <c r="AN111" s="970"/>
      <c r="AO111" s="971"/>
      <c r="AP111" s="973" t="s">
        <v>129</v>
      </c>
      <c r="AQ111" s="974"/>
      <c r="AR111" s="974"/>
      <c r="AS111" s="974"/>
      <c r="AT111" s="975"/>
      <c r="AU111" s="983"/>
      <c r="AV111" s="984"/>
      <c r="AW111" s="984"/>
      <c r="AX111" s="984"/>
      <c r="AY111" s="984"/>
      <c r="AZ111" s="859" t="s">
        <v>432</v>
      </c>
      <c r="BA111" s="794"/>
      <c r="BB111" s="794"/>
      <c r="BC111" s="794"/>
      <c r="BD111" s="794"/>
      <c r="BE111" s="794"/>
      <c r="BF111" s="794"/>
      <c r="BG111" s="794"/>
      <c r="BH111" s="794"/>
      <c r="BI111" s="794"/>
      <c r="BJ111" s="794"/>
      <c r="BK111" s="794"/>
      <c r="BL111" s="794"/>
      <c r="BM111" s="794"/>
      <c r="BN111" s="794"/>
      <c r="BO111" s="794"/>
      <c r="BP111" s="795"/>
      <c r="BQ111" s="860">
        <v>4777874</v>
      </c>
      <c r="BR111" s="861"/>
      <c r="BS111" s="861"/>
      <c r="BT111" s="861"/>
      <c r="BU111" s="861"/>
      <c r="BV111" s="861">
        <v>4221707</v>
      </c>
      <c r="BW111" s="861"/>
      <c r="BX111" s="861"/>
      <c r="BY111" s="861"/>
      <c r="BZ111" s="861"/>
      <c r="CA111" s="861">
        <v>3658090</v>
      </c>
      <c r="CB111" s="861"/>
      <c r="CC111" s="861"/>
      <c r="CD111" s="861"/>
      <c r="CE111" s="861"/>
      <c r="CF111" s="922">
        <v>14.9</v>
      </c>
      <c r="CG111" s="923"/>
      <c r="CH111" s="923"/>
      <c r="CI111" s="923"/>
      <c r="CJ111" s="923"/>
      <c r="CK111" s="978"/>
      <c r="CL111" s="865"/>
      <c r="CM111" s="868" t="s">
        <v>433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129</v>
      </c>
      <c r="DH111" s="861"/>
      <c r="DI111" s="861"/>
      <c r="DJ111" s="861"/>
      <c r="DK111" s="861"/>
      <c r="DL111" s="861" t="s">
        <v>129</v>
      </c>
      <c r="DM111" s="861"/>
      <c r="DN111" s="861"/>
      <c r="DO111" s="861"/>
      <c r="DP111" s="861"/>
      <c r="DQ111" s="861" t="s">
        <v>129</v>
      </c>
      <c r="DR111" s="861"/>
      <c r="DS111" s="861"/>
      <c r="DT111" s="861"/>
      <c r="DU111" s="861"/>
      <c r="DV111" s="838" t="s">
        <v>129</v>
      </c>
      <c r="DW111" s="838"/>
      <c r="DX111" s="838"/>
      <c r="DY111" s="838"/>
      <c r="DZ111" s="839"/>
    </row>
    <row r="112" spans="1:131" s="247" customFormat="1" ht="26.25" customHeight="1" x14ac:dyDescent="0.15">
      <c r="A112" s="963" t="s">
        <v>434</v>
      </c>
      <c r="B112" s="964"/>
      <c r="C112" s="794" t="s">
        <v>435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129</v>
      </c>
      <c r="AG112" s="824"/>
      <c r="AH112" s="824"/>
      <c r="AI112" s="824"/>
      <c r="AJ112" s="825"/>
      <c r="AK112" s="826" t="s">
        <v>129</v>
      </c>
      <c r="AL112" s="824"/>
      <c r="AM112" s="824"/>
      <c r="AN112" s="824"/>
      <c r="AO112" s="825"/>
      <c r="AP112" s="871" t="s">
        <v>129</v>
      </c>
      <c r="AQ112" s="872"/>
      <c r="AR112" s="872"/>
      <c r="AS112" s="872"/>
      <c r="AT112" s="873"/>
      <c r="AU112" s="983"/>
      <c r="AV112" s="984"/>
      <c r="AW112" s="984"/>
      <c r="AX112" s="984"/>
      <c r="AY112" s="984"/>
      <c r="AZ112" s="859" t="s">
        <v>436</v>
      </c>
      <c r="BA112" s="794"/>
      <c r="BB112" s="794"/>
      <c r="BC112" s="794"/>
      <c r="BD112" s="794"/>
      <c r="BE112" s="794"/>
      <c r="BF112" s="794"/>
      <c r="BG112" s="794"/>
      <c r="BH112" s="794"/>
      <c r="BI112" s="794"/>
      <c r="BJ112" s="794"/>
      <c r="BK112" s="794"/>
      <c r="BL112" s="794"/>
      <c r="BM112" s="794"/>
      <c r="BN112" s="794"/>
      <c r="BO112" s="794"/>
      <c r="BP112" s="795"/>
      <c r="BQ112" s="860">
        <v>6648618</v>
      </c>
      <c r="BR112" s="861"/>
      <c r="BS112" s="861"/>
      <c r="BT112" s="861"/>
      <c r="BU112" s="861"/>
      <c r="BV112" s="861">
        <v>6325481</v>
      </c>
      <c r="BW112" s="861"/>
      <c r="BX112" s="861"/>
      <c r="BY112" s="861"/>
      <c r="BZ112" s="861"/>
      <c r="CA112" s="861">
        <v>5939364</v>
      </c>
      <c r="CB112" s="861"/>
      <c r="CC112" s="861"/>
      <c r="CD112" s="861"/>
      <c r="CE112" s="861"/>
      <c r="CF112" s="922">
        <v>24.2</v>
      </c>
      <c r="CG112" s="923"/>
      <c r="CH112" s="923"/>
      <c r="CI112" s="923"/>
      <c r="CJ112" s="923"/>
      <c r="CK112" s="978"/>
      <c r="CL112" s="865"/>
      <c r="CM112" s="868" t="s">
        <v>437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129</v>
      </c>
      <c r="DM112" s="861"/>
      <c r="DN112" s="861"/>
      <c r="DO112" s="861"/>
      <c r="DP112" s="861"/>
      <c r="DQ112" s="861" t="s">
        <v>129</v>
      </c>
      <c r="DR112" s="861"/>
      <c r="DS112" s="861"/>
      <c r="DT112" s="861"/>
      <c r="DU112" s="861"/>
      <c r="DV112" s="838" t="s">
        <v>129</v>
      </c>
      <c r="DW112" s="838"/>
      <c r="DX112" s="838"/>
      <c r="DY112" s="838"/>
      <c r="DZ112" s="839"/>
    </row>
    <row r="113" spans="1:130" s="247" customFormat="1" ht="26.25" customHeight="1" x14ac:dyDescent="0.15">
      <c r="A113" s="965"/>
      <c r="B113" s="966"/>
      <c r="C113" s="794" t="s">
        <v>438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718088</v>
      </c>
      <c r="AB113" s="970"/>
      <c r="AC113" s="970"/>
      <c r="AD113" s="970"/>
      <c r="AE113" s="971"/>
      <c r="AF113" s="972">
        <v>696234</v>
      </c>
      <c r="AG113" s="970"/>
      <c r="AH113" s="970"/>
      <c r="AI113" s="970"/>
      <c r="AJ113" s="971"/>
      <c r="AK113" s="972">
        <v>661311</v>
      </c>
      <c r="AL113" s="970"/>
      <c r="AM113" s="970"/>
      <c r="AN113" s="970"/>
      <c r="AO113" s="971"/>
      <c r="AP113" s="973">
        <v>2.7</v>
      </c>
      <c r="AQ113" s="974"/>
      <c r="AR113" s="974"/>
      <c r="AS113" s="974"/>
      <c r="AT113" s="975"/>
      <c r="AU113" s="983"/>
      <c r="AV113" s="984"/>
      <c r="AW113" s="984"/>
      <c r="AX113" s="984"/>
      <c r="AY113" s="984"/>
      <c r="AZ113" s="859" t="s">
        <v>439</v>
      </c>
      <c r="BA113" s="794"/>
      <c r="BB113" s="794"/>
      <c r="BC113" s="794"/>
      <c r="BD113" s="794"/>
      <c r="BE113" s="794"/>
      <c r="BF113" s="794"/>
      <c r="BG113" s="794"/>
      <c r="BH113" s="794"/>
      <c r="BI113" s="794"/>
      <c r="BJ113" s="794"/>
      <c r="BK113" s="794"/>
      <c r="BL113" s="794"/>
      <c r="BM113" s="794"/>
      <c r="BN113" s="794"/>
      <c r="BO113" s="794"/>
      <c r="BP113" s="795"/>
      <c r="BQ113" s="860">
        <v>683677</v>
      </c>
      <c r="BR113" s="861"/>
      <c r="BS113" s="861"/>
      <c r="BT113" s="861"/>
      <c r="BU113" s="861"/>
      <c r="BV113" s="861">
        <v>572343</v>
      </c>
      <c r="BW113" s="861"/>
      <c r="BX113" s="861"/>
      <c r="BY113" s="861"/>
      <c r="BZ113" s="861"/>
      <c r="CA113" s="861">
        <v>537125</v>
      </c>
      <c r="CB113" s="861"/>
      <c r="CC113" s="861"/>
      <c r="CD113" s="861"/>
      <c r="CE113" s="861"/>
      <c r="CF113" s="922">
        <v>2.2000000000000002</v>
      </c>
      <c r="CG113" s="923"/>
      <c r="CH113" s="923"/>
      <c r="CI113" s="923"/>
      <c r="CJ113" s="923"/>
      <c r="CK113" s="978"/>
      <c r="CL113" s="865"/>
      <c r="CM113" s="868" t="s">
        <v>440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129</v>
      </c>
      <c r="DM113" s="824"/>
      <c r="DN113" s="824"/>
      <c r="DO113" s="824"/>
      <c r="DP113" s="825"/>
      <c r="DQ113" s="826" t="s">
        <v>129</v>
      </c>
      <c r="DR113" s="824"/>
      <c r="DS113" s="824"/>
      <c r="DT113" s="824"/>
      <c r="DU113" s="825"/>
      <c r="DV113" s="871" t="s">
        <v>129</v>
      </c>
      <c r="DW113" s="872"/>
      <c r="DX113" s="872"/>
      <c r="DY113" s="872"/>
      <c r="DZ113" s="873"/>
    </row>
    <row r="114" spans="1:130" s="247" customFormat="1" ht="26.25" customHeight="1" x14ac:dyDescent="0.15">
      <c r="A114" s="965"/>
      <c r="B114" s="966"/>
      <c r="C114" s="794" t="s">
        <v>441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142891</v>
      </c>
      <c r="AB114" s="824"/>
      <c r="AC114" s="824"/>
      <c r="AD114" s="824"/>
      <c r="AE114" s="825"/>
      <c r="AF114" s="826">
        <v>153665</v>
      </c>
      <c r="AG114" s="824"/>
      <c r="AH114" s="824"/>
      <c r="AI114" s="824"/>
      <c r="AJ114" s="825"/>
      <c r="AK114" s="826">
        <v>150253</v>
      </c>
      <c r="AL114" s="824"/>
      <c r="AM114" s="824"/>
      <c r="AN114" s="824"/>
      <c r="AO114" s="825"/>
      <c r="AP114" s="871">
        <v>0.6</v>
      </c>
      <c r="AQ114" s="872"/>
      <c r="AR114" s="872"/>
      <c r="AS114" s="872"/>
      <c r="AT114" s="873"/>
      <c r="AU114" s="983"/>
      <c r="AV114" s="984"/>
      <c r="AW114" s="984"/>
      <c r="AX114" s="984"/>
      <c r="AY114" s="984"/>
      <c r="AZ114" s="859" t="s">
        <v>442</v>
      </c>
      <c r="BA114" s="794"/>
      <c r="BB114" s="794"/>
      <c r="BC114" s="794"/>
      <c r="BD114" s="794"/>
      <c r="BE114" s="794"/>
      <c r="BF114" s="794"/>
      <c r="BG114" s="794"/>
      <c r="BH114" s="794"/>
      <c r="BI114" s="794"/>
      <c r="BJ114" s="794"/>
      <c r="BK114" s="794"/>
      <c r="BL114" s="794"/>
      <c r="BM114" s="794"/>
      <c r="BN114" s="794"/>
      <c r="BO114" s="794"/>
      <c r="BP114" s="795"/>
      <c r="BQ114" s="860">
        <v>4120592</v>
      </c>
      <c r="BR114" s="861"/>
      <c r="BS114" s="861"/>
      <c r="BT114" s="861"/>
      <c r="BU114" s="861"/>
      <c r="BV114" s="861">
        <v>4063852</v>
      </c>
      <c r="BW114" s="861"/>
      <c r="BX114" s="861"/>
      <c r="BY114" s="861"/>
      <c r="BZ114" s="861"/>
      <c r="CA114" s="861">
        <v>4020744</v>
      </c>
      <c r="CB114" s="861"/>
      <c r="CC114" s="861"/>
      <c r="CD114" s="861"/>
      <c r="CE114" s="861"/>
      <c r="CF114" s="922">
        <v>16.399999999999999</v>
      </c>
      <c r="CG114" s="923"/>
      <c r="CH114" s="923"/>
      <c r="CI114" s="923"/>
      <c r="CJ114" s="923"/>
      <c r="CK114" s="978"/>
      <c r="CL114" s="865"/>
      <c r="CM114" s="868" t="s">
        <v>443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129</v>
      </c>
      <c r="DR114" s="824"/>
      <c r="DS114" s="824"/>
      <c r="DT114" s="824"/>
      <c r="DU114" s="825"/>
      <c r="DV114" s="871" t="s">
        <v>129</v>
      </c>
      <c r="DW114" s="872"/>
      <c r="DX114" s="872"/>
      <c r="DY114" s="872"/>
      <c r="DZ114" s="873"/>
    </row>
    <row r="115" spans="1:130" s="247" customFormat="1" ht="26.25" customHeight="1" x14ac:dyDescent="0.15">
      <c r="A115" s="965"/>
      <c r="B115" s="966"/>
      <c r="C115" s="794" t="s">
        <v>444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611302</v>
      </c>
      <c r="AB115" s="970"/>
      <c r="AC115" s="970"/>
      <c r="AD115" s="970"/>
      <c r="AE115" s="971"/>
      <c r="AF115" s="972">
        <v>619673</v>
      </c>
      <c r="AG115" s="970"/>
      <c r="AH115" s="970"/>
      <c r="AI115" s="970"/>
      <c r="AJ115" s="971"/>
      <c r="AK115" s="972">
        <v>617962</v>
      </c>
      <c r="AL115" s="970"/>
      <c r="AM115" s="970"/>
      <c r="AN115" s="970"/>
      <c r="AO115" s="971"/>
      <c r="AP115" s="973">
        <v>2.5</v>
      </c>
      <c r="AQ115" s="974"/>
      <c r="AR115" s="974"/>
      <c r="AS115" s="974"/>
      <c r="AT115" s="975"/>
      <c r="AU115" s="983"/>
      <c r="AV115" s="984"/>
      <c r="AW115" s="984"/>
      <c r="AX115" s="984"/>
      <c r="AY115" s="984"/>
      <c r="AZ115" s="859" t="s">
        <v>445</v>
      </c>
      <c r="BA115" s="794"/>
      <c r="BB115" s="794"/>
      <c r="BC115" s="794"/>
      <c r="BD115" s="794"/>
      <c r="BE115" s="794"/>
      <c r="BF115" s="794"/>
      <c r="BG115" s="794"/>
      <c r="BH115" s="794"/>
      <c r="BI115" s="794"/>
      <c r="BJ115" s="794"/>
      <c r="BK115" s="794"/>
      <c r="BL115" s="794"/>
      <c r="BM115" s="794"/>
      <c r="BN115" s="794"/>
      <c r="BO115" s="794"/>
      <c r="BP115" s="795"/>
      <c r="BQ115" s="860">
        <v>3264</v>
      </c>
      <c r="BR115" s="861"/>
      <c r="BS115" s="861"/>
      <c r="BT115" s="861"/>
      <c r="BU115" s="861"/>
      <c r="BV115" s="861">
        <v>1211</v>
      </c>
      <c r="BW115" s="861"/>
      <c r="BX115" s="861"/>
      <c r="BY115" s="861"/>
      <c r="BZ115" s="861"/>
      <c r="CA115" s="861">
        <v>4330</v>
      </c>
      <c r="CB115" s="861"/>
      <c r="CC115" s="861"/>
      <c r="CD115" s="861"/>
      <c r="CE115" s="861"/>
      <c r="CF115" s="922">
        <v>0</v>
      </c>
      <c r="CG115" s="923"/>
      <c r="CH115" s="923"/>
      <c r="CI115" s="923"/>
      <c r="CJ115" s="923"/>
      <c r="CK115" s="978"/>
      <c r="CL115" s="865"/>
      <c r="CM115" s="859" t="s">
        <v>446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294142</v>
      </c>
      <c r="DH115" s="824"/>
      <c r="DI115" s="824"/>
      <c r="DJ115" s="824"/>
      <c r="DK115" s="825"/>
      <c r="DL115" s="826">
        <v>294200</v>
      </c>
      <c r="DM115" s="824"/>
      <c r="DN115" s="824"/>
      <c r="DO115" s="824"/>
      <c r="DP115" s="825"/>
      <c r="DQ115" s="826">
        <v>294257</v>
      </c>
      <c r="DR115" s="824"/>
      <c r="DS115" s="824"/>
      <c r="DT115" s="824"/>
      <c r="DU115" s="825"/>
      <c r="DV115" s="871">
        <v>1.2</v>
      </c>
      <c r="DW115" s="872"/>
      <c r="DX115" s="872"/>
      <c r="DY115" s="872"/>
      <c r="DZ115" s="873"/>
    </row>
    <row r="116" spans="1:130" s="247" customFormat="1" ht="26.25" customHeight="1" x14ac:dyDescent="0.15">
      <c r="A116" s="967"/>
      <c r="B116" s="968"/>
      <c r="C116" s="927" t="s">
        <v>447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129</v>
      </c>
      <c r="AB116" s="824"/>
      <c r="AC116" s="824"/>
      <c r="AD116" s="824"/>
      <c r="AE116" s="825"/>
      <c r="AF116" s="826" t="s">
        <v>129</v>
      </c>
      <c r="AG116" s="824"/>
      <c r="AH116" s="824"/>
      <c r="AI116" s="824"/>
      <c r="AJ116" s="825"/>
      <c r="AK116" s="826" t="s">
        <v>129</v>
      </c>
      <c r="AL116" s="824"/>
      <c r="AM116" s="824"/>
      <c r="AN116" s="824"/>
      <c r="AO116" s="825"/>
      <c r="AP116" s="871" t="s">
        <v>129</v>
      </c>
      <c r="AQ116" s="872"/>
      <c r="AR116" s="872"/>
      <c r="AS116" s="872"/>
      <c r="AT116" s="873"/>
      <c r="AU116" s="983"/>
      <c r="AV116" s="984"/>
      <c r="AW116" s="984"/>
      <c r="AX116" s="984"/>
      <c r="AY116" s="984"/>
      <c r="AZ116" s="910" t="s">
        <v>448</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129</v>
      </c>
      <c r="BW116" s="861"/>
      <c r="BX116" s="861"/>
      <c r="BY116" s="861"/>
      <c r="BZ116" s="861"/>
      <c r="CA116" s="861" t="s">
        <v>129</v>
      </c>
      <c r="CB116" s="861"/>
      <c r="CC116" s="861"/>
      <c r="CD116" s="861"/>
      <c r="CE116" s="861"/>
      <c r="CF116" s="922" t="s">
        <v>129</v>
      </c>
      <c r="CG116" s="923"/>
      <c r="CH116" s="923"/>
      <c r="CI116" s="923"/>
      <c r="CJ116" s="923"/>
      <c r="CK116" s="978"/>
      <c r="CL116" s="865"/>
      <c r="CM116" s="868" t="s">
        <v>449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129</v>
      </c>
      <c r="DH116" s="824"/>
      <c r="DI116" s="824"/>
      <c r="DJ116" s="824"/>
      <c r="DK116" s="825"/>
      <c r="DL116" s="826" t="s">
        <v>129</v>
      </c>
      <c r="DM116" s="824"/>
      <c r="DN116" s="824"/>
      <c r="DO116" s="824"/>
      <c r="DP116" s="825"/>
      <c r="DQ116" s="826" t="s">
        <v>129</v>
      </c>
      <c r="DR116" s="824"/>
      <c r="DS116" s="824"/>
      <c r="DT116" s="824"/>
      <c r="DU116" s="825"/>
      <c r="DV116" s="871" t="s">
        <v>129</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450</v>
      </c>
      <c r="Z117" s="950"/>
      <c r="AA117" s="955">
        <v>4931428</v>
      </c>
      <c r="AB117" s="956"/>
      <c r="AC117" s="956"/>
      <c r="AD117" s="956"/>
      <c r="AE117" s="957"/>
      <c r="AF117" s="958">
        <v>5111902</v>
      </c>
      <c r="AG117" s="956"/>
      <c r="AH117" s="956"/>
      <c r="AI117" s="956"/>
      <c r="AJ117" s="957"/>
      <c r="AK117" s="958">
        <v>5197771</v>
      </c>
      <c r="AL117" s="956"/>
      <c r="AM117" s="956"/>
      <c r="AN117" s="956"/>
      <c r="AO117" s="957"/>
      <c r="AP117" s="959"/>
      <c r="AQ117" s="960"/>
      <c r="AR117" s="960"/>
      <c r="AS117" s="960"/>
      <c r="AT117" s="961"/>
      <c r="AU117" s="983"/>
      <c r="AV117" s="984"/>
      <c r="AW117" s="984"/>
      <c r="AX117" s="984"/>
      <c r="AY117" s="984"/>
      <c r="AZ117" s="910" t="s">
        <v>451</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129</v>
      </c>
      <c r="BW117" s="861"/>
      <c r="BX117" s="861"/>
      <c r="BY117" s="861"/>
      <c r="BZ117" s="861"/>
      <c r="CA117" s="861" t="s">
        <v>129</v>
      </c>
      <c r="CB117" s="861"/>
      <c r="CC117" s="861"/>
      <c r="CD117" s="861"/>
      <c r="CE117" s="861"/>
      <c r="CF117" s="922" t="s">
        <v>129</v>
      </c>
      <c r="CG117" s="923"/>
      <c r="CH117" s="923"/>
      <c r="CI117" s="923"/>
      <c r="CJ117" s="923"/>
      <c r="CK117" s="978"/>
      <c r="CL117" s="865"/>
      <c r="CM117" s="868" t="s">
        <v>452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129</v>
      </c>
      <c r="DM117" s="824"/>
      <c r="DN117" s="824"/>
      <c r="DO117" s="824"/>
      <c r="DP117" s="825"/>
      <c r="DQ117" s="826" t="s">
        <v>129</v>
      </c>
      <c r="DR117" s="824"/>
      <c r="DS117" s="824"/>
      <c r="DT117" s="824"/>
      <c r="DU117" s="825"/>
      <c r="DV117" s="871" t="s">
        <v>129</v>
      </c>
      <c r="DW117" s="872"/>
      <c r="DX117" s="872"/>
      <c r="DY117" s="872"/>
      <c r="DZ117" s="873"/>
    </row>
    <row r="118" spans="1:130" s="247" customFormat="1" ht="26.25" customHeight="1" x14ac:dyDescent="0.15">
      <c r="A118" s="948" t="s">
        <v>426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424</v>
      </c>
      <c r="AB118" s="949"/>
      <c r="AC118" s="949"/>
      <c r="AD118" s="949"/>
      <c r="AE118" s="950"/>
      <c r="AF118" s="951" t="s">
        <v>306</v>
      </c>
      <c r="AG118" s="949"/>
      <c r="AH118" s="949"/>
      <c r="AI118" s="949"/>
      <c r="AJ118" s="950"/>
      <c r="AK118" s="951" t="s">
        <v>305</v>
      </c>
      <c r="AL118" s="949"/>
      <c r="AM118" s="949"/>
      <c r="AN118" s="949"/>
      <c r="AO118" s="950"/>
      <c r="AP118" s="952" t="s">
        <v>425</v>
      </c>
      <c r="AQ118" s="953"/>
      <c r="AR118" s="953"/>
      <c r="AS118" s="953"/>
      <c r="AT118" s="954"/>
      <c r="AU118" s="983"/>
      <c r="AV118" s="984"/>
      <c r="AW118" s="984"/>
      <c r="AX118" s="984"/>
      <c r="AY118" s="984"/>
      <c r="AZ118" s="926" t="s">
        <v>453</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129</v>
      </c>
      <c r="BW118" s="892"/>
      <c r="BX118" s="892"/>
      <c r="BY118" s="892"/>
      <c r="BZ118" s="892"/>
      <c r="CA118" s="892" t="s">
        <v>129</v>
      </c>
      <c r="CB118" s="892"/>
      <c r="CC118" s="892"/>
      <c r="CD118" s="892"/>
      <c r="CE118" s="892"/>
      <c r="CF118" s="922" t="s">
        <v>129</v>
      </c>
      <c r="CG118" s="923"/>
      <c r="CH118" s="923"/>
      <c r="CI118" s="923"/>
      <c r="CJ118" s="923"/>
      <c r="CK118" s="978"/>
      <c r="CL118" s="865"/>
      <c r="CM118" s="868" t="s">
        <v>454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129</v>
      </c>
      <c r="DM118" s="824"/>
      <c r="DN118" s="824"/>
      <c r="DO118" s="824"/>
      <c r="DP118" s="825"/>
      <c r="DQ118" s="826" t="s">
        <v>129</v>
      </c>
      <c r="DR118" s="824"/>
      <c r="DS118" s="824"/>
      <c r="DT118" s="824"/>
      <c r="DU118" s="825"/>
      <c r="DV118" s="871" t="s">
        <v>129</v>
      </c>
      <c r="DW118" s="872"/>
      <c r="DX118" s="872"/>
      <c r="DY118" s="872"/>
      <c r="DZ118" s="873"/>
    </row>
    <row r="119" spans="1:130" s="247" customFormat="1" ht="26.25" customHeight="1" x14ac:dyDescent="0.15">
      <c r="A119" s="862" t="s">
        <v>429</v>
      </c>
      <c r="B119" s="863"/>
      <c r="C119" s="938" t="s">
        <v>430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222130</v>
      </c>
      <c r="AB119" s="942"/>
      <c r="AC119" s="942"/>
      <c r="AD119" s="942"/>
      <c r="AE119" s="943"/>
      <c r="AF119" s="944">
        <v>222316</v>
      </c>
      <c r="AG119" s="942"/>
      <c r="AH119" s="942"/>
      <c r="AI119" s="942"/>
      <c r="AJ119" s="943"/>
      <c r="AK119" s="944">
        <v>220361</v>
      </c>
      <c r="AL119" s="942"/>
      <c r="AM119" s="942"/>
      <c r="AN119" s="942"/>
      <c r="AO119" s="943"/>
      <c r="AP119" s="945">
        <v>0.9</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455</v>
      </c>
      <c r="BP119" s="925"/>
      <c r="BQ119" s="929">
        <v>55387398</v>
      </c>
      <c r="BR119" s="892"/>
      <c r="BS119" s="892"/>
      <c r="BT119" s="892"/>
      <c r="BU119" s="892"/>
      <c r="BV119" s="892">
        <v>53413617</v>
      </c>
      <c r="BW119" s="892"/>
      <c r="BX119" s="892"/>
      <c r="BY119" s="892"/>
      <c r="BZ119" s="892"/>
      <c r="CA119" s="892">
        <v>51197391</v>
      </c>
      <c r="CB119" s="892"/>
      <c r="CC119" s="892"/>
      <c r="CD119" s="892"/>
      <c r="CE119" s="892"/>
      <c r="CF119" s="790"/>
      <c r="CG119" s="791"/>
      <c r="CH119" s="791"/>
      <c r="CI119" s="791"/>
      <c r="CJ119" s="881"/>
      <c r="CK119" s="979"/>
      <c r="CL119" s="867"/>
      <c r="CM119" s="885" t="s">
        <v>456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2805911</v>
      </c>
      <c r="DH119" s="807"/>
      <c r="DI119" s="807"/>
      <c r="DJ119" s="807"/>
      <c r="DK119" s="808"/>
      <c r="DL119" s="809">
        <v>2440917</v>
      </c>
      <c r="DM119" s="807"/>
      <c r="DN119" s="807"/>
      <c r="DO119" s="807"/>
      <c r="DP119" s="808"/>
      <c r="DQ119" s="809">
        <v>2072642</v>
      </c>
      <c r="DR119" s="807"/>
      <c r="DS119" s="807"/>
      <c r="DT119" s="807"/>
      <c r="DU119" s="808"/>
      <c r="DV119" s="895">
        <v>8.4</v>
      </c>
      <c r="DW119" s="896"/>
      <c r="DX119" s="896"/>
      <c r="DY119" s="896"/>
      <c r="DZ119" s="897"/>
    </row>
    <row r="120" spans="1:130" s="247" customFormat="1" ht="26.25" customHeight="1" x14ac:dyDescent="0.15">
      <c r="A120" s="864"/>
      <c r="B120" s="865"/>
      <c r="C120" s="868" t="s">
        <v>433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129</v>
      </c>
      <c r="AL120" s="824"/>
      <c r="AM120" s="824"/>
      <c r="AN120" s="824"/>
      <c r="AO120" s="825"/>
      <c r="AP120" s="871" t="s">
        <v>129</v>
      </c>
      <c r="AQ120" s="872"/>
      <c r="AR120" s="872"/>
      <c r="AS120" s="872"/>
      <c r="AT120" s="873"/>
      <c r="AU120" s="930" t="s">
        <v>457</v>
      </c>
      <c r="AV120" s="931"/>
      <c r="AW120" s="931"/>
      <c r="AX120" s="931"/>
      <c r="AY120" s="932"/>
      <c r="AZ120" s="907" t="s">
        <v>458</v>
      </c>
      <c r="BA120" s="852"/>
      <c r="BB120" s="852"/>
      <c r="BC120" s="852"/>
      <c r="BD120" s="852"/>
      <c r="BE120" s="852"/>
      <c r="BF120" s="852"/>
      <c r="BG120" s="852"/>
      <c r="BH120" s="852"/>
      <c r="BI120" s="852"/>
      <c r="BJ120" s="852"/>
      <c r="BK120" s="852"/>
      <c r="BL120" s="852"/>
      <c r="BM120" s="852"/>
      <c r="BN120" s="852"/>
      <c r="BO120" s="852"/>
      <c r="BP120" s="853"/>
      <c r="BQ120" s="908">
        <v>9527985</v>
      </c>
      <c r="BR120" s="889"/>
      <c r="BS120" s="889"/>
      <c r="BT120" s="889"/>
      <c r="BU120" s="889"/>
      <c r="BV120" s="889">
        <v>11195905</v>
      </c>
      <c r="BW120" s="889"/>
      <c r="BX120" s="889"/>
      <c r="BY120" s="889"/>
      <c r="BZ120" s="889"/>
      <c r="CA120" s="889">
        <v>11632095</v>
      </c>
      <c r="CB120" s="889"/>
      <c r="CC120" s="889"/>
      <c r="CD120" s="889"/>
      <c r="CE120" s="889"/>
      <c r="CF120" s="913">
        <v>47.4</v>
      </c>
      <c r="CG120" s="914"/>
      <c r="CH120" s="914"/>
      <c r="CI120" s="914"/>
      <c r="CJ120" s="914"/>
      <c r="CK120" s="915" t="s">
        <v>459</v>
      </c>
      <c r="CL120" s="899"/>
      <c r="CM120" s="899"/>
      <c r="CN120" s="899"/>
      <c r="CO120" s="900"/>
      <c r="CP120" s="919" t="s">
        <v>405</v>
      </c>
      <c r="CQ120" s="920"/>
      <c r="CR120" s="920"/>
      <c r="CS120" s="920"/>
      <c r="CT120" s="920"/>
      <c r="CU120" s="920"/>
      <c r="CV120" s="920"/>
      <c r="CW120" s="920"/>
      <c r="CX120" s="920"/>
      <c r="CY120" s="920"/>
      <c r="CZ120" s="920"/>
      <c r="DA120" s="920"/>
      <c r="DB120" s="920"/>
      <c r="DC120" s="920"/>
      <c r="DD120" s="920"/>
      <c r="DE120" s="920"/>
      <c r="DF120" s="921"/>
      <c r="DG120" s="908">
        <v>6638084</v>
      </c>
      <c r="DH120" s="889"/>
      <c r="DI120" s="889"/>
      <c r="DJ120" s="889"/>
      <c r="DK120" s="889"/>
      <c r="DL120" s="889">
        <v>6317956</v>
      </c>
      <c r="DM120" s="889"/>
      <c r="DN120" s="889"/>
      <c r="DO120" s="889"/>
      <c r="DP120" s="889"/>
      <c r="DQ120" s="889">
        <v>5931247</v>
      </c>
      <c r="DR120" s="889"/>
      <c r="DS120" s="889"/>
      <c r="DT120" s="889"/>
      <c r="DU120" s="889"/>
      <c r="DV120" s="890">
        <v>24.1</v>
      </c>
      <c r="DW120" s="890"/>
      <c r="DX120" s="890"/>
      <c r="DY120" s="890"/>
      <c r="DZ120" s="891"/>
    </row>
    <row r="121" spans="1:130" s="247" customFormat="1" ht="26.25" customHeight="1" x14ac:dyDescent="0.15">
      <c r="A121" s="864"/>
      <c r="B121" s="865"/>
      <c r="C121" s="910" t="s">
        <v>460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129</v>
      </c>
      <c r="AL121" s="824"/>
      <c r="AM121" s="824"/>
      <c r="AN121" s="824"/>
      <c r="AO121" s="825"/>
      <c r="AP121" s="871" t="s">
        <v>129</v>
      </c>
      <c r="AQ121" s="872"/>
      <c r="AR121" s="872"/>
      <c r="AS121" s="872"/>
      <c r="AT121" s="873"/>
      <c r="AU121" s="933"/>
      <c r="AV121" s="934"/>
      <c r="AW121" s="934"/>
      <c r="AX121" s="934"/>
      <c r="AY121" s="935"/>
      <c r="AZ121" s="859" t="s">
        <v>461</v>
      </c>
      <c r="BA121" s="794"/>
      <c r="BB121" s="794"/>
      <c r="BC121" s="794"/>
      <c r="BD121" s="794"/>
      <c r="BE121" s="794"/>
      <c r="BF121" s="794"/>
      <c r="BG121" s="794"/>
      <c r="BH121" s="794"/>
      <c r="BI121" s="794"/>
      <c r="BJ121" s="794"/>
      <c r="BK121" s="794"/>
      <c r="BL121" s="794"/>
      <c r="BM121" s="794"/>
      <c r="BN121" s="794"/>
      <c r="BO121" s="794"/>
      <c r="BP121" s="795"/>
      <c r="BQ121" s="860">
        <v>6439348</v>
      </c>
      <c r="BR121" s="861"/>
      <c r="BS121" s="861"/>
      <c r="BT121" s="861"/>
      <c r="BU121" s="861"/>
      <c r="BV121" s="861">
        <v>6195679</v>
      </c>
      <c r="BW121" s="861"/>
      <c r="BX121" s="861"/>
      <c r="BY121" s="861"/>
      <c r="BZ121" s="861"/>
      <c r="CA121" s="861">
        <v>6056645</v>
      </c>
      <c r="CB121" s="861"/>
      <c r="CC121" s="861"/>
      <c r="CD121" s="861"/>
      <c r="CE121" s="861"/>
      <c r="CF121" s="922">
        <v>24.7</v>
      </c>
      <c r="CG121" s="923"/>
      <c r="CH121" s="923"/>
      <c r="CI121" s="923"/>
      <c r="CJ121" s="923"/>
      <c r="CK121" s="916"/>
      <c r="CL121" s="902"/>
      <c r="CM121" s="902"/>
      <c r="CN121" s="902"/>
      <c r="CO121" s="903"/>
      <c r="CP121" s="882" t="s">
        <v>403</v>
      </c>
      <c r="CQ121" s="883"/>
      <c r="CR121" s="883"/>
      <c r="CS121" s="883"/>
      <c r="CT121" s="883"/>
      <c r="CU121" s="883"/>
      <c r="CV121" s="883"/>
      <c r="CW121" s="883"/>
      <c r="CX121" s="883"/>
      <c r="CY121" s="883"/>
      <c r="CZ121" s="883"/>
      <c r="DA121" s="883"/>
      <c r="DB121" s="883"/>
      <c r="DC121" s="883"/>
      <c r="DD121" s="883"/>
      <c r="DE121" s="883"/>
      <c r="DF121" s="884"/>
      <c r="DG121" s="860">
        <v>10534</v>
      </c>
      <c r="DH121" s="861"/>
      <c r="DI121" s="861"/>
      <c r="DJ121" s="861"/>
      <c r="DK121" s="861"/>
      <c r="DL121" s="861">
        <v>7525</v>
      </c>
      <c r="DM121" s="861"/>
      <c r="DN121" s="861"/>
      <c r="DO121" s="861"/>
      <c r="DP121" s="861"/>
      <c r="DQ121" s="861">
        <v>8117</v>
      </c>
      <c r="DR121" s="861"/>
      <c r="DS121" s="861"/>
      <c r="DT121" s="861"/>
      <c r="DU121" s="861"/>
      <c r="DV121" s="838">
        <v>0</v>
      </c>
      <c r="DW121" s="838"/>
      <c r="DX121" s="838"/>
      <c r="DY121" s="838"/>
      <c r="DZ121" s="839"/>
    </row>
    <row r="122" spans="1:130" s="247" customFormat="1" ht="26.25" customHeight="1" x14ac:dyDescent="0.15">
      <c r="A122" s="864"/>
      <c r="B122" s="865"/>
      <c r="C122" s="868" t="s">
        <v>443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129</v>
      </c>
      <c r="AG122" s="824"/>
      <c r="AH122" s="824"/>
      <c r="AI122" s="824"/>
      <c r="AJ122" s="825"/>
      <c r="AK122" s="826" t="s">
        <v>129</v>
      </c>
      <c r="AL122" s="824"/>
      <c r="AM122" s="824"/>
      <c r="AN122" s="824"/>
      <c r="AO122" s="825"/>
      <c r="AP122" s="871" t="s">
        <v>129</v>
      </c>
      <c r="AQ122" s="872"/>
      <c r="AR122" s="872"/>
      <c r="AS122" s="872"/>
      <c r="AT122" s="873"/>
      <c r="AU122" s="933"/>
      <c r="AV122" s="934"/>
      <c r="AW122" s="934"/>
      <c r="AX122" s="934"/>
      <c r="AY122" s="935"/>
      <c r="AZ122" s="926" t="s">
        <v>462</v>
      </c>
      <c r="BA122" s="927"/>
      <c r="BB122" s="927"/>
      <c r="BC122" s="927"/>
      <c r="BD122" s="927"/>
      <c r="BE122" s="927"/>
      <c r="BF122" s="927"/>
      <c r="BG122" s="927"/>
      <c r="BH122" s="927"/>
      <c r="BI122" s="927"/>
      <c r="BJ122" s="927"/>
      <c r="BK122" s="927"/>
      <c r="BL122" s="927"/>
      <c r="BM122" s="927"/>
      <c r="BN122" s="927"/>
      <c r="BO122" s="927"/>
      <c r="BP122" s="928"/>
      <c r="BQ122" s="929">
        <v>36056351</v>
      </c>
      <c r="BR122" s="892"/>
      <c r="BS122" s="892"/>
      <c r="BT122" s="892"/>
      <c r="BU122" s="892"/>
      <c r="BV122" s="892">
        <v>35251353</v>
      </c>
      <c r="BW122" s="892"/>
      <c r="BX122" s="892"/>
      <c r="BY122" s="892"/>
      <c r="BZ122" s="892"/>
      <c r="CA122" s="892">
        <v>34196038</v>
      </c>
      <c r="CB122" s="892"/>
      <c r="CC122" s="892"/>
      <c r="CD122" s="892"/>
      <c r="CE122" s="892"/>
      <c r="CF122" s="893">
        <v>139.19999999999999</v>
      </c>
      <c r="CG122" s="894"/>
      <c r="CH122" s="894"/>
      <c r="CI122" s="894"/>
      <c r="CJ122" s="894"/>
      <c r="CK122" s="916"/>
      <c r="CL122" s="902"/>
      <c r="CM122" s="902"/>
      <c r="CN122" s="902"/>
      <c r="CO122" s="903"/>
      <c r="CP122" s="882" t="s">
        <v>401</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129</v>
      </c>
      <c r="DM122" s="861"/>
      <c r="DN122" s="861"/>
      <c r="DO122" s="861"/>
      <c r="DP122" s="861"/>
      <c r="DQ122" s="861" t="s">
        <v>129</v>
      </c>
      <c r="DR122" s="861"/>
      <c r="DS122" s="861"/>
      <c r="DT122" s="861"/>
      <c r="DU122" s="861"/>
      <c r="DV122" s="838" t="s">
        <v>129</v>
      </c>
      <c r="DW122" s="838"/>
      <c r="DX122" s="838"/>
      <c r="DY122" s="838"/>
      <c r="DZ122" s="839"/>
    </row>
    <row r="123" spans="1:130" s="247" customFormat="1" ht="26.25" customHeight="1" x14ac:dyDescent="0.15">
      <c r="A123" s="864"/>
      <c r="B123" s="865"/>
      <c r="C123" s="868" t="s">
        <v>449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129</v>
      </c>
      <c r="AL123" s="824"/>
      <c r="AM123" s="824"/>
      <c r="AN123" s="824"/>
      <c r="AO123" s="825"/>
      <c r="AP123" s="871" t="s">
        <v>129</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463</v>
      </c>
      <c r="BP123" s="925"/>
      <c r="BQ123" s="879">
        <v>52023684</v>
      </c>
      <c r="BR123" s="880"/>
      <c r="BS123" s="880"/>
      <c r="BT123" s="880"/>
      <c r="BU123" s="880"/>
      <c r="BV123" s="880">
        <v>52642937</v>
      </c>
      <c r="BW123" s="880"/>
      <c r="BX123" s="880"/>
      <c r="BY123" s="880"/>
      <c r="BZ123" s="880"/>
      <c r="CA123" s="880">
        <v>51884778</v>
      </c>
      <c r="CB123" s="880"/>
      <c r="CC123" s="880"/>
      <c r="CD123" s="880"/>
      <c r="CE123" s="880"/>
      <c r="CF123" s="790"/>
      <c r="CG123" s="791"/>
      <c r="CH123" s="791"/>
      <c r="CI123" s="791"/>
      <c r="CJ123" s="881"/>
      <c r="CK123" s="916"/>
      <c r="CL123" s="902"/>
      <c r="CM123" s="902"/>
      <c r="CN123" s="902"/>
      <c r="CO123" s="903"/>
      <c r="CP123" s="882" t="s">
        <v>402</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129</v>
      </c>
      <c r="DM123" s="824"/>
      <c r="DN123" s="824"/>
      <c r="DO123" s="824"/>
      <c r="DP123" s="825"/>
      <c r="DQ123" s="826" t="s">
        <v>129</v>
      </c>
      <c r="DR123" s="824"/>
      <c r="DS123" s="824"/>
      <c r="DT123" s="824"/>
      <c r="DU123" s="825"/>
      <c r="DV123" s="871" t="s">
        <v>129</v>
      </c>
      <c r="DW123" s="872"/>
      <c r="DX123" s="872"/>
      <c r="DY123" s="872"/>
      <c r="DZ123" s="873"/>
    </row>
    <row r="124" spans="1:130" s="247" customFormat="1" ht="26.25" customHeight="1" thickBot="1" x14ac:dyDescent="0.2">
      <c r="A124" s="864"/>
      <c r="B124" s="865"/>
      <c r="C124" s="868" t="s">
        <v>452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129</v>
      </c>
      <c r="AL124" s="824"/>
      <c r="AM124" s="824"/>
      <c r="AN124" s="824"/>
      <c r="AO124" s="825"/>
      <c r="AP124" s="871" t="s">
        <v>129</v>
      </c>
      <c r="AQ124" s="872"/>
      <c r="AR124" s="872"/>
      <c r="AS124" s="872"/>
      <c r="AT124" s="873"/>
      <c r="AU124" s="874" t="s">
        <v>464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13.9</v>
      </c>
      <c r="BR124" s="878"/>
      <c r="BS124" s="878"/>
      <c r="BT124" s="878"/>
      <c r="BU124" s="878"/>
      <c r="BV124" s="878">
        <v>3.1</v>
      </c>
      <c r="BW124" s="878"/>
      <c r="BX124" s="878"/>
      <c r="BY124" s="878"/>
      <c r="BZ124" s="878"/>
      <c r="CA124" s="878" t="s">
        <v>129</v>
      </c>
      <c r="CB124" s="878"/>
      <c r="CC124" s="878"/>
      <c r="CD124" s="878"/>
      <c r="CE124" s="878"/>
      <c r="CF124" s="768"/>
      <c r="CG124" s="769"/>
      <c r="CH124" s="769"/>
      <c r="CI124" s="769"/>
      <c r="CJ124" s="909"/>
      <c r="CK124" s="917"/>
      <c r="CL124" s="917"/>
      <c r="CM124" s="917"/>
      <c r="CN124" s="917"/>
      <c r="CO124" s="918"/>
      <c r="CP124" s="882" t="s">
        <v>465</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15">
      <c r="A125" s="864"/>
      <c r="B125" s="865"/>
      <c r="C125" s="868" t="s">
        <v>454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466</v>
      </c>
      <c r="CL125" s="899"/>
      <c r="CM125" s="899"/>
      <c r="CN125" s="899"/>
      <c r="CO125" s="900"/>
      <c r="CP125" s="907" t="s">
        <v>467</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x14ac:dyDescent="0.2">
      <c r="A126" s="864"/>
      <c r="B126" s="865"/>
      <c r="C126" s="868" t="s">
        <v>456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389172</v>
      </c>
      <c r="AB126" s="824"/>
      <c r="AC126" s="824"/>
      <c r="AD126" s="824"/>
      <c r="AE126" s="825"/>
      <c r="AF126" s="826">
        <v>397357</v>
      </c>
      <c r="AG126" s="824"/>
      <c r="AH126" s="824"/>
      <c r="AI126" s="824"/>
      <c r="AJ126" s="825"/>
      <c r="AK126" s="826">
        <v>397601</v>
      </c>
      <c r="AL126" s="824"/>
      <c r="AM126" s="824"/>
      <c r="AN126" s="824"/>
      <c r="AO126" s="825"/>
      <c r="AP126" s="871">
        <v>1.6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468</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x14ac:dyDescent="0.15">
      <c r="A127" s="866"/>
      <c r="B127" s="867"/>
      <c r="C127" s="885" t="s">
        <v>469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129</v>
      </c>
      <c r="AG127" s="824"/>
      <c r="AH127" s="824"/>
      <c r="AI127" s="824"/>
      <c r="AJ127" s="825"/>
      <c r="AK127" s="826" t="s">
        <v>129</v>
      </c>
      <c r="AL127" s="824"/>
      <c r="AM127" s="824"/>
      <c r="AN127" s="824"/>
      <c r="AO127" s="825"/>
      <c r="AP127" s="871" t="s">
        <v>129</v>
      </c>
      <c r="AQ127" s="872"/>
      <c r="AR127" s="872"/>
      <c r="AS127" s="872"/>
      <c r="AT127" s="873"/>
      <c r="AU127" s="283"/>
      <c r="AV127" s="283"/>
      <c r="AW127" s="283"/>
      <c r="AX127" s="888" t="s">
        <v>470</v>
      </c>
      <c r="AY127" s="856"/>
      <c r="AZ127" s="856"/>
      <c r="BA127" s="856"/>
      <c r="BB127" s="856"/>
      <c r="BC127" s="856"/>
      <c r="BD127" s="856"/>
      <c r="BE127" s="857"/>
      <c r="BF127" s="855" t="s">
        <v>471</v>
      </c>
      <c r="BG127" s="856"/>
      <c r="BH127" s="856"/>
      <c r="BI127" s="856"/>
      <c r="BJ127" s="856"/>
      <c r="BK127" s="856"/>
      <c r="BL127" s="857"/>
      <c r="BM127" s="855" t="s">
        <v>472</v>
      </c>
      <c r="BN127" s="856"/>
      <c r="BO127" s="856"/>
      <c r="BP127" s="856"/>
      <c r="BQ127" s="856"/>
      <c r="BR127" s="856"/>
      <c r="BS127" s="857"/>
      <c r="BT127" s="855" t="s">
        <v>473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474</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x14ac:dyDescent="0.2">
      <c r="A128" s="840" t="s">
        <v>475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476</v>
      </c>
      <c r="X128" s="842"/>
      <c r="Y128" s="842"/>
      <c r="Z128" s="843"/>
      <c r="AA128" s="844">
        <v>856175</v>
      </c>
      <c r="AB128" s="845"/>
      <c r="AC128" s="845"/>
      <c r="AD128" s="845"/>
      <c r="AE128" s="846"/>
      <c r="AF128" s="847">
        <v>867425</v>
      </c>
      <c r="AG128" s="845"/>
      <c r="AH128" s="845"/>
      <c r="AI128" s="845"/>
      <c r="AJ128" s="846"/>
      <c r="AK128" s="847">
        <v>893453</v>
      </c>
      <c r="AL128" s="845"/>
      <c r="AM128" s="845"/>
      <c r="AN128" s="845"/>
      <c r="AO128" s="846"/>
      <c r="AP128" s="848"/>
      <c r="AQ128" s="849"/>
      <c r="AR128" s="849"/>
      <c r="AS128" s="849"/>
      <c r="AT128" s="850"/>
      <c r="AU128" s="283"/>
      <c r="AV128" s="283"/>
      <c r="AW128" s="283"/>
      <c r="AX128" s="851" t="s">
        <v>477</v>
      </c>
      <c r="AY128" s="852"/>
      <c r="AZ128" s="852"/>
      <c r="BA128" s="852"/>
      <c r="BB128" s="852"/>
      <c r="BC128" s="852"/>
      <c r="BD128" s="852"/>
      <c r="BE128" s="853"/>
      <c r="BF128" s="830" t="s">
        <v>129</v>
      </c>
      <c r="BG128" s="831"/>
      <c r="BH128" s="831"/>
      <c r="BI128" s="831"/>
      <c r="BJ128" s="831"/>
      <c r="BK128" s="831"/>
      <c r="BL128" s="854"/>
      <c r="BM128" s="830">
        <v>11.92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478</v>
      </c>
      <c r="CQ128" s="772"/>
      <c r="CR128" s="772"/>
      <c r="CS128" s="772"/>
      <c r="CT128" s="772"/>
      <c r="CU128" s="772"/>
      <c r="CV128" s="772"/>
      <c r="CW128" s="772"/>
      <c r="CX128" s="772"/>
      <c r="CY128" s="772"/>
      <c r="CZ128" s="772"/>
      <c r="DA128" s="772"/>
      <c r="DB128" s="772"/>
      <c r="DC128" s="772"/>
      <c r="DD128" s="772"/>
      <c r="DE128" s="772"/>
      <c r="DF128" s="773"/>
      <c r="DG128" s="834">
        <v>3264</v>
      </c>
      <c r="DH128" s="835"/>
      <c r="DI128" s="835"/>
      <c r="DJ128" s="835"/>
      <c r="DK128" s="835"/>
      <c r="DL128" s="835">
        <v>1211</v>
      </c>
      <c r="DM128" s="835"/>
      <c r="DN128" s="835"/>
      <c r="DO128" s="835"/>
      <c r="DP128" s="835"/>
      <c r="DQ128" s="835">
        <v>4330</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479</v>
      </c>
      <c r="X129" s="821"/>
      <c r="Y129" s="821"/>
      <c r="Z129" s="822"/>
      <c r="AA129" s="823">
        <v>27283945</v>
      </c>
      <c r="AB129" s="824"/>
      <c r="AC129" s="824"/>
      <c r="AD129" s="824"/>
      <c r="AE129" s="825"/>
      <c r="AF129" s="826">
        <v>27518214</v>
      </c>
      <c r="AG129" s="824"/>
      <c r="AH129" s="824"/>
      <c r="AI129" s="824"/>
      <c r="AJ129" s="825"/>
      <c r="AK129" s="826">
        <v>27664782</v>
      </c>
      <c r="AL129" s="824"/>
      <c r="AM129" s="824"/>
      <c r="AN129" s="824"/>
      <c r="AO129" s="825"/>
      <c r="AP129" s="827"/>
      <c r="AQ129" s="828"/>
      <c r="AR129" s="828"/>
      <c r="AS129" s="828"/>
      <c r="AT129" s="829"/>
      <c r="AU129" s="285"/>
      <c r="AV129" s="285"/>
      <c r="AW129" s="285"/>
      <c r="AX129" s="793" t="s">
        <v>480</v>
      </c>
      <c r="AY129" s="794"/>
      <c r="AZ129" s="794"/>
      <c r="BA129" s="794"/>
      <c r="BB129" s="794"/>
      <c r="BC129" s="794"/>
      <c r="BD129" s="794"/>
      <c r="BE129" s="795"/>
      <c r="BF129" s="813" t="s">
        <v>129</v>
      </c>
      <c r="BG129" s="814"/>
      <c r="BH129" s="814"/>
      <c r="BI129" s="814"/>
      <c r="BJ129" s="814"/>
      <c r="BK129" s="814"/>
      <c r="BL129" s="815"/>
      <c r="BM129" s="813">
        <v>16.920000000000002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482</v>
      </c>
      <c r="X130" s="821"/>
      <c r="Y130" s="821"/>
      <c r="Z130" s="822"/>
      <c r="AA130" s="823">
        <v>3167205</v>
      </c>
      <c r="AB130" s="824"/>
      <c r="AC130" s="824"/>
      <c r="AD130" s="824"/>
      <c r="AE130" s="825"/>
      <c r="AF130" s="826">
        <v>3185023</v>
      </c>
      <c r="AG130" s="824"/>
      <c r="AH130" s="824"/>
      <c r="AI130" s="824"/>
      <c r="AJ130" s="825"/>
      <c r="AK130" s="826">
        <v>3101724</v>
      </c>
      <c r="AL130" s="824"/>
      <c r="AM130" s="824"/>
      <c r="AN130" s="824"/>
      <c r="AO130" s="825"/>
      <c r="AP130" s="827"/>
      <c r="AQ130" s="828"/>
      <c r="AR130" s="828"/>
      <c r="AS130" s="828"/>
      <c r="AT130" s="829"/>
      <c r="AU130" s="285"/>
      <c r="AV130" s="285"/>
      <c r="AW130" s="285"/>
      <c r="AX130" s="793" t="s">
        <v>483</v>
      </c>
      <c r="AY130" s="794"/>
      <c r="AZ130" s="794"/>
      <c r="BA130" s="794"/>
      <c r="BB130" s="794"/>
      <c r="BC130" s="794"/>
      <c r="BD130" s="794"/>
      <c r="BE130" s="795"/>
      <c r="BF130" s="796">
        <v>4.3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484</v>
      </c>
      <c r="X131" s="804"/>
      <c r="Y131" s="804"/>
      <c r="Z131" s="805"/>
      <c r="AA131" s="806">
        <v>24116740</v>
      </c>
      <c r="AB131" s="807"/>
      <c r="AC131" s="807"/>
      <c r="AD131" s="807"/>
      <c r="AE131" s="808"/>
      <c r="AF131" s="809">
        <v>24333191</v>
      </c>
      <c r="AG131" s="807"/>
      <c r="AH131" s="807"/>
      <c r="AI131" s="807"/>
      <c r="AJ131" s="808"/>
      <c r="AK131" s="809">
        <v>24563058</v>
      </c>
      <c r="AL131" s="807"/>
      <c r="AM131" s="807"/>
      <c r="AN131" s="807"/>
      <c r="AO131" s="808"/>
      <c r="AP131" s="810"/>
      <c r="AQ131" s="811"/>
      <c r="AR131" s="811"/>
      <c r="AS131" s="811"/>
      <c r="AT131" s="812"/>
      <c r="AU131" s="285"/>
      <c r="AV131" s="285"/>
      <c r="AW131" s="285"/>
      <c r="AX131" s="771" t="s">
        <v>485</v>
      </c>
      <c r="AY131" s="772"/>
      <c r="AZ131" s="772"/>
      <c r="BA131" s="772"/>
      <c r="BB131" s="772"/>
      <c r="BC131" s="772"/>
      <c r="BD131" s="772"/>
      <c r="BE131" s="773"/>
      <c r="BF131" s="774" t="s">
        <v>129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487</v>
      </c>
      <c r="W132" s="784"/>
      <c r="X132" s="784"/>
      <c r="Y132" s="784"/>
      <c r="Z132" s="785"/>
      <c r="AA132" s="786">
        <v>3.765218682</v>
      </c>
      <c r="AB132" s="787"/>
      <c r="AC132" s="787"/>
      <c r="AD132" s="787"/>
      <c r="AE132" s="788"/>
      <c r="AF132" s="789">
        <v>4.3539460160000001</v>
      </c>
      <c r="AG132" s="787"/>
      <c r="AH132" s="787"/>
      <c r="AI132" s="787"/>
      <c r="AJ132" s="788"/>
      <c r="AK132" s="789">
        <v>4.8959457740000003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488</v>
      </c>
      <c r="W133" s="763"/>
      <c r="X133" s="763"/>
      <c r="Y133" s="763"/>
      <c r="Z133" s="764"/>
      <c r="AA133" s="765">
        <v>3.6</v>
      </c>
      <c r="AB133" s="766"/>
      <c r="AC133" s="766"/>
      <c r="AD133" s="766"/>
      <c r="AE133" s="767"/>
      <c r="AF133" s="765">
        <v>4</v>
      </c>
      <c r="AG133" s="766"/>
      <c r="AH133" s="766"/>
      <c r="AI133" s="766"/>
      <c r="AJ133" s="767"/>
      <c r="AK133" s="765">
        <v>4.3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uLoW56HSLsjnyZDliG7j9F4aO4RzvTmYK6o/rQ8rA99hYI5UMyfVjqHO5xbxm+LxYumx2vTvrTzWdElRiTv7A==" saltValue="tjYd+dh4ZHkFLIE++Qnf2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LvwsAjiOKS5zHMIuv6uYzk1FkWy/X8cyCboAJxC5Bx8xAsjXMnScmTiFWp5ssArvNTyl596U3PnkD+tzXlACA==" saltValue="kQc6Snr7DJgmZvwrftzr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L+iX0OgivFMK0i6ydh2TlDTunX6eY+ncwgWwhmiFLLupg25waW1lbSMmJQdDfEd9+Um1ogw/mbzRDsbQIqK0A==" saltValue="zx6VnXDFm4Ppk5jsHR+0E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zoomScaleSheetLayoutView="100" workbookViewId="0">
      <selection activeCell="AK28" sqref="AK2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492</v>
      </c>
      <c r="AP7" s="304"/>
      <c r="AQ7" s="305" t="s">
        <v>493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494</v>
      </c>
      <c r="AQ8" s="311" t="s">
        <v>495</v>
      </c>
      <c r="AR8" s="312" t="s">
        <v>496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497</v>
      </c>
      <c r="AL9" s="1193"/>
      <c r="AM9" s="1193"/>
      <c r="AN9" s="1194"/>
      <c r="AO9" s="313">
        <v>6976833</v>
      </c>
      <c r="AP9" s="313">
        <v>46290</v>
      </c>
      <c r="AQ9" s="314">
        <v>56205</v>
      </c>
      <c r="AR9" s="315">
        <v>-17.600000000000001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498</v>
      </c>
      <c r="AL10" s="1193"/>
      <c r="AM10" s="1193"/>
      <c r="AN10" s="1194"/>
      <c r="AO10" s="316">
        <v>688373</v>
      </c>
      <c r="AP10" s="316">
        <v>4567</v>
      </c>
      <c r="AQ10" s="317">
        <v>3535</v>
      </c>
      <c r="AR10" s="318">
        <v>29.2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499</v>
      </c>
      <c r="AL11" s="1193"/>
      <c r="AM11" s="1193"/>
      <c r="AN11" s="1194"/>
      <c r="AO11" s="316">
        <v>1528320</v>
      </c>
      <c r="AP11" s="316">
        <v>10140</v>
      </c>
      <c r="AQ11" s="317">
        <v>1601</v>
      </c>
      <c r="AR11" s="318">
        <v>533.4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500</v>
      </c>
      <c r="AL12" s="1193"/>
      <c r="AM12" s="1193"/>
      <c r="AN12" s="1194"/>
      <c r="AO12" s="316" t="s">
        <v>501</v>
      </c>
      <c r="AP12" s="316" t="s">
        <v>501</v>
      </c>
      <c r="AQ12" s="317">
        <v>977</v>
      </c>
      <c r="AR12" s="318" t="s">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502</v>
      </c>
      <c r="AL13" s="1193"/>
      <c r="AM13" s="1193"/>
      <c r="AN13" s="1194"/>
      <c r="AO13" s="316" t="s">
        <v>501</v>
      </c>
      <c r="AP13" s="316" t="s">
        <v>501</v>
      </c>
      <c r="AQ13" s="317">
        <v>14</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503</v>
      </c>
      <c r="AL14" s="1193"/>
      <c r="AM14" s="1193"/>
      <c r="AN14" s="1194"/>
      <c r="AO14" s="316">
        <v>294736</v>
      </c>
      <c r="AP14" s="316">
        <v>1956</v>
      </c>
      <c r="AQ14" s="317">
        <v>2086</v>
      </c>
      <c r="AR14" s="318">
        <v>-6.2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504</v>
      </c>
      <c r="AL15" s="1193"/>
      <c r="AM15" s="1193"/>
      <c r="AN15" s="1194"/>
      <c r="AO15" s="316">
        <v>270030</v>
      </c>
      <c r="AP15" s="316">
        <v>1792</v>
      </c>
      <c r="AQ15" s="317">
        <v>1354</v>
      </c>
      <c r="AR15" s="318">
        <v>32.299999999999997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505</v>
      </c>
      <c r="AL16" s="1196"/>
      <c r="AM16" s="1196"/>
      <c r="AN16" s="1197"/>
      <c r="AO16" s="316">
        <v>-554079</v>
      </c>
      <c r="AP16" s="316">
        <v>-3676</v>
      </c>
      <c r="AQ16" s="317">
        <v>-3936</v>
      </c>
      <c r="AR16" s="318">
        <v>-6.6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9204213</v>
      </c>
      <c r="AP17" s="316">
        <v>61069</v>
      </c>
      <c r="AQ17" s="317">
        <v>61836</v>
      </c>
      <c r="AR17" s="318">
        <v>-1.2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510</v>
      </c>
      <c r="AL21" s="1190"/>
      <c r="AM21" s="1190"/>
      <c r="AN21" s="1191"/>
      <c r="AO21" s="328">
        <v>5.2</v>
      </c>
      <c r="AP21" s="329">
        <v>6.05</v>
      </c>
      <c r="AQ21" s="330">
        <v>-0.85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511</v>
      </c>
      <c r="AL22" s="1190"/>
      <c r="AM22" s="1190"/>
      <c r="AN22" s="1191"/>
      <c r="AO22" s="333">
        <v>100.9</v>
      </c>
      <c r="AP22" s="334">
        <v>100</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492</v>
      </c>
      <c r="AP30" s="304"/>
      <c r="AQ30" s="305" t="s">
        <v>493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494</v>
      </c>
      <c r="AQ31" s="311" t="s">
        <v>495</v>
      </c>
      <c r="AR31" s="312" t="s">
        <v>496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515</v>
      </c>
      <c r="AL32" s="1181"/>
      <c r="AM32" s="1181"/>
      <c r="AN32" s="1182"/>
      <c r="AO32" s="343">
        <v>3768245</v>
      </c>
      <c r="AP32" s="343">
        <v>25002</v>
      </c>
      <c r="AQ32" s="344">
        <v>27026</v>
      </c>
      <c r="AR32" s="345">
        <v>-7.5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516</v>
      </c>
      <c r="AL33" s="1181"/>
      <c r="AM33" s="1181"/>
      <c r="AN33" s="1182"/>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517</v>
      </c>
      <c r="AL34" s="1181"/>
      <c r="AM34" s="1181"/>
      <c r="AN34" s="1182"/>
      <c r="AO34" s="343" t="s">
        <v>501</v>
      </c>
      <c r="AP34" s="343" t="s">
        <v>501</v>
      </c>
      <c r="AQ34" s="344">
        <v>25</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518</v>
      </c>
      <c r="AL35" s="1181"/>
      <c r="AM35" s="1181"/>
      <c r="AN35" s="1182"/>
      <c r="AO35" s="343">
        <v>661311</v>
      </c>
      <c r="AP35" s="343">
        <v>4388</v>
      </c>
      <c r="AQ35" s="344">
        <v>6128</v>
      </c>
      <c r="AR35" s="345">
        <v>-28.4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519</v>
      </c>
      <c r="AL36" s="1181"/>
      <c r="AM36" s="1181"/>
      <c r="AN36" s="1182"/>
      <c r="AO36" s="343">
        <v>150253</v>
      </c>
      <c r="AP36" s="343">
        <v>997</v>
      </c>
      <c r="AQ36" s="344">
        <v>667</v>
      </c>
      <c r="AR36" s="345">
        <v>49.5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520</v>
      </c>
      <c r="AL37" s="1181"/>
      <c r="AM37" s="1181"/>
      <c r="AN37" s="1182"/>
      <c r="AO37" s="343">
        <v>617962</v>
      </c>
      <c r="AP37" s="343">
        <v>4100</v>
      </c>
      <c r="AQ37" s="344">
        <v>1499</v>
      </c>
      <c r="AR37" s="345">
        <v>173.5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521</v>
      </c>
      <c r="AL38" s="1184"/>
      <c r="AM38" s="1184"/>
      <c r="AN38" s="1185"/>
      <c r="AO38" s="346" t="s">
        <v>501</v>
      </c>
      <c r="AP38" s="346" t="s">
        <v>501</v>
      </c>
      <c r="AQ38" s="347">
        <v>0</v>
      </c>
      <c r="AR38" s="335" t="s">
        <v>501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522</v>
      </c>
      <c r="AL39" s="1184"/>
      <c r="AM39" s="1184"/>
      <c r="AN39" s="1185"/>
      <c r="AO39" s="343">
        <v>-893453</v>
      </c>
      <c r="AP39" s="343">
        <v>-5928</v>
      </c>
      <c r="AQ39" s="344">
        <v>-7805</v>
      </c>
      <c r="AR39" s="345">
        <v>-24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523</v>
      </c>
      <c r="AL40" s="1181"/>
      <c r="AM40" s="1181"/>
      <c r="AN40" s="1182"/>
      <c r="AO40" s="343">
        <v>-3101724</v>
      </c>
      <c r="AP40" s="343">
        <v>-20580</v>
      </c>
      <c r="AQ40" s="344">
        <v>-21058</v>
      </c>
      <c r="AR40" s="345">
        <v>-2.2999999999999998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1202594</v>
      </c>
      <c r="AP41" s="343">
        <v>7979</v>
      </c>
      <c r="AQ41" s="344">
        <v>6483</v>
      </c>
      <c r="AR41" s="345">
        <v>23.1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492</v>
      </c>
      <c r="AN49" s="1175" t="s">
        <v>527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528</v>
      </c>
      <c r="AO50" s="360" t="s">
        <v>529</v>
      </c>
      <c r="AP50" s="361" t="s">
        <v>530</v>
      </c>
      <c r="AQ50" s="362" t="s">
        <v>531</v>
      </c>
      <c r="AR50" s="363" t="s">
        <v>532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4854932</v>
      </c>
      <c r="AN51" s="365">
        <v>31579</v>
      </c>
      <c r="AO51" s="366">
        <v>-19</v>
      </c>
      <c r="AP51" s="367">
        <v>39951</v>
      </c>
      <c r="AQ51" s="368">
        <v>-11.5</v>
      </c>
      <c r="AR51" s="369">
        <v>-7.5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3619972</v>
      </c>
      <c r="AN52" s="373">
        <v>23546</v>
      </c>
      <c r="AO52" s="374">
        <v>-18.7</v>
      </c>
      <c r="AP52" s="375">
        <v>22555</v>
      </c>
      <c r="AQ52" s="376">
        <v>-11.9</v>
      </c>
      <c r="AR52" s="377">
        <v>-6.8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4641521</v>
      </c>
      <c r="AN53" s="365">
        <v>30326</v>
      </c>
      <c r="AO53" s="366">
        <v>-4</v>
      </c>
      <c r="AP53" s="367">
        <v>39893</v>
      </c>
      <c r="AQ53" s="368">
        <v>-0.1</v>
      </c>
      <c r="AR53" s="369">
        <v>-3.9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2982517</v>
      </c>
      <c r="AN54" s="373">
        <v>19487</v>
      </c>
      <c r="AO54" s="374">
        <v>-17.2</v>
      </c>
      <c r="AP54" s="375">
        <v>26170</v>
      </c>
      <c r="AQ54" s="376">
        <v>16</v>
      </c>
      <c r="AR54" s="377">
        <v>-33.200000000000003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3621032</v>
      </c>
      <c r="AN55" s="365">
        <v>23746</v>
      </c>
      <c r="AO55" s="366">
        <v>-21.7</v>
      </c>
      <c r="AP55" s="367">
        <v>41080</v>
      </c>
      <c r="AQ55" s="368">
        <v>3</v>
      </c>
      <c r="AR55" s="369">
        <v>-24.7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2416703</v>
      </c>
      <c r="AN56" s="373">
        <v>15849</v>
      </c>
      <c r="AO56" s="374">
        <v>-18.7</v>
      </c>
      <c r="AP56" s="375">
        <v>27265</v>
      </c>
      <c r="AQ56" s="376">
        <v>4.2</v>
      </c>
      <c r="AR56" s="377">
        <v>-22.9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3619887</v>
      </c>
      <c r="AN57" s="365">
        <v>23868</v>
      </c>
      <c r="AO57" s="366">
        <v>0.5</v>
      </c>
      <c r="AP57" s="367">
        <v>33173</v>
      </c>
      <c r="AQ57" s="368">
        <v>-19.2</v>
      </c>
      <c r="AR57" s="369">
        <v>19.7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2702093</v>
      </c>
      <c r="AN58" s="373">
        <v>17817</v>
      </c>
      <c r="AO58" s="374">
        <v>12.4</v>
      </c>
      <c r="AP58" s="375">
        <v>20353</v>
      </c>
      <c r="AQ58" s="376">
        <v>-25.4</v>
      </c>
      <c r="AR58" s="377">
        <v>37.799999999999997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4453628</v>
      </c>
      <c r="AN59" s="365">
        <v>29549</v>
      </c>
      <c r="AO59" s="366">
        <v>23.8</v>
      </c>
      <c r="AP59" s="367">
        <v>37644</v>
      </c>
      <c r="AQ59" s="368">
        <v>13.5</v>
      </c>
      <c r="AR59" s="369">
        <v>10.3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3059537</v>
      </c>
      <c r="AN60" s="373">
        <v>20300</v>
      </c>
      <c r="AO60" s="374">
        <v>13.9</v>
      </c>
      <c r="AP60" s="375">
        <v>24939</v>
      </c>
      <c r="AQ60" s="376">
        <v>22.5</v>
      </c>
      <c r="AR60" s="377">
        <v>-8.6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4238200</v>
      </c>
      <c r="AN61" s="380">
        <v>27814</v>
      </c>
      <c r="AO61" s="381">
        <v>-4.0999999999999996</v>
      </c>
      <c r="AP61" s="382">
        <v>38348</v>
      </c>
      <c r="AQ61" s="383">
        <v>-2.9</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2956164</v>
      </c>
      <c r="AN62" s="373">
        <v>19400</v>
      </c>
      <c r="AO62" s="374">
        <v>-5.7</v>
      </c>
      <c r="AP62" s="375">
        <v>24256</v>
      </c>
      <c r="AQ62" s="376">
        <v>1.1000000000000001</v>
      </c>
      <c r="AR62" s="377">
        <v>-6.8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CBcDk8ryIBuf6AhwC8Q0DW2POGca6v8JdRZKo3DQS8NrBuzmQ4zHJlTdLenI7ebynfleleRQDs6UcLObiUHBQ==" saltValue="N5hWIj392uYqRLBSz08B3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20" spans="125:125" ht="13.5" hidden="1" customHeight="1" x14ac:dyDescent="0.15"/>
    <row r="121" spans="125:125" ht="13.5" hidden="1" customHeight="1" x14ac:dyDescent="0.15">
      <c r="DU121" s="291"/>
    </row>
  </sheetData>
  <sheetProtection algorithmName="SHA-512" hashValue="Peku7Fh76OwaCFv3tCBmkmqLjvaIopGOnxl00xSY21vhmzNquqDcU8fGxmfuoJGhNIdT+9qa0MBDYbRus0XWsw==" saltValue="HEdDpoZeYdSTw5HWw3CJOQ==" spinCount="100000" sheet="1" objects="1" scenarios="1"/>
  <dataConsolidate/>
  <phoneticPr fontId="2"/>
  <printOptions horizontalCentered="1"/>
  <pageMargins left="0.39370078740157483" right="0.19685039370078741" top="0.39370078740157483" bottom="0.31496062992125984" header="0.51181102362204722" footer="0"/>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sheetData>
  <sheetProtection algorithmName="SHA-512" hashValue="66dLcHtl6UXKSyYM4+fmEMlUTlC7L5q6qHDPlrCYHuyDPyJ9OgtYpJh0Ns8S9Xh642RaypmNqOmL3a+hKCFOfQ==" saltValue="1/+tGSwWnUUqeHc0d8Nwyw==" spinCount="100000" sheet="1" objects="1" scenarios="1"/>
  <dataConsolidate/>
  <phoneticPr fontId="2"/>
  <printOptions horizontalCentered="1"/>
  <pageMargins left="0.39370078740157483" right="0.19685039370078741" top="0.39370078740157483" bottom="0.31496062992125984" header="0.51181102362204722" footer="0"/>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8" t="s">
        <v>3</v>
      </c>
      <c r="D47" s="1198"/>
      <c r="E47" s="1199"/>
      <c r="F47" s="11">
        <v>15.94</v>
      </c>
      <c r="G47" s="12">
        <v>15.27</v>
      </c>
      <c r="H47" s="12">
        <v>15.32</v>
      </c>
      <c r="I47" s="12">
        <v>16.53</v>
      </c>
      <c r="J47" s="13">
        <v>17.54</v>
      </c>
    </row>
    <row r="48" spans="2:10" ht="57.75" customHeight="1" x14ac:dyDescent="0.15">
      <c r="B48" s="14"/>
      <c r="C48" s="1200" t="s">
        <v>4</v>
      </c>
      <c r="D48" s="1200"/>
      <c r="E48" s="1201"/>
      <c r="F48" s="15">
        <v>4.08</v>
      </c>
      <c r="G48" s="16">
        <v>5.39</v>
      </c>
      <c r="H48" s="16">
        <v>7.3</v>
      </c>
      <c r="I48" s="16">
        <v>6.2</v>
      </c>
      <c r="J48" s="17">
        <v>1.08</v>
      </c>
    </row>
    <row r="49" spans="2:10" ht="57.75" customHeight="1" thickBot="1" x14ac:dyDescent="0.2">
      <c r="B49" s="18"/>
      <c r="C49" s="1202" t="s">
        <v>5</v>
      </c>
      <c r="D49" s="1202"/>
      <c r="E49" s="1203"/>
      <c r="F49" s="19" t="s">
        <v>548</v>
      </c>
      <c r="G49" s="20">
        <v>0.59</v>
      </c>
      <c r="H49" s="20">
        <v>2.08</v>
      </c>
      <c r="I49" s="20">
        <v>0.31</v>
      </c>
      <c r="J49" s="21" t="s">
        <v>549</v>
      </c>
    </row>
    <row r="50" spans="2:10" ht="13.5" customHeight="1" x14ac:dyDescent="0.15"/>
  </sheetData>
  <sheetProtection algorithmName="SHA-512" hashValue="Hd3XhY6ELimjb3cx5haii7UXQXFC9wz6tE/Eutk8A17mga6e3jLVL5yCSkLB4U/ggUgAzemcAxri11DXTiS7YA==" saltValue="/Q2tChKZE5c/Ezy3113l+w==" spinCount="100000" sheet="1" objects="1" scenarios="1"/>
  <mergeCells count="3">
    <mergeCell ref="C47:E47"/>
    <mergeCell ref="C48:E48"/>
    <mergeCell ref="C49:E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10" t="s">
        <v>550</v>
      </c>
      <c r="D34" s="1210"/>
      <c r="E34" s="1211"/>
      <c r="F34" s="32">
        <v>10.29</v>
      </c>
      <c r="G34" s="33">
        <v>10.93</v>
      </c>
      <c r="H34" s="33">
        <v>10.17</v>
      </c>
      <c r="I34" s="33">
        <v>11.6</v>
      </c>
      <c r="J34" s="34">
        <v>11.04</v>
      </c>
      <c r="K34" s="22"/>
      <c r="L34" s="22"/>
      <c r="M34" s="22"/>
      <c r="N34" s="22"/>
      <c r="O34" s="22"/>
      <c r="P34" s="22"/>
    </row>
    <row r="35" spans="1:16" ht="39" customHeight="1" x14ac:dyDescent="0.15">
      <c r="A35" s="22"/>
      <c r="B35" s="35"/>
      <c r="C35" s="1204" t="s">
        <v>551</v>
      </c>
      <c r="D35" s="1205"/>
      <c r="E35" s="1206"/>
      <c r="F35" s="36">
        <v>5.31</v>
      </c>
      <c r="G35" s="37">
        <v>5.75</v>
      </c>
      <c r="H35" s="37">
        <v>5.89</v>
      </c>
      <c r="I35" s="37">
        <v>6.44</v>
      </c>
      <c r="J35" s="38">
        <v>7.39</v>
      </c>
      <c r="K35" s="22"/>
      <c r="L35" s="22"/>
      <c r="M35" s="22"/>
      <c r="N35" s="22"/>
      <c r="O35" s="22"/>
      <c r="P35" s="22"/>
    </row>
    <row r="36" spans="1:16" ht="39" customHeight="1" x14ac:dyDescent="0.15">
      <c r="A36" s="22"/>
      <c r="B36" s="35"/>
      <c r="C36" s="1204" t="s">
        <v>552</v>
      </c>
      <c r="D36" s="1205"/>
      <c r="E36" s="1206"/>
      <c r="F36" s="36">
        <v>1.84</v>
      </c>
      <c r="G36" s="37">
        <v>2.68</v>
      </c>
      <c r="H36" s="37">
        <v>2.71</v>
      </c>
      <c r="I36" s="37">
        <v>2.67</v>
      </c>
      <c r="J36" s="38">
        <v>3.05</v>
      </c>
      <c r="K36" s="22"/>
      <c r="L36" s="22"/>
      <c r="M36" s="22"/>
      <c r="N36" s="22"/>
      <c r="O36" s="22"/>
      <c r="P36" s="22"/>
    </row>
    <row r="37" spans="1:16" ht="39" customHeight="1" x14ac:dyDescent="0.15">
      <c r="A37" s="22"/>
      <c r="B37" s="35"/>
      <c r="C37" s="1204" t="s">
        <v>553</v>
      </c>
      <c r="D37" s="1205"/>
      <c r="E37" s="1206"/>
      <c r="F37" s="36">
        <v>1.45</v>
      </c>
      <c r="G37" s="37">
        <v>1.19</v>
      </c>
      <c r="H37" s="37">
        <v>3.63</v>
      </c>
      <c r="I37" s="37">
        <v>1.32</v>
      </c>
      <c r="J37" s="38">
        <v>1.1399999999999999</v>
      </c>
      <c r="K37" s="22"/>
      <c r="L37" s="22"/>
      <c r="M37" s="22"/>
      <c r="N37" s="22"/>
      <c r="O37" s="22"/>
      <c r="P37" s="22"/>
    </row>
    <row r="38" spans="1:16" ht="39" customHeight="1" x14ac:dyDescent="0.15">
      <c r="A38" s="22"/>
      <c r="B38" s="35"/>
      <c r="C38" s="1204" t="s">
        <v>554</v>
      </c>
      <c r="D38" s="1205"/>
      <c r="E38" s="1206"/>
      <c r="F38" s="36">
        <v>3.76</v>
      </c>
      <c r="G38" s="37">
        <v>4.99</v>
      </c>
      <c r="H38" s="37">
        <v>7.11</v>
      </c>
      <c r="I38" s="37">
        <v>6.2</v>
      </c>
      <c r="J38" s="38">
        <v>1.07</v>
      </c>
      <c r="K38" s="22"/>
      <c r="L38" s="22"/>
      <c r="M38" s="22"/>
      <c r="N38" s="22"/>
      <c r="O38" s="22"/>
      <c r="P38" s="22"/>
    </row>
    <row r="39" spans="1:16" ht="39" customHeight="1" x14ac:dyDescent="0.15">
      <c r="A39" s="22"/>
      <c r="B39" s="35"/>
      <c r="C39" s="1204" t="s">
        <v>555</v>
      </c>
      <c r="D39" s="1205"/>
      <c r="E39" s="1206"/>
      <c r="F39" s="36">
        <v>0.05</v>
      </c>
      <c r="G39" s="37">
        <v>0.05</v>
      </c>
      <c r="H39" s="37">
        <v>0.05</v>
      </c>
      <c r="I39" s="37">
        <v>0.06</v>
      </c>
      <c r="J39" s="38">
        <v>0.05</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556</v>
      </c>
      <c r="D42" s="1205"/>
      <c r="E42" s="1206"/>
      <c r="F42" s="36" t="s">
        <v>501</v>
      </c>
      <c r="G42" s="37" t="s">
        <v>501</v>
      </c>
      <c r="H42" s="37" t="s">
        <v>501</v>
      </c>
      <c r="I42" s="37" t="s">
        <v>501</v>
      </c>
      <c r="J42" s="38" t="s">
        <v>501</v>
      </c>
      <c r="K42" s="22"/>
      <c r="L42" s="22"/>
      <c r="M42" s="22"/>
      <c r="N42" s="22"/>
      <c r="O42" s="22"/>
      <c r="P42" s="22"/>
    </row>
    <row r="43" spans="1:16" ht="39" customHeight="1" thickBot="1" x14ac:dyDescent="0.2">
      <c r="A43" s="22"/>
      <c r="B43" s="40"/>
      <c r="C43" s="1207" t="s">
        <v>557</v>
      </c>
      <c r="D43" s="1208"/>
      <c r="E43" s="1209"/>
      <c r="F43" s="41">
        <v>0.31</v>
      </c>
      <c r="G43" s="42">
        <v>0.39</v>
      </c>
      <c r="H43" s="42">
        <v>0.19</v>
      </c>
      <c r="I43" s="42">
        <v>0</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nar+0A4zqDTvZqLXDAqVf2rmSD4IlLF6umg0DBYfS5V3A1ydRkhmtHvE0zLJdTZ1jmlOI3tTw5lW6uDU7zRuQ==" saltValue="9RCwr6yD44Jp2rGE7qFd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3134</v>
      </c>
      <c r="L45" s="60">
        <v>3350</v>
      </c>
      <c r="M45" s="60">
        <v>3459</v>
      </c>
      <c r="N45" s="60">
        <v>3642</v>
      </c>
      <c r="O45" s="61">
        <v>3768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501</v>
      </c>
      <c r="L46" s="64" t="s">
        <v>501</v>
      </c>
      <c r="M46" s="64" t="s">
        <v>501</v>
      </c>
      <c r="N46" s="64" t="s">
        <v>501</v>
      </c>
      <c r="O46" s="65" t="s">
        <v>501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501</v>
      </c>
      <c r="L47" s="64" t="s">
        <v>501</v>
      </c>
      <c r="M47" s="64" t="s">
        <v>501</v>
      </c>
      <c r="N47" s="64" t="s">
        <v>501</v>
      </c>
      <c r="O47" s="65" t="s">
        <v>501</v>
      </c>
      <c r="P47" s="48"/>
      <c r="Q47" s="48"/>
      <c r="R47" s="48"/>
      <c r="S47" s="48"/>
      <c r="T47" s="48"/>
      <c r="U47" s="48"/>
    </row>
    <row r="48" spans="1:21" ht="30.75" customHeight="1" x14ac:dyDescent="0.15">
      <c r="A48" s="48"/>
      <c r="B48" s="1232"/>
      <c r="C48" s="1233"/>
      <c r="D48" s="62"/>
      <c r="E48" s="1214" t="s">
        <v>15</v>
      </c>
      <c r="F48" s="1214"/>
      <c r="G48" s="1214"/>
      <c r="H48" s="1214"/>
      <c r="I48" s="1214"/>
      <c r="J48" s="1215"/>
      <c r="K48" s="63">
        <v>729</v>
      </c>
      <c r="L48" s="64">
        <v>734</v>
      </c>
      <c r="M48" s="64">
        <v>718</v>
      </c>
      <c r="N48" s="64">
        <v>696</v>
      </c>
      <c r="O48" s="65">
        <v>661</v>
      </c>
      <c r="P48" s="48"/>
      <c r="Q48" s="48"/>
      <c r="R48" s="48"/>
      <c r="S48" s="48"/>
      <c r="T48" s="48"/>
      <c r="U48" s="48"/>
    </row>
    <row r="49" spans="1:21" ht="30.75" customHeight="1" x14ac:dyDescent="0.15">
      <c r="A49" s="48"/>
      <c r="B49" s="1232"/>
      <c r="C49" s="1233"/>
      <c r="D49" s="62"/>
      <c r="E49" s="1214" t="s">
        <v>16</v>
      </c>
      <c r="F49" s="1214"/>
      <c r="G49" s="1214"/>
      <c r="H49" s="1214"/>
      <c r="I49" s="1214"/>
      <c r="J49" s="1215"/>
      <c r="K49" s="63">
        <v>92</v>
      </c>
      <c r="L49" s="64">
        <v>121</v>
      </c>
      <c r="M49" s="64">
        <v>143</v>
      </c>
      <c r="N49" s="64">
        <v>154</v>
      </c>
      <c r="O49" s="65">
        <v>150</v>
      </c>
      <c r="P49" s="48"/>
      <c r="Q49" s="48"/>
      <c r="R49" s="48"/>
      <c r="S49" s="48"/>
      <c r="T49" s="48"/>
      <c r="U49" s="48"/>
    </row>
    <row r="50" spans="1:21" ht="30.75" customHeight="1" x14ac:dyDescent="0.15">
      <c r="A50" s="48"/>
      <c r="B50" s="1232"/>
      <c r="C50" s="1233"/>
      <c r="D50" s="62"/>
      <c r="E50" s="1214" t="s">
        <v>17</v>
      </c>
      <c r="F50" s="1214"/>
      <c r="G50" s="1214"/>
      <c r="H50" s="1214"/>
      <c r="I50" s="1214"/>
      <c r="J50" s="1215"/>
      <c r="K50" s="63">
        <v>574</v>
      </c>
      <c r="L50" s="64">
        <v>611</v>
      </c>
      <c r="M50" s="64">
        <v>611</v>
      </c>
      <c r="N50" s="64">
        <v>620</v>
      </c>
      <c r="O50" s="65">
        <v>618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501</v>
      </c>
      <c r="L51" s="64" t="s">
        <v>501</v>
      </c>
      <c r="M51" s="64" t="s">
        <v>501</v>
      </c>
      <c r="N51" s="64" t="s">
        <v>501</v>
      </c>
      <c r="O51" s="65" t="s">
        <v>501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3763</v>
      </c>
      <c r="L52" s="64">
        <v>3883</v>
      </c>
      <c r="M52" s="64">
        <v>4023</v>
      </c>
      <c r="N52" s="64">
        <v>4052</v>
      </c>
      <c r="O52" s="65">
        <v>3995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766</v>
      </c>
      <c r="L53" s="69">
        <v>933</v>
      </c>
      <c r="M53" s="69">
        <v>908</v>
      </c>
      <c r="N53" s="69">
        <v>1060</v>
      </c>
      <c r="O53" s="70">
        <v>1202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boOb81iAoFJ898WRKuVrjSp+j6BaHqXfepBP7ukHm2lLlXEF1vHYGu00ifIYcMie5u7jZbUzeGx7eCHeFEtaA==" saltValue="IdD5K8NZHFuBjIqd7QbR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50" t="s">
        <v>30</v>
      </c>
      <c r="C41" s="1251"/>
      <c r="D41" s="102"/>
      <c r="E41" s="1252" t="s">
        <v>31</v>
      </c>
      <c r="F41" s="1252"/>
      <c r="G41" s="1252"/>
      <c r="H41" s="1253"/>
      <c r="I41" s="103">
        <v>39238</v>
      </c>
      <c r="J41" s="104">
        <v>39656</v>
      </c>
      <c r="K41" s="104">
        <v>39153</v>
      </c>
      <c r="L41" s="104">
        <v>38229</v>
      </c>
      <c r="M41" s="105">
        <v>37038</v>
      </c>
    </row>
    <row r="42" spans="2:13" ht="27.75" customHeight="1" x14ac:dyDescent="0.15">
      <c r="B42" s="1240"/>
      <c r="C42" s="1241"/>
      <c r="D42" s="106"/>
      <c r="E42" s="1244" t="s">
        <v>32</v>
      </c>
      <c r="F42" s="1244"/>
      <c r="G42" s="1244"/>
      <c r="H42" s="1245"/>
      <c r="I42" s="107">
        <v>5991</v>
      </c>
      <c r="J42" s="108">
        <v>5242</v>
      </c>
      <c r="K42" s="108">
        <v>4778</v>
      </c>
      <c r="L42" s="108">
        <v>4222</v>
      </c>
      <c r="M42" s="109">
        <v>3658</v>
      </c>
    </row>
    <row r="43" spans="2:13" ht="27.75" customHeight="1" x14ac:dyDescent="0.15">
      <c r="B43" s="1240"/>
      <c r="C43" s="1241"/>
      <c r="D43" s="106"/>
      <c r="E43" s="1244" t="s">
        <v>33</v>
      </c>
      <c r="F43" s="1244"/>
      <c r="G43" s="1244"/>
      <c r="H43" s="1245"/>
      <c r="I43" s="107">
        <v>7265</v>
      </c>
      <c r="J43" s="108">
        <v>7013</v>
      </c>
      <c r="K43" s="108">
        <v>6649</v>
      </c>
      <c r="L43" s="108">
        <v>6325</v>
      </c>
      <c r="M43" s="109">
        <v>5939</v>
      </c>
    </row>
    <row r="44" spans="2:13" ht="27.75" customHeight="1" x14ac:dyDescent="0.15">
      <c r="B44" s="1240"/>
      <c r="C44" s="1241"/>
      <c r="D44" s="106"/>
      <c r="E44" s="1244" t="s">
        <v>34</v>
      </c>
      <c r="F44" s="1244"/>
      <c r="G44" s="1244"/>
      <c r="H44" s="1245"/>
      <c r="I44" s="107">
        <v>832</v>
      </c>
      <c r="J44" s="108">
        <v>777</v>
      </c>
      <c r="K44" s="108">
        <v>684</v>
      </c>
      <c r="L44" s="108">
        <v>572</v>
      </c>
      <c r="M44" s="109">
        <v>537</v>
      </c>
    </row>
    <row r="45" spans="2:13" ht="27.75" customHeight="1" x14ac:dyDescent="0.15">
      <c r="B45" s="1240"/>
      <c r="C45" s="1241"/>
      <c r="D45" s="106"/>
      <c r="E45" s="1244" t="s">
        <v>35</v>
      </c>
      <c r="F45" s="1244"/>
      <c r="G45" s="1244"/>
      <c r="H45" s="1245"/>
      <c r="I45" s="107">
        <v>4430</v>
      </c>
      <c r="J45" s="108">
        <v>4344</v>
      </c>
      <c r="K45" s="108">
        <v>4121</v>
      </c>
      <c r="L45" s="108">
        <v>4064</v>
      </c>
      <c r="M45" s="109">
        <v>4021</v>
      </c>
    </row>
    <row r="46" spans="2:13" ht="27.75" customHeight="1" x14ac:dyDescent="0.15">
      <c r="B46" s="1240"/>
      <c r="C46" s="1241"/>
      <c r="D46" s="110"/>
      <c r="E46" s="1244" t="s">
        <v>36</v>
      </c>
      <c r="F46" s="1244"/>
      <c r="G46" s="1244"/>
      <c r="H46" s="1245"/>
      <c r="I46" s="107" t="s">
        <v>501</v>
      </c>
      <c r="J46" s="108">
        <v>3</v>
      </c>
      <c r="K46" s="108">
        <v>3</v>
      </c>
      <c r="L46" s="108">
        <v>1</v>
      </c>
      <c r="M46" s="109">
        <v>4</v>
      </c>
    </row>
    <row r="47" spans="2:13" ht="27.75" customHeight="1" x14ac:dyDescent="0.15">
      <c r="B47" s="1240"/>
      <c r="C47" s="1241"/>
      <c r="D47" s="111"/>
      <c r="E47" s="1254" t="s">
        <v>37</v>
      </c>
      <c r="F47" s="1255"/>
      <c r="G47" s="1255"/>
      <c r="H47" s="1256"/>
      <c r="I47" s="107" t="s">
        <v>501</v>
      </c>
      <c r="J47" s="108" t="s">
        <v>501</v>
      </c>
      <c r="K47" s="108" t="s">
        <v>501</v>
      </c>
      <c r="L47" s="108" t="s">
        <v>501</v>
      </c>
      <c r="M47" s="109" t="s">
        <v>501</v>
      </c>
    </row>
    <row r="48" spans="2:13" ht="27.75" customHeight="1" x14ac:dyDescent="0.15">
      <c r="B48" s="1240"/>
      <c r="C48" s="1241"/>
      <c r="D48" s="106"/>
      <c r="E48" s="1244" t="s">
        <v>38</v>
      </c>
      <c r="F48" s="1244"/>
      <c r="G48" s="1244"/>
      <c r="H48" s="1245"/>
      <c r="I48" s="107" t="s">
        <v>501</v>
      </c>
      <c r="J48" s="108" t="s">
        <v>501</v>
      </c>
      <c r="K48" s="108" t="s">
        <v>501</v>
      </c>
      <c r="L48" s="108" t="s">
        <v>501</v>
      </c>
      <c r="M48" s="109" t="s">
        <v>501</v>
      </c>
    </row>
    <row r="49" spans="2:13" ht="27.75" customHeight="1" x14ac:dyDescent="0.15">
      <c r="B49" s="1242"/>
      <c r="C49" s="1243"/>
      <c r="D49" s="106"/>
      <c r="E49" s="1244" t="s">
        <v>39</v>
      </c>
      <c r="F49" s="1244"/>
      <c r="G49" s="1244"/>
      <c r="H49" s="1245"/>
      <c r="I49" s="107" t="s">
        <v>501</v>
      </c>
      <c r="J49" s="108" t="s">
        <v>501</v>
      </c>
      <c r="K49" s="108" t="s">
        <v>501</v>
      </c>
      <c r="L49" s="108" t="s">
        <v>501</v>
      </c>
      <c r="M49" s="109" t="s">
        <v>501</v>
      </c>
    </row>
    <row r="50" spans="2:13" ht="27.75" customHeight="1" x14ac:dyDescent="0.15">
      <c r="B50" s="1238" t="s">
        <v>40</v>
      </c>
      <c r="C50" s="1239"/>
      <c r="D50" s="112"/>
      <c r="E50" s="1244" t="s">
        <v>41</v>
      </c>
      <c r="F50" s="1244"/>
      <c r="G50" s="1244"/>
      <c r="H50" s="1245"/>
      <c r="I50" s="107">
        <v>8946</v>
      </c>
      <c r="J50" s="108">
        <v>9141</v>
      </c>
      <c r="K50" s="108">
        <v>9528</v>
      </c>
      <c r="L50" s="108">
        <v>11196</v>
      </c>
      <c r="M50" s="109">
        <v>11632</v>
      </c>
    </row>
    <row r="51" spans="2:13" ht="27.75" customHeight="1" x14ac:dyDescent="0.15">
      <c r="B51" s="1240"/>
      <c r="C51" s="1241"/>
      <c r="D51" s="106"/>
      <c r="E51" s="1244" t="s">
        <v>42</v>
      </c>
      <c r="F51" s="1244"/>
      <c r="G51" s="1244"/>
      <c r="H51" s="1245"/>
      <c r="I51" s="107">
        <v>6806</v>
      </c>
      <c r="J51" s="108">
        <v>6669</v>
      </c>
      <c r="K51" s="108">
        <v>6439</v>
      </c>
      <c r="L51" s="108">
        <v>6196</v>
      </c>
      <c r="M51" s="109">
        <v>6057</v>
      </c>
    </row>
    <row r="52" spans="2:13" ht="27.75" customHeight="1" x14ac:dyDescent="0.15">
      <c r="B52" s="1242"/>
      <c r="C52" s="1243"/>
      <c r="D52" s="106"/>
      <c r="E52" s="1244" t="s">
        <v>43</v>
      </c>
      <c r="F52" s="1244"/>
      <c r="G52" s="1244"/>
      <c r="H52" s="1245"/>
      <c r="I52" s="107">
        <v>37171</v>
      </c>
      <c r="J52" s="108">
        <v>36801</v>
      </c>
      <c r="K52" s="108">
        <v>36056</v>
      </c>
      <c r="L52" s="108">
        <v>35251</v>
      </c>
      <c r="M52" s="109">
        <v>34196</v>
      </c>
    </row>
    <row r="53" spans="2:13" ht="27.75" customHeight="1" thickBot="1" x14ac:dyDescent="0.2">
      <c r="B53" s="1246" t="s">
        <v>44</v>
      </c>
      <c r="C53" s="1247"/>
      <c r="D53" s="113"/>
      <c r="E53" s="1248" t="s">
        <v>45</v>
      </c>
      <c r="F53" s="1248"/>
      <c r="G53" s="1248"/>
      <c r="H53" s="1249"/>
      <c r="I53" s="114">
        <v>4833</v>
      </c>
      <c r="J53" s="115">
        <v>4424</v>
      </c>
      <c r="K53" s="115">
        <v>3364</v>
      </c>
      <c r="L53" s="115">
        <v>771</v>
      </c>
      <c r="M53" s="116">
        <v>-687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JWrXR6eJPilidLr6HsBq9twkJ3U+J5XPVc6oMFUGXAMh3ux73bL4uc0pXBnb3hip1EnMqJAYwqalh3JGVob1Q==" saltValue="fWywodgal6RE1XsMzr+9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265" t="s">
        <v>48</v>
      </c>
      <c r="D55" s="1265"/>
      <c r="E55" s="1266"/>
      <c r="F55" s="128">
        <v>4181</v>
      </c>
      <c r="G55" s="128">
        <v>4550</v>
      </c>
      <c r="H55" s="129">
        <v>4851</v>
      </c>
    </row>
    <row r="56" spans="2:8" ht="52.5" customHeight="1" x14ac:dyDescent="0.15">
      <c r="B56" s="130"/>
      <c r="C56" s="1267" t="s">
        <v>49</v>
      </c>
      <c r="D56" s="1267"/>
      <c r="E56" s="1268"/>
      <c r="F56" s="131" t="s">
        <v>501</v>
      </c>
      <c r="G56" s="131" t="s">
        <v>501</v>
      </c>
      <c r="H56" s="132" t="s">
        <v>501</v>
      </c>
    </row>
    <row r="57" spans="2:8" ht="53.25" customHeight="1" x14ac:dyDescent="0.15">
      <c r="B57" s="130"/>
      <c r="C57" s="1269" t="s">
        <v>50</v>
      </c>
      <c r="D57" s="1269"/>
      <c r="E57" s="1270"/>
      <c r="F57" s="133">
        <v>3607</v>
      </c>
      <c r="G57" s="133">
        <v>4290</v>
      </c>
      <c r="H57" s="134">
        <v>4325</v>
      </c>
    </row>
    <row r="58" spans="2:8" ht="45.75" customHeight="1" x14ac:dyDescent="0.15">
      <c r="B58" s="135"/>
      <c r="C58" s="1257" t="s">
        <v>575</v>
      </c>
      <c r="D58" s="1258"/>
      <c r="E58" s="1259"/>
      <c r="F58" s="136">
        <v>1275</v>
      </c>
      <c r="G58" s="136">
        <v>2176</v>
      </c>
      <c r="H58" s="137">
        <v>2578</v>
      </c>
    </row>
    <row r="59" spans="2:8" ht="45.75" customHeight="1" x14ac:dyDescent="0.15">
      <c r="B59" s="135"/>
      <c r="C59" s="1257" t="s">
        <v>576</v>
      </c>
      <c r="D59" s="1258"/>
      <c r="E59" s="1259"/>
      <c r="F59" s="136">
        <v>1113</v>
      </c>
      <c r="G59" s="136">
        <v>848</v>
      </c>
      <c r="H59" s="137">
        <v>625</v>
      </c>
    </row>
    <row r="60" spans="2:8" ht="45.75" customHeight="1" x14ac:dyDescent="0.15">
      <c r="B60" s="135"/>
      <c r="C60" s="1257" t="s">
        <v>577</v>
      </c>
      <c r="D60" s="1258"/>
      <c r="E60" s="1259"/>
      <c r="F60" s="136">
        <v>330</v>
      </c>
      <c r="G60" s="136">
        <v>457</v>
      </c>
      <c r="H60" s="137">
        <v>386</v>
      </c>
    </row>
    <row r="61" spans="2:8" ht="45.75" customHeight="1" x14ac:dyDescent="0.15">
      <c r="B61" s="135"/>
      <c r="C61" s="1257" t="s">
        <v>578</v>
      </c>
      <c r="D61" s="1258"/>
      <c r="E61" s="1259"/>
      <c r="F61" s="136">
        <v>328</v>
      </c>
      <c r="G61" s="136">
        <v>327</v>
      </c>
      <c r="H61" s="137">
        <v>313</v>
      </c>
    </row>
    <row r="62" spans="2:8" ht="45.75" customHeight="1" thickBot="1" x14ac:dyDescent="0.2">
      <c r="B62" s="138"/>
      <c r="C62" s="1260" t="s">
        <v>579</v>
      </c>
      <c r="D62" s="1261"/>
      <c r="E62" s="1262"/>
      <c r="F62" s="139">
        <v>193</v>
      </c>
      <c r="G62" s="139">
        <v>193</v>
      </c>
      <c r="H62" s="140">
        <v>192</v>
      </c>
    </row>
    <row r="63" spans="2:8" ht="52.5" customHeight="1" thickBot="1" x14ac:dyDescent="0.2">
      <c r="B63" s="141"/>
      <c r="C63" s="1263" t="s">
        <v>51</v>
      </c>
      <c r="D63" s="1263"/>
      <c r="E63" s="1264"/>
      <c r="F63" s="142">
        <v>7787</v>
      </c>
      <c r="G63" s="142">
        <v>8840</v>
      </c>
      <c r="H63" s="143">
        <v>9176</v>
      </c>
    </row>
    <row r="64" spans="2:8" ht="15" customHeight="1" x14ac:dyDescent="0.15"/>
  </sheetData>
  <sheetProtection algorithmName="SHA-512" hashValue="3LEOS+5IjvDHD1aMrrSCPOJZfSkj3HKLBoQTLIxYlOF27m52wqi7oeXviJ4d1HFo/9uexmzn35ShNFOU0/CyhQ==" saltValue="8oKD/QqmaFt8eh+iXoke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543</v>
      </c>
      <c r="BQ50" s="1305"/>
      <c r="BR50" s="1305"/>
      <c r="BS50" s="1305"/>
      <c r="BT50" s="1305"/>
      <c r="BU50" s="1305"/>
      <c r="BV50" s="1305"/>
      <c r="BW50" s="1305"/>
      <c r="BX50" s="1305" t="s">
        <v>544</v>
      </c>
      <c r="BY50" s="1305"/>
      <c r="BZ50" s="1305"/>
      <c r="CA50" s="1305"/>
      <c r="CB50" s="1305"/>
      <c r="CC50" s="1305"/>
      <c r="CD50" s="1305"/>
      <c r="CE50" s="1305"/>
      <c r="CF50" s="1305" t="s">
        <v>545</v>
      </c>
      <c r="CG50" s="1305"/>
      <c r="CH50" s="1305"/>
      <c r="CI50" s="1305"/>
      <c r="CJ50" s="1305"/>
      <c r="CK50" s="1305"/>
      <c r="CL50" s="1305"/>
      <c r="CM50" s="1305"/>
      <c r="CN50" s="1305" t="s">
        <v>546</v>
      </c>
      <c r="CO50" s="1305"/>
      <c r="CP50" s="1305"/>
      <c r="CQ50" s="1305"/>
      <c r="CR50" s="1305"/>
      <c r="CS50" s="1305"/>
      <c r="CT50" s="1305"/>
      <c r="CU50" s="1305"/>
      <c r="CV50" s="1305" t="s">
        <v>547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585</v>
      </c>
      <c r="AO51" s="1309"/>
      <c r="AP51" s="1309"/>
      <c r="AQ51" s="1309"/>
      <c r="AR51" s="1309"/>
      <c r="AS51" s="1309"/>
      <c r="AT51" s="1309"/>
      <c r="AU51" s="1309"/>
      <c r="AV51" s="1309"/>
      <c r="AW51" s="1309"/>
      <c r="AX51" s="1309"/>
      <c r="AY51" s="1309"/>
      <c r="AZ51" s="1309"/>
      <c r="BA51" s="1309"/>
      <c r="BB51" s="1309" t="s">
        <v>586</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18.399999999999999</v>
      </c>
      <c r="BY51" s="1311"/>
      <c r="BZ51" s="1311"/>
      <c r="CA51" s="1311"/>
      <c r="CB51" s="1311"/>
      <c r="CC51" s="1311"/>
      <c r="CD51" s="1311"/>
      <c r="CE51" s="1311"/>
      <c r="CF51" s="1311">
        <v>13.9</v>
      </c>
      <c r="CG51" s="1311"/>
      <c r="CH51" s="1311"/>
      <c r="CI51" s="1311"/>
      <c r="CJ51" s="1311"/>
      <c r="CK51" s="1311"/>
      <c r="CL51" s="1311"/>
      <c r="CM51" s="1311"/>
      <c r="CN51" s="1311">
        <v>3.1</v>
      </c>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587</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58.3</v>
      </c>
      <c r="BY53" s="1311"/>
      <c r="BZ53" s="1311"/>
      <c r="CA53" s="1311"/>
      <c r="CB53" s="1311"/>
      <c r="CC53" s="1311"/>
      <c r="CD53" s="1311"/>
      <c r="CE53" s="1311"/>
      <c r="CF53" s="1311">
        <v>59.2</v>
      </c>
      <c r="CG53" s="1311"/>
      <c r="CH53" s="1311"/>
      <c r="CI53" s="1311"/>
      <c r="CJ53" s="1311"/>
      <c r="CK53" s="1311"/>
      <c r="CL53" s="1311"/>
      <c r="CM53" s="1311"/>
      <c r="CN53" s="1311">
        <v>60.6</v>
      </c>
      <c r="CO53" s="1311"/>
      <c r="CP53" s="1311"/>
      <c r="CQ53" s="1311"/>
      <c r="CR53" s="1311"/>
      <c r="CS53" s="1311"/>
      <c r="CT53" s="1311"/>
      <c r="CU53" s="1311"/>
      <c r="CV53" s="1311">
        <v>61.5</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588</v>
      </c>
      <c r="AO55" s="1305"/>
      <c r="AP55" s="1305"/>
      <c r="AQ55" s="1305"/>
      <c r="AR55" s="1305"/>
      <c r="AS55" s="1305"/>
      <c r="AT55" s="1305"/>
      <c r="AU55" s="1305"/>
      <c r="AV55" s="1305"/>
      <c r="AW55" s="1305"/>
      <c r="AX55" s="1305"/>
      <c r="AY55" s="1305"/>
      <c r="AZ55" s="1305"/>
      <c r="BA55" s="1305"/>
      <c r="BB55" s="1309" t="s">
        <v>586</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587</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589</v>
      </c>
    </row>
    <row r="64" spans="1:109" x14ac:dyDescent="0.15">
      <c r="B64" s="1280"/>
      <c r="G64" s="1287"/>
      <c r="I64" s="1321"/>
      <c r="J64" s="1321"/>
      <c r="K64" s="1321"/>
      <c r="L64" s="1321"/>
      <c r="M64" s="1321"/>
      <c r="N64" s="1322"/>
      <c r="AM64" s="1287"/>
      <c r="AN64" s="1287" t="s">
        <v>582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584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543</v>
      </c>
      <c r="BQ72" s="1305"/>
      <c r="BR72" s="1305"/>
      <c r="BS72" s="1305"/>
      <c r="BT72" s="1305"/>
      <c r="BU72" s="1305"/>
      <c r="BV72" s="1305"/>
      <c r="BW72" s="1305"/>
      <c r="BX72" s="1305" t="s">
        <v>544</v>
      </c>
      <c r="BY72" s="1305"/>
      <c r="BZ72" s="1305"/>
      <c r="CA72" s="1305"/>
      <c r="CB72" s="1305"/>
      <c r="CC72" s="1305"/>
      <c r="CD72" s="1305"/>
      <c r="CE72" s="1305"/>
      <c r="CF72" s="1305" t="s">
        <v>545</v>
      </c>
      <c r="CG72" s="1305"/>
      <c r="CH72" s="1305"/>
      <c r="CI72" s="1305"/>
      <c r="CJ72" s="1305"/>
      <c r="CK72" s="1305"/>
      <c r="CL72" s="1305"/>
      <c r="CM72" s="1305"/>
      <c r="CN72" s="1305" t="s">
        <v>546</v>
      </c>
      <c r="CO72" s="1305"/>
      <c r="CP72" s="1305"/>
      <c r="CQ72" s="1305"/>
      <c r="CR72" s="1305"/>
      <c r="CS72" s="1305"/>
      <c r="CT72" s="1305"/>
      <c r="CU72" s="1305"/>
      <c r="CV72" s="1305" t="s">
        <v>547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585</v>
      </c>
      <c r="AO73" s="1309"/>
      <c r="AP73" s="1309"/>
      <c r="AQ73" s="1309"/>
      <c r="AR73" s="1309"/>
      <c r="AS73" s="1309"/>
      <c r="AT73" s="1309"/>
      <c r="AU73" s="1309"/>
      <c r="AV73" s="1309"/>
      <c r="AW73" s="1309"/>
      <c r="AX73" s="1309"/>
      <c r="AY73" s="1309"/>
      <c r="AZ73" s="1309"/>
      <c r="BA73" s="1309"/>
      <c r="BB73" s="1309" t="s">
        <v>586</v>
      </c>
      <c r="BC73" s="1309"/>
      <c r="BD73" s="1309"/>
      <c r="BE73" s="1309"/>
      <c r="BF73" s="1309"/>
      <c r="BG73" s="1309"/>
      <c r="BH73" s="1309"/>
      <c r="BI73" s="1309"/>
      <c r="BJ73" s="1309"/>
      <c r="BK73" s="1309"/>
      <c r="BL73" s="1309"/>
      <c r="BM73" s="1309"/>
      <c r="BN73" s="1309"/>
      <c r="BO73" s="1309"/>
      <c r="BP73" s="1311">
        <v>20</v>
      </c>
      <c r="BQ73" s="1311"/>
      <c r="BR73" s="1311"/>
      <c r="BS73" s="1311"/>
      <c r="BT73" s="1311"/>
      <c r="BU73" s="1311"/>
      <c r="BV73" s="1311"/>
      <c r="BW73" s="1311"/>
      <c r="BX73" s="1311">
        <v>18.399999999999999</v>
      </c>
      <c r="BY73" s="1311"/>
      <c r="BZ73" s="1311"/>
      <c r="CA73" s="1311"/>
      <c r="CB73" s="1311"/>
      <c r="CC73" s="1311"/>
      <c r="CD73" s="1311"/>
      <c r="CE73" s="1311"/>
      <c r="CF73" s="1311">
        <v>13.9</v>
      </c>
      <c r="CG73" s="1311"/>
      <c r="CH73" s="1311"/>
      <c r="CI73" s="1311"/>
      <c r="CJ73" s="1311"/>
      <c r="CK73" s="1311"/>
      <c r="CL73" s="1311"/>
      <c r="CM73" s="1311"/>
      <c r="CN73" s="1311">
        <v>3.1</v>
      </c>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591</v>
      </c>
      <c r="BC75" s="1309"/>
      <c r="BD75" s="1309"/>
      <c r="BE75" s="1309"/>
      <c r="BF75" s="1309"/>
      <c r="BG75" s="1309"/>
      <c r="BH75" s="1309"/>
      <c r="BI75" s="1309"/>
      <c r="BJ75" s="1309"/>
      <c r="BK75" s="1309"/>
      <c r="BL75" s="1309"/>
      <c r="BM75" s="1309"/>
      <c r="BN75" s="1309"/>
      <c r="BO75" s="1309"/>
      <c r="BP75" s="1311">
        <v>2.1</v>
      </c>
      <c r="BQ75" s="1311"/>
      <c r="BR75" s="1311"/>
      <c r="BS75" s="1311"/>
      <c r="BT75" s="1311"/>
      <c r="BU75" s="1311"/>
      <c r="BV75" s="1311"/>
      <c r="BW75" s="1311"/>
      <c r="BX75" s="1311">
        <v>2.8</v>
      </c>
      <c r="BY75" s="1311"/>
      <c r="BZ75" s="1311"/>
      <c r="CA75" s="1311"/>
      <c r="CB75" s="1311"/>
      <c r="CC75" s="1311"/>
      <c r="CD75" s="1311"/>
      <c r="CE75" s="1311"/>
      <c r="CF75" s="1311">
        <v>3.6</v>
      </c>
      <c r="CG75" s="1311"/>
      <c r="CH75" s="1311"/>
      <c r="CI75" s="1311"/>
      <c r="CJ75" s="1311"/>
      <c r="CK75" s="1311"/>
      <c r="CL75" s="1311"/>
      <c r="CM75" s="1311"/>
      <c r="CN75" s="1311">
        <v>4</v>
      </c>
      <c r="CO75" s="1311"/>
      <c r="CP75" s="1311"/>
      <c r="CQ75" s="1311"/>
      <c r="CR75" s="1311"/>
      <c r="CS75" s="1311"/>
      <c r="CT75" s="1311"/>
      <c r="CU75" s="1311"/>
      <c r="CV75" s="1311">
        <v>4.3</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588</v>
      </c>
      <c r="AO77" s="1305"/>
      <c r="AP77" s="1305"/>
      <c r="AQ77" s="1305"/>
      <c r="AR77" s="1305"/>
      <c r="AS77" s="1305"/>
      <c r="AT77" s="1305"/>
      <c r="AU77" s="1305"/>
      <c r="AV77" s="1305"/>
      <c r="AW77" s="1305"/>
      <c r="AX77" s="1305"/>
      <c r="AY77" s="1305"/>
      <c r="AZ77" s="1305"/>
      <c r="BA77" s="1305"/>
      <c r="BB77" s="1309" t="s">
        <v>586</v>
      </c>
      <c r="BC77" s="1309"/>
      <c r="BD77" s="1309"/>
      <c r="BE77" s="1309"/>
      <c r="BF77" s="1309"/>
      <c r="BG77" s="1309"/>
      <c r="BH77" s="1309"/>
      <c r="BI77" s="1309"/>
      <c r="BJ77" s="1309"/>
      <c r="BK77" s="1309"/>
      <c r="BL77" s="1309"/>
      <c r="BM77" s="1309"/>
      <c r="BN77" s="1309"/>
      <c r="BO77" s="1309"/>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591</v>
      </c>
      <c r="BC79" s="1309"/>
      <c r="BD79" s="1309"/>
      <c r="BE79" s="1309"/>
      <c r="BF79" s="1309"/>
      <c r="BG79" s="1309"/>
      <c r="BH79" s="1309"/>
      <c r="BI79" s="1309"/>
      <c r="BJ79" s="1309"/>
      <c r="BK79" s="1309"/>
      <c r="BL79" s="1309"/>
      <c r="BM79" s="1309"/>
      <c r="BN79" s="1309"/>
      <c r="BO79" s="1309"/>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qUQrPhZXgSCfw8XfqGm/ytltXFgZ7VPRv8XWtCHFX5YNWdx/N3jKEkDEQgZgVhlN/Z7XPJuXM43aWfaoRtRHQ==" saltValue="Malw03/V6WRsvneLy+8N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8" zoomScale="70" zoomScaleNormal="70" zoomScaleSheetLayoutView="70" workbookViewId="0">
      <selection activeCell="BZ63" sqref="BZ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vV0eQRP0ILMrFt1BM+7q53J1JIIlzwsI938dF1UjShshJfeDxh910B2ZC6N9iXet1ZpYaJ6OS+gVEc3VLSk+rQ==" saltValue="VHeU2/Z2EQVdvnOuQ40ah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85" zoomScaleNormal="85" zoomScaleSheetLayoutView="55" workbookViewId="0">
      <selection activeCell="BZ63" sqref="BZ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jILxf++O7W+pBoPlFgcXcj4B7CJ0w6CVumtmcgqjTKDU6XY1hXIy3Wk9LRJMWtEzjQrAy6ozroAHhzR2/LKIjA==" saltValue="napznoReLGpZOI3lwZjJ0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31579</v>
      </c>
      <c r="E3" s="162"/>
      <c r="F3" s="163">
        <v>39951</v>
      </c>
      <c r="G3" s="164"/>
      <c r="H3" s="165"/>
    </row>
    <row r="4" spans="1:8" x14ac:dyDescent="0.15">
      <c r="A4" s="166"/>
      <c r="B4" s="167"/>
      <c r="C4" s="168"/>
      <c r="D4" s="169">
        <v>23546</v>
      </c>
      <c r="E4" s="170"/>
      <c r="F4" s="171">
        <v>22555</v>
      </c>
      <c r="G4" s="172"/>
      <c r="H4" s="173"/>
    </row>
    <row r="5" spans="1:8" x14ac:dyDescent="0.15">
      <c r="A5" s="154" t="s">
        <v>535</v>
      </c>
      <c r="B5" s="159"/>
      <c r="C5" s="160"/>
      <c r="D5" s="161">
        <v>30326</v>
      </c>
      <c r="E5" s="162"/>
      <c r="F5" s="163">
        <v>39893</v>
      </c>
      <c r="G5" s="164"/>
      <c r="H5" s="165"/>
    </row>
    <row r="6" spans="1:8" x14ac:dyDescent="0.15">
      <c r="A6" s="166"/>
      <c r="B6" s="167"/>
      <c r="C6" s="168"/>
      <c r="D6" s="169">
        <v>19487</v>
      </c>
      <c r="E6" s="170"/>
      <c r="F6" s="171">
        <v>26170</v>
      </c>
      <c r="G6" s="172"/>
      <c r="H6" s="173"/>
    </row>
    <row r="7" spans="1:8" x14ac:dyDescent="0.15">
      <c r="A7" s="154" t="s">
        <v>536</v>
      </c>
      <c r="B7" s="159"/>
      <c r="C7" s="160"/>
      <c r="D7" s="161">
        <v>23746</v>
      </c>
      <c r="E7" s="162"/>
      <c r="F7" s="163">
        <v>41080</v>
      </c>
      <c r="G7" s="164"/>
      <c r="H7" s="165"/>
    </row>
    <row r="8" spans="1:8" x14ac:dyDescent="0.15">
      <c r="A8" s="166"/>
      <c r="B8" s="167"/>
      <c r="C8" s="168"/>
      <c r="D8" s="169">
        <v>15849</v>
      </c>
      <c r="E8" s="170"/>
      <c r="F8" s="171">
        <v>27265</v>
      </c>
      <c r="G8" s="172"/>
      <c r="H8" s="173"/>
    </row>
    <row r="9" spans="1:8" x14ac:dyDescent="0.15">
      <c r="A9" s="154" t="s">
        <v>537</v>
      </c>
      <c r="B9" s="159"/>
      <c r="C9" s="160"/>
      <c r="D9" s="161">
        <v>23868</v>
      </c>
      <c r="E9" s="162"/>
      <c r="F9" s="163">
        <v>33173</v>
      </c>
      <c r="G9" s="164"/>
      <c r="H9" s="165"/>
    </row>
    <row r="10" spans="1:8" x14ac:dyDescent="0.15">
      <c r="A10" s="166"/>
      <c r="B10" s="167"/>
      <c r="C10" s="168"/>
      <c r="D10" s="169">
        <v>17817</v>
      </c>
      <c r="E10" s="170"/>
      <c r="F10" s="171">
        <v>20353</v>
      </c>
      <c r="G10" s="172"/>
      <c r="H10" s="173"/>
    </row>
    <row r="11" spans="1:8" x14ac:dyDescent="0.15">
      <c r="A11" s="154" t="s">
        <v>538</v>
      </c>
      <c r="B11" s="159"/>
      <c r="C11" s="160"/>
      <c r="D11" s="161">
        <v>29549</v>
      </c>
      <c r="E11" s="162"/>
      <c r="F11" s="163">
        <v>37644</v>
      </c>
      <c r="G11" s="164"/>
      <c r="H11" s="165"/>
    </row>
    <row r="12" spans="1:8" x14ac:dyDescent="0.15">
      <c r="A12" s="166"/>
      <c r="B12" s="167"/>
      <c r="C12" s="174"/>
      <c r="D12" s="169">
        <v>20300</v>
      </c>
      <c r="E12" s="170"/>
      <c r="F12" s="171">
        <v>24939</v>
      </c>
      <c r="G12" s="172"/>
      <c r="H12" s="173"/>
    </row>
    <row r="13" spans="1:8" x14ac:dyDescent="0.15">
      <c r="A13" s="154"/>
      <c r="B13" s="159"/>
      <c r="C13" s="175"/>
      <c r="D13" s="176">
        <v>27814</v>
      </c>
      <c r="E13" s="177"/>
      <c r="F13" s="178">
        <v>38348</v>
      </c>
      <c r="G13" s="179"/>
      <c r="H13" s="165"/>
    </row>
    <row r="14" spans="1:8" x14ac:dyDescent="0.15">
      <c r="A14" s="166"/>
      <c r="B14" s="167"/>
      <c r="C14" s="168"/>
      <c r="D14" s="169">
        <v>19400</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4.08</v>
      </c>
      <c r="C19" s="180">
        <f>ROUND(VALUE(SUBSTITUTE(実質収支比率等に係る経年分析!G$48,"▲","-")),2)</f>
        <v>5.39</v>
      </c>
      <c r="D19" s="180">
        <f>ROUND(VALUE(SUBSTITUTE(実質収支比率等に係る経年分析!H$48,"▲","-")),2)</f>
        <v>7.3</v>
      </c>
      <c r="E19" s="180">
        <f>ROUND(VALUE(SUBSTITUTE(実質収支比率等に係る経年分析!I$48,"▲","-")),2)</f>
        <v>6.2</v>
      </c>
      <c r="F19" s="180">
        <f>ROUND(VALUE(SUBSTITUTE(実質収支比率等に係る経年分析!J$48,"▲","-")),2)</f>
        <v>1.08</v>
      </c>
    </row>
    <row r="20" spans="1:11" x14ac:dyDescent="0.15">
      <c r="A20" s="180" t="s">
        <v>55</v>
      </c>
      <c r="B20" s="180">
        <f>ROUND(VALUE(SUBSTITUTE(実質収支比率等に係る経年分析!F$47,"▲","-")),2)</f>
        <v>15.94</v>
      </c>
      <c r="C20" s="180">
        <f>ROUND(VALUE(SUBSTITUTE(実質収支比率等に係る経年分析!G$47,"▲","-")),2)</f>
        <v>15.27</v>
      </c>
      <c r="D20" s="180">
        <f>ROUND(VALUE(SUBSTITUTE(実質収支比率等に係る経年分析!H$47,"▲","-")),2)</f>
        <v>15.32</v>
      </c>
      <c r="E20" s="180">
        <f>ROUND(VALUE(SUBSTITUTE(実質収支比率等に係る経年分析!I$47,"▲","-")),2)</f>
        <v>16.53</v>
      </c>
      <c r="F20" s="180">
        <f>ROUND(VALUE(SUBSTITUTE(実質収支比率等に係る経年分析!J$47,"▲","-")),2)</f>
        <v>17.54</v>
      </c>
    </row>
    <row r="21" spans="1:11" x14ac:dyDescent="0.15">
      <c r="A21" s="180" t="s">
        <v>56</v>
      </c>
      <c r="B21" s="180">
        <f>IF(ISNUMBER(VALUE(SUBSTITUTE(実質収支比率等に係る経年分析!F$49,"▲","-"))),ROUND(VALUE(SUBSTITUTE(実質収支比率等に係る経年分析!F$49,"▲","-")),2),NA())</f>
        <v>-5.3</v>
      </c>
      <c r="C21" s="180">
        <f>IF(ISNUMBER(VALUE(SUBSTITUTE(実質収支比率等に係る経年分析!G$49,"▲","-"))),ROUND(VALUE(SUBSTITUTE(実質収支比率等に係る経年分析!G$49,"▲","-")),2),NA())</f>
        <v>0.59</v>
      </c>
      <c r="D21" s="180">
        <f>IF(ISNUMBER(VALUE(SUBSTITUTE(実質収支比率等に係る経年分析!H$49,"▲","-"))),ROUND(VALUE(SUBSTITUTE(実質収支比率等に係る経年分析!H$49,"▲","-")),2),NA())</f>
        <v>2.08</v>
      </c>
      <c r="E21" s="180">
        <f>IF(ISNUMBER(VALUE(SUBSTITUTE(実質収支比率等に係る経年分析!I$49,"▲","-"))),ROUND(VALUE(SUBSTITUTE(実質収支比率等に係る経年分析!I$49,"▲","-")),2),NA())</f>
        <v>0.31</v>
      </c>
      <c r="F21" s="180">
        <f>IF(ISNUMBER(VALUE(SUBSTITUTE(実質収支比率等に係る経年分析!J$49,"▲","-"))),ROUND(VALUE(SUBSTITUTE(実質収支比率等に係る経年分析!J$49,"▲","-")),2),NA())</f>
        <v>-4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3763</v>
      </c>
      <c r="E42" s="182"/>
      <c r="F42" s="182"/>
      <c r="G42" s="182">
        <f>'実質公債費比率（分子）の構造'!L$52</f>
        <v>3883</v>
      </c>
      <c r="H42" s="182"/>
      <c r="I42" s="182"/>
      <c r="J42" s="182">
        <f>'実質公債費比率（分子）の構造'!M$52</f>
        <v>4023</v>
      </c>
      <c r="K42" s="182"/>
      <c r="L42" s="182"/>
      <c r="M42" s="182">
        <f>'実質公債費比率（分子）の構造'!N$52</f>
        <v>4052</v>
      </c>
      <c r="N42" s="182"/>
      <c r="O42" s="182"/>
      <c r="P42" s="182">
        <f>'実質公債費比率（分子）の構造'!O$52</f>
        <v>3995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574</v>
      </c>
      <c r="C44" s="182"/>
      <c r="D44" s="182"/>
      <c r="E44" s="182">
        <f>'実質公債費比率（分子）の構造'!L$50</f>
        <v>611</v>
      </c>
      <c r="F44" s="182"/>
      <c r="G44" s="182"/>
      <c r="H44" s="182">
        <f>'実質公債費比率（分子）の構造'!M$50</f>
        <v>611</v>
      </c>
      <c r="I44" s="182"/>
      <c r="J44" s="182"/>
      <c r="K44" s="182">
        <f>'実質公債費比率（分子）の構造'!N$50</f>
        <v>620</v>
      </c>
      <c r="L44" s="182"/>
      <c r="M44" s="182"/>
      <c r="N44" s="182">
        <f>'実質公債費比率（分子）の構造'!O$50</f>
        <v>618</v>
      </c>
      <c r="O44" s="182"/>
      <c r="P44" s="182"/>
    </row>
    <row r="45" spans="1:16" x14ac:dyDescent="0.15">
      <c r="A45" s="182" t="s">
        <v>66</v>
      </c>
      <c r="B45" s="182">
        <f>'実質公債費比率（分子）の構造'!K$49</f>
        <v>92</v>
      </c>
      <c r="C45" s="182"/>
      <c r="D45" s="182"/>
      <c r="E45" s="182">
        <f>'実質公債費比率（分子）の構造'!L$49</f>
        <v>121</v>
      </c>
      <c r="F45" s="182"/>
      <c r="G45" s="182"/>
      <c r="H45" s="182">
        <f>'実質公債費比率（分子）の構造'!M$49</f>
        <v>143</v>
      </c>
      <c r="I45" s="182"/>
      <c r="J45" s="182"/>
      <c r="K45" s="182">
        <f>'実質公債費比率（分子）の構造'!N$49</f>
        <v>154</v>
      </c>
      <c r="L45" s="182"/>
      <c r="M45" s="182"/>
      <c r="N45" s="182">
        <f>'実質公債費比率（分子）の構造'!O$49</f>
        <v>150</v>
      </c>
      <c r="O45" s="182"/>
      <c r="P45" s="182"/>
    </row>
    <row r="46" spans="1:16" x14ac:dyDescent="0.15">
      <c r="A46" s="182" t="s">
        <v>67</v>
      </c>
      <c r="B46" s="182">
        <f>'実質公債費比率（分子）の構造'!K$48</f>
        <v>729</v>
      </c>
      <c r="C46" s="182"/>
      <c r="D46" s="182"/>
      <c r="E46" s="182">
        <f>'実質公債費比率（分子）の構造'!L$48</f>
        <v>734</v>
      </c>
      <c r="F46" s="182"/>
      <c r="G46" s="182"/>
      <c r="H46" s="182">
        <f>'実質公債費比率（分子）の構造'!M$48</f>
        <v>718</v>
      </c>
      <c r="I46" s="182"/>
      <c r="J46" s="182"/>
      <c r="K46" s="182">
        <f>'実質公債費比率（分子）の構造'!N$48</f>
        <v>696</v>
      </c>
      <c r="L46" s="182"/>
      <c r="M46" s="182"/>
      <c r="N46" s="182">
        <f>'実質公債費比率（分子）の構造'!O$48</f>
        <v>661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3134</v>
      </c>
      <c r="C49" s="182"/>
      <c r="D49" s="182"/>
      <c r="E49" s="182">
        <f>'実質公債費比率（分子）の構造'!L$45</f>
        <v>3350</v>
      </c>
      <c r="F49" s="182"/>
      <c r="G49" s="182"/>
      <c r="H49" s="182">
        <f>'実質公債費比率（分子）の構造'!M$45</f>
        <v>3459</v>
      </c>
      <c r="I49" s="182"/>
      <c r="J49" s="182"/>
      <c r="K49" s="182">
        <f>'実質公債費比率（分子）の構造'!N$45</f>
        <v>3642</v>
      </c>
      <c r="L49" s="182"/>
      <c r="M49" s="182"/>
      <c r="N49" s="182">
        <f>'実質公債費比率（分子）の構造'!O$45</f>
        <v>3768</v>
      </c>
      <c r="O49" s="182"/>
      <c r="P49" s="182"/>
    </row>
    <row r="50" spans="1:16" x14ac:dyDescent="0.15">
      <c r="A50" s="182" t="s">
        <v>71</v>
      </c>
      <c r="B50" s="182" t="e">
        <f>NA()</f>
        <v>#N/A</v>
      </c>
      <c r="C50" s="182">
        <f>IF(ISNUMBER('実質公債費比率（分子）の構造'!K$53),'実質公債費比率（分子）の構造'!K$53,NA())</f>
        <v>766</v>
      </c>
      <c r="D50" s="182" t="e">
        <f>NA()</f>
        <v>#N/A</v>
      </c>
      <c r="E50" s="182" t="e">
        <f>NA()</f>
        <v>#N/A</v>
      </c>
      <c r="F50" s="182">
        <f>IF(ISNUMBER('実質公債費比率（分子）の構造'!L$53),'実質公債費比率（分子）の構造'!L$53,NA())</f>
        <v>933</v>
      </c>
      <c r="G50" s="182" t="e">
        <f>NA()</f>
        <v>#N/A</v>
      </c>
      <c r="H50" s="182" t="e">
        <f>NA()</f>
        <v>#N/A</v>
      </c>
      <c r="I50" s="182">
        <f>IF(ISNUMBER('実質公債費比率（分子）の構造'!M$53),'実質公債費比率（分子）の構造'!M$53,NA())</f>
        <v>908</v>
      </c>
      <c r="J50" s="182" t="e">
        <f>NA()</f>
        <v>#N/A</v>
      </c>
      <c r="K50" s="182" t="e">
        <f>NA()</f>
        <v>#N/A</v>
      </c>
      <c r="L50" s="182">
        <f>IF(ISNUMBER('実質公債費比率（分子）の構造'!N$53),'実質公債費比率（分子）の構造'!N$53,NA())</f>
        <v>1060</v>
      </c>
      <c r="M50" s="182" t="e">
        <f>NA()</f>
        <v>#N/A</v>
      </c>
      <c r="N50" s="182" t="e">
        <f>NA()</f>
        <v>#N/A</v>
      </c>
      <c r="O50" s="182">
        <f>IF(ISNUMBER('実質公債費比率（分子）の構造'!O$53),'実質公債費比率（分子）の構造'!O$53,NA())</f>
        <v>1202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37171</v>
      </c>
      <c r="E56" s="181"/>
      <c r="F56" s="181"/>
      <c r="G56" s="181">
        <f>'将来負担比率（分子）の構造'!J$52</f>
        <v>36801</v>
      </c>
      <c r="H56" s="181"/>
      <c r="I56" s="181"/>
      <c r="J56" s="181">
        <f>'将来負担比率（分子）の構造'!K$52</f>
        <v>36056</v>
      </c>
      <c r="K56" s="181"/>
      <c r="L56" s="181"/>
      <c r="M56" s="181">
        <f>'将来負担比率（分子）の構造'!L$52</f>
        <v>35251</v>
      </c>
      <c r="N56" s="181"/>
      <c r="O56" s="181"/>
      <c r="P56" s="181">
        <f>'将来負担比率（分子）の構造'!M$52</f>
        <v>34196</v>
      </c>
    </row>
    <row r="57" spans="1:16" x14ac:dyDescent="0.15">
      <c r="A57" s="181" t="s">
        <v>42</v>
      </c>
      <c r="B57" s="181"/>
      <c r="C57" s="181"/>
      <c r="D57" s="181">
        <f>'将来負担比率（分子）の構造'!I$51</f>
        <v>6806</v>
      </c>
      <c r="E57" s="181"/>
      <c r="F57" s="181"/>
      <c r="G57" s="181">
        <f>'将来負担比率（分子）の構造'!J$51</f>
        <v>6669</v>
      </c>
      <c r="H57" s="181"/>
      <c r="I57" s="181"/>
      <c r="J57" s="181">
        <f>'将来負担比率（分子）の構造'!K$51</f>
        <v>6439</v>
      </c>
      <c r="K57" s="181"/>
      <c r="L57" s="181"/>
      <c r="M57" s="181">
        <f>'将来負担比率（分子）の構造'!L$51</f>
        <v>6196</v>
      </c>
      <c r="N57" s="181"/>
      <c r="O57" s="181"/>
      <c r="P57" s="181">
        <f>'将来負担比率（分子）の構造'!M$51</f>
        <v>6057</v>
      </c>
    </row>
    <row r="58" spans="1:16" x14ac:dyDescent="0.15">
      <c r="A58" s="181" t="s">
        <v>41</v>
      </c>
      <c r="B58" s="181"/>
      <c r="C58" s="181"/>
      <c r="D58" s="181">
        <f>'将来負担比率（分子）の構造'!I$50</f>
        <v>8946</v>
      </c>
      <c r="E58" s="181"/>
      <c r="F58" s="181"/>
      <c r="G58" s="181">
        <f>'将来負担比率（分子）の構造'!J$50</f>
        <v>9141</v>
      </c>
      <c r="H58" s="181"/>
      <c r="I58" s="181"/>
      <c r="J58" s="181">
        <f>'将来負担比率（分子）の構造'!K$50</f>
        <v>9528</v>
      </c>
      <c r="K58" s="181"/>
      <c r="L58" s="181"/>
      <c r="M58" s="181">
        <f>'将来負担比率（分子）の構造'!L$50</f>
        <v>11196</v>
      </c>
      <c r="N58" s="181"/>
      <c r="O58" s="181"/>
      <c r="P58" s="181">
        <f>'将来負担比率（分子）の構造'!M$50</f>
        <v>11632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3</v>
      </c>
      <c r="F61" s="181"/>
      <c r="G61" s="181"/>
      <c r="H61" s="181">
        <f>'将来負担比率（分子）の構造'!K$46</f>
        <v>3</v>
      </c>
      <c r="I61" s="181"/>
      <c r="J61" s="181"/>
      <c r="K61" s="181">
        <f>'将来負担比率（分子）の構造'!L$46</f>
        <v>1</v>
      </c>
      <c r="L61" s="181"/>
      <c r="M61" s="181"/>
      <c r="N61" s="181">
        <f>'将来負担比率（分子）の構造'!M$46</f>
        <v>4</v>
      </c>
      <c r="O61" s="181"/>
      <c r="P61" s="181"/>
    </row>
    <row r="62" spans="1:16" x14ac:dyDescent="0.15">
      <c r="A62" s="181" t="s">
        <v>35</v>
      </c>
      <c r="B62" s="181">
        <f>'将来負担比率（分子）の構造'!I$45</f>
        <v>4430</v>
      </c>
      <c r="C62" s="181"/>
      <c r="D62" s="181"/>
      <c r="E62" s="181">
        <f>'将来負担比率（分子）の構造'!J$45</f>
        <v>4344</v>
      </c>
      <c r="F62" s="181"/>
      <c r="G62" s="181"/>
      <c r="H62" s="181">
        <f>'将来負担比率（分子）の構造'!K$45</f>
        <v>4121</v>
      </c>
      <c r="I62" s="181"/>
      <c r="J62" s="181"/>
      <c r="K62" s="181">
        <f>'将来負担比率（分子）の構造'!L$45</f>
        <v>4064</v>
      </c>
      <c r="L62" s="181"/>
      <c r="M62" s="181"/>
      <c r="N62" s="181">
        <f>'将来負担比率（分子）の構造'!M$45</f>
        <v>4021</v>
      </c>
      <c r="O62" s="181"/>
      <c r="P62" s="181"/>
    </row>
    <row r="63" spans="1:16" x14ac:dyDescent="0.15">
      <c r="A63" s="181" t="s">
        <v>34</v>
      </c>
      <c r="B63" s="181">
        <f>'将来負担比率（分子）の構造'!I$44</f>
        <v>832</v>
      </c>
      <c r="C63" s="181"/>
      <c r="D63" s="181"/>
      <c r="E63" s="181">
        <f>'将来負担比率（分子）の構造'!J$44</f>
        <v>777</v>
      </c>
      <c r="F63" s="181"/>
      <c r="G63" s="181"/>
      <c r="H63" s="181">
        <f>'将来負担比率（分子）の構造'!K$44</f>
        <v>684</v>
      </c>
      <c r="I63" s="181"/>
      <c r="J63" s="181"/>
      <c r="K63" s="181">
        <f>'将来負担比率（分子）の構造'!L$44</f>
        <v>572</v>
      </c>
      <c r="L63" s="181"/>
      <c r="M63" s="181"/>
      <c r="N63" s="181">
        <f>'将来負担比率（分子）の構造'!M$44</f>
        <v>537</v>
      </c>
      <c r="O63" s="181"/>
      <c r="P63" s="181"/>
    </row>
    <row r="64" spans="1:16" x14ac:dyDescent="0.15">
      <c r="A64" s="181" t="s">
        <v>33</v>
      </c>
      <c r="B64" s="181">
        <f>'将来負担比率（分子）の構造'!I$43</f>
        <v>7265</v>
      </c>
      <c r="C64" s="181"/>
      <c r="D64" s="181"/>
      <c r="E64" s="181">
        <f>'将来負担比率（分子）の構造'!J$43</f>
        <v>7013</v>
      </c>
      <c r="F64" s="181"/>
      <c r="G64" s="181"/>
      <c r="H64" s="181">
        <f>'将来負担比率（分子）の構造'!K$43</f>
        <v>6649</v>
      </c>
      <c r="I64" s="181"/>
      <c r="J64" s="181"/>
      <c r="K64" s="181">
        <f>'将来負担比率（分子）の構造'!L$43</f>
        <v>6325</v>
      </c>
      <c r="L64" s="181"/>
      <c r="M64" s="181"/>
      <c r="N64" s="181">
        <f>'将来負担比率（分子）の構造'!M$43</f>
        <v>5939</v>
      </c>
      <c r="O64" s="181"/>
      <c r="P64" s="181"/>
    </row>
    <row r="65" spans="1:16" x14ac:dyDescent="0.15">
      <c r="A65" s="181" t="s">
        <v>32</v>
      </c>
      <c r="B65" s="181">
        <f>'将来負担比率（分子）の構造'!I$42</f>
        <v>5991</v>
      </c>
      <c r="C65" s="181"/>
      <c r="D65" s="181"/>
      <c r="E65" s="181">
        <f>'将来負担比率（分子）の構造'!J$42</f>
        <v>5242</v>
      </c>
      <c r="F65" s="181"/>
      <c r="G65" s="181"/>
      <c r="H65" s="181">
        <f>'将来負担比率（分子）の構造'!K$42</f>
        <v>4778</v>
      </c>
      <c r="I65" s="181"/>
      <c r="J65" s="181"/>
      <c r="K65" s="181">
        <f>'将来負担比率（分子）の構造'!L$42</f>
        <v>4222</v>
      </c>
      <c r="L65" s="181"/>
      <c r="M65" s="181"/>
      <c r="N65" s="181">
        <f>'将来負担比率（分子）の構造'!M$42</f>
        <v>3658</v>
      </c>
      <c r="O65" s="181"/>
      <c r="P65" s="181"/>
    </row>
    <row r="66" spans="1:16" x14ac:dyDescent="0.15">
      <c r="A66" s="181" t="s">
        <v>31</v>
      </c>
      <c r="B66" s="181">
        <f>'将来負担比率（分子）の構造'!I$41</f>
        <v>39238</v>
      </c>
      <c r="C66" s="181"/>
      <c r="D66" s="181"/>
      <c r="E66" s="181">
        <f>'将来負担比率（分子）の構造'!J$41</f>
        <v>39656</v>
      </c>
      <c r="F66" s="181"/>
      <c r="G66" s="181"/>
      <c r="H66" s="181">
        <f>'将来負担比率（分子）の構造'!K$41</f>
        <v>39153</v>
      </c>
      <c r="I66" s="181"/>
      <c r="J66" s="181"/>
      <c r="K66" s="181">
        <f>'将来負担比率（分子）の構造'!L$41</f>
        <v>38229</v>
      </c>
      <c r="L66" s="181"/>
      <c r="M66" s="181"/>
      <c r="N66" s="181">
        <f>'将来負担比率（分子）の構造'!M$41</f>
        <v>37038</v>
      </c>
      <c r="O66" s="181"/>
      <c r="P66" s="181"/>
    </row>
    <row r="67" spans="1:16" x14ac:dyDescent="0.15">
      <c r="A67" s="181" t="s">
        <v>75</v>
      </c>
      <c r="B67" s="181" t="e">
        <f>NA()</f>
        <v>#N/A</v>
      </c>
      <c r="C67" s="181">
        <f>IF(ISNUMBER('将来負担比率（分子）の構造'!I$53), IF('将来負担比率（分子）の構造'!I$53 &lt; 0, 0, '将来負担比率（分子）の構造'!I$53), NA())</f>
        <v>4833</v>
      </c>
      <c r="D67" s="181" t="e">
        <f>NA()</f>
        <v>#N/A</v>
      </c>
      <c r="E67" s="181" t="e">
        <f>NA()</f>
        <v>#N/A</v>
      </c>
      <c r="F67" s="181">
        <f>IF(ISNUMBER('将来負担比率（分子）の構造'!J$53), IF('将来負担比率（分子）の構造'!J$53 &lt; 0, 0, '将来負担比率（分子）の構造'!J$53), NA())</f>
        <v>4424</v>
      </c>
      <c r="G67" s="181" t="e">
        <f>NA()</f>
        <v>#N/A</v>
      </c>
      <c r="H67" s="181" t="e">
        <f>NA()</f>
        <v>#N/A</v>
      </c>
      <c r="I67" s="181">
        <f>IF(ISNUMBER('将来負担比率（分子）の構造'!K$53), IF('将来負担比率（分子）の構造'!K$53 &lt; 0, 0, '将来負担比率（分子）の構造'!K$53), NA())</f>
        <v>3364</v>
      </c>
      <c r="J67" s="181" t="e">
        <f>NA()</f>
        <v>#N/A</v>
      </c>
      <c r="K67" s="181" t="e">
        <f>NA()</f>
        <v>#N/A</v>
      </c>
      <c r="L67" s="181">
        <f>IF(ISNUMBER('将来負担比率（分子）の構造'!L$53), IF('将来負担比率（分子）の構造'!L$53 &lt; 0, 0, '将来負担比率（分子）の構造'!L$53), NA())</f>
        <v>771</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4181</v>
      </c>
      <c r="C72" s="185">
        <f>基金残高に係る経年分析!G55</f>
        <v>4550</v>
      </c>
      <c r="D72" s="185">
        <f>基金残高に係る経年分析!H55</f>
        <v>4851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3607</v>
      </c>
      <c r="C74" s="185">
        <f>基金残高に係る経年分析!G57</f>
        <v>4290</v>
      </c>
      <c r="D74" s="185">
        <f>基金残高に係る経年分析!H57</f>
        <v>4325</v>
      </c>
    </row>
  </sheetData>
  <sheetProtection algorithmName="SHA-512" hashValue="DBu/4tt81wRxzTIXIA7sYxvW2hnaLJhn41RZQUz2LLDvtFzZd1H2iAlzoiocUZdlq9u1RebvsTQ1icC+/qZv4Q==" saltValue="h42nxMfTSmRS6KnsIo7j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2021-03-03T01:41:52Z</cp:lastPrinted>
  <dcterms:created xsi:type="dcterms:W3CDTF">2021-02-05T01:41:28Z</dcterms:created>
  <dcterms:modified xsi:type="dcterms:W3CDTF">2021-09-29T02:30:14Z</dcterms:modified>
  <cp:category/>
</cp:coreProperties>
</file>