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市町村課\06 財政担当\◎業務別フォルダ\05 決算統計\R1年度決算統計\01決算統計\14 R1記者発表（速報）\02HP掲載資料\"/>
    </mc:Choice>
  </mc:AlternateContent>
  <bookViews>
    <workbookView xWindow="0" yWindow="0" windowWidth="20490" windowHeight="7785"/>
  </bookViews>
  <sheets>
    <sheet name="12 決算（市）" sheetId="1" r:id="rId1"/>
    <sheet name="13 決算（町村）" sheetId="2" r:id="rId2"/>
    <sheet name="14歳入 " sheetId="3" r:id="rId3"/>
    <sheet name="15 税動向" sheetId="4" r:id="rId4"/>
    <sheet name="16 性質別" sheetId="5" r:id="rId5"/>
    <sheet name="17 目的別" sheetId="6" r:id="rId6"/>
    <sheet name="18 健全化判断比率一覧" sheetId="7" r:id="rId7"/>
    <sheet name="19 税（合計）" sheetId="8" r:id="rId8"/>
    <sheet name="20 税（個人）" sheetId="9" r:id="rId9"/>
    <sheet name="21 税（固定)" sheetId="10" r:id="rId10"/>
  </sheets>
  <externalReferences>
    <externalReference r:id="rId11"/>
  </externalReferences>
  <definedNames>
    <definedName name="_xlnm._FilterDatabase" localSheetId="6" hidden="1">'18 健全化判断比率一覧'!$B$7:$R$7</definedName>
    <definedName name="_xlnm.Print_Area" localSheetId="0">'12 決算（市）'!$A$1:$O$46</definedName>
    <definedName name="_xlnm.Print_Area" localSheetId="1">'13 決算（町村）'!$A$1:$O$32</definedName>
    <definedName name="_xlnm.Print_Area" localSheetId="2">'14歳入 '!$A$1:$M$35</definedName>
    <definedName name="_xlnm.Print_Area" localSheetId="3">'15 税動向'!$A$1:$I$24</definedName>
    <definedName name="_xlnm.Print_Area" localSheetId="4">'16 性質別'!$A$1:$J$25</definedName>
    <definedName name="_xlnm.Print_Area" localSheetId="5">'17 目的別'!$A$1:$H$20</definedName>
    <definedName name="_xlnm.Print_Area" localSheetId="6">'18 健全化判断比率一覧'!$A$1:$Q$48</definedName>
    <definedName name="_xlnm.Print_Area" localSheetId="7">'19 税（合計）'!$A$1:$K$77</definedName>
    <definedName name="_xlnm.Print_Area" localSheetId="8">'20 税（個人）'!$A$1:$K$75</definedName>
    <definedName name="_xlnm.Print_Area" localSheetId="9">'21 税（固定)'!$A$1:$K$75</definedName>
    <definedName name="_xlnm.Print_Titles" localSheetId="0">'12 決算（市）'!$B:$C</definedName>
    <definedName name="_xlnm.Print_Titles" localSheetId="1">'13 決算（町村）'!$B:$C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0" l="1"/>
  <c r="A1" i="9"/>
  <c r="A1" i="8"/>
  <c r="L7" i="7"/>
  <c r="O7" i="7" s="1"/>
  <c r="K7" i="7"/>
  <c r="N7" i="7" s="1"/>
  <c r="G7" i="7"/>
  <c r="F7" i="7"/>
  <c r="E3" i="6"/>
  <c r="C3" i="6"/>
  <c r="G3" i="5"/>
  <c r="E3" i="5"/>
  <c r="G3" i="4"/>
  <c r="F3" i="4"/>
  <c r="J3" i="3"/>
  <c r="F3" i="3"/>
  <c r="B1" i="2"/>
  <c r="B1" i="1"/>
</calcChain>
</file>

<file path=xl/sharedStrings.xml><?xml version="1.0" encoding="utf-8"?>
<sst xmlns="http://schemas.openxmlformats.org/spreadsheetml/2006/main" count="657" uniqueCount="241">
  <si>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</si>
  <si>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</si>
  <si>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</si>
  <si>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</si>
  <si>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</si>
  <si>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</si>
  <si>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</si>
  <si>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</si>
  <si>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</si>
  <si>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</si>
  <si>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</si>
  <si>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</si>
  <si>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</si>
  <si>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</si>
  <si>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</si>
  <si>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</si>
  <si>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</si>
  <si>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</si>
  <si>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</si>
  <si>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</si>
  <si>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</si>
  <si>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</si>
  <si>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</si>
  <si>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</si>
  <si>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</si>
  <si>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</si>
  <si>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</si>
  <si>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</si>
  <si>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</si>
  <si>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</si>
  <si>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</si>
  <si>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</si>
  <si>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</si>
  <si>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</si>
  <si>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</si>
  <si>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</si>
  <si>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</si>
  <si>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</si>
  <si>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</si>
  <si>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</si>
  <si>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</si>
  <si>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</si>
  <si>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</si>
  <si>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</si>
  <si>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</si>
  <si>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</si>
  <si>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</si>
  <si>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</si>
  <si>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</si>
  <si>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</si>
  <si>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</si>
  <si>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</si>
  <si>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</si>
  <si>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</si>
  <si>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</si>
  <si>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</si>
  <si>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</si>
  <si>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</si>
  <si>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</si>
  <si>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</si>
  <si>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</si>
  <si>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</si>
  <si>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</si>
  <si>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</si>
  <si>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</si>
  <si>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</si>
  <si>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白岡市</t>
    <rPh sb="0" eb="2">
      <t>シラオカ</t>
    </rPh>
    <rPh sb="2" eb="3">
      <t>シ</t>
    </rPh>
    <phoneticPr fontId="3"/>
  </si>
  <si>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</si>
  <si>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</si>
  <si>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</si>
  <si>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</si>
  <si>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</si>
  <si>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</si>
  <si>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</si>
  <si>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</si>
  <si>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</si>
  <si>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</si>
  <si>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</si>
  <si>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</si>
  <si>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</si>
  <si>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</si>
  <si>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</si>
  <si>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</si>
  <si>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</si>
  <si>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</si>
  <si>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</si>
  <si>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</si>
  <si>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</si>
  <si>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</si>
  <si>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</si>
  <si>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</si>
  <si>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</si>
  <si>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</si>
  <si>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 計数については、それぞれ表示単位未満を四捨五入しているため、合計と内訳が合わない場合がある。また、実際は計上額があるが、表示単位未満のため「0」となっている箇所がある。</t>
    <rPh sb="51" eb="53">
      <t>ジッサイ</t>
    </rPh>
    <rPh sb="54" eb="56">
      <t>ケイジョウ</t>
    </rPh>
    <rPh sb="56" eb="57">
      <t>ガク</t>
    </rPh>
    <rPh sb="62" eb="64">
      <t>ヒョウジ</t>
    </rPh>
    <rPh sb="64" eb="66">
      <t>タンイ</t>
    </rPh>
    <rPh sb="66" eb="68">
      <t>ミマン</t>
    </rPh>
    <rPh sb="80" eb="82">
      <t>カショ</t>
    </rPh>
    <phoneticPr fontId="3"/>
  </si>
  <si>
    <t>歳入決算額の状況</t>
    <rPh sb="0" eb="2">
      <t>サイニュウ</t>
    </rPh>
    <rPh sb="2" eb="4">
      <t>ケッサン</t>
    </rPh>
    <rPh sb="4" eb="5">
      <t>ガク</t>
    </rPh>
    <rPh sb="6" eb="8">
      <t>ジョウキョウ</t>
    </rPh>
    <phoneticPr fontId="3"/>
  </si>
  <si>
    <t>（単位：百万円、％）</t>
    <rPh sb="1" eb="3">
      <t>タンイ</t>
    </rPh>
    <rPh sb="4" eb="6">
      <t>ヒャクマン</t>
    </rPh>
    <rPh sb="6" eb="7">
      <t>エン</t>
    </rPh>
    <phoneticPr fontId="3"/>
  </si>
  <si>
    <t>　区分</t>
    <rPh sb="1" eb="3">
      <t>クブン</t>
    </rPh>
    <phoneticPr fontId="3"/>
  </si>
  <si>
    <t>決算額</t>
    <rPh sb="0" eb="2">
      <t>ケッサン</t>
    </rPh>
    <rPh sb="2" eb="3">
      <t>ガク</t>
    </rPh>
    <phoneticPr fontId="3"/>
  </si>
  <si>
    <t>構成比</t>
    <rPh sb="0" eb="3">
      <t>コウセイヒ</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</si>
  <si>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</si>
  <si>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</si>
  <si>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</si>
  <si>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市町村税</t>
    <rPh sb="0" eb="2">
      <t>シチョウ</t>
    </rPh>
    <rPh sb="2" eb="4">
      <t>ソンゼイ</t>
    </rPh>
    <phoneticPr fontId="3"/>
  </si>
  <si>
    <t>うち個人住民税</t>
    <rPh sb="2" eb="4">
      <t>コジン</t>
    </rPh>
    <rPh sb="4" eb="7">
      <t>ジュウミンゼイ</t>
    </rPh>
    <phoneticPr fontId="3"/>
  </si>
  <si>
    <t>うち法人住民税</t>
    <rPh sb="2" eb="4">
      <t>ホウジン</t>
    </rPh>
    <rPh sb="4" eb="7">
      <t>ジュウミンゼイ</t>
    </rPh>
    <phoneticPr fontId="3"/>
  </si>
  <si>
    <t>うち固定資産税</t>
    <rPh sb="2" eb="4">
      <t>コテイ</t>
    </rPh>
    <rPh sb="4" eb="7">
      <t>シサンゼイ</t>
    </rPh>
    <phoneticPr fontId="3"/>
  </si>
  <si>
    <t>分担金・負担金</t>
    <rPh sb="0" eb="3">
      <t>ブンタンキン</t>
    </rPh>
    <rPh sb="4" eb="7">
      <t>フタンキン</t>
    </rPh>
    <phoneticPr fontId="3"/>
  </si>
  <si>
    <t>使用料・手数料</t>
    <rPh sb="0" eb="3">
      <t>シヨウリョウ</t>
    </rPh>
    <rPh sb="4" eb="7">
      <t>テスウリョウ</t>
    </rPh>
    <phoneticPr fontId="3"/>
  </si>
  <si>
    <t>財産収入</t>
    <rPh sb="0" eb="2">
      <t>ザイサン</t>
    </rPh>
    <rPh sb="2" eb="4">
      <t>シュウニュウ</t>
    </rPh>
    <phoneticPr fontId="3"/>
  </si>
  <si>
    <t>寄付金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</si>
  <si>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</si>
  <si>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</si>
  <si>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</si>
  <si>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計</t>
    <rPh sb="0" eb="1">
      <t>ケイ</t>
    </rPh>
    <phoneticPr fontId="3"/>
  </si>
  <si>
    <t>依存財源</t>
    <rPh sb="0" eb="2">
      <t>イゾン</t>
    </rPh>
    <rPh sb="2" eb="4">
      <t>ザイゲン</t>
    </rPh>
    <phoneticPr fontId="3"/>
  </si>
  <si>
    <t>地方譲与税</t>
    <rPh sb="0" eb="2">
      <t>チホウ</t>
    </rPh>
    <rPh sb="2" eb="4">
      <t>ジョウヨ</t>
    </rPh>
    <rPh sb="4" eb="5">
      <t>ゼイ</t>
    </rPh>
    <phoneticPr fontId="3"/>
  </si>
  <si>
    <t>地方消費税交付金</t>
    <rPh sb="0" eb="2">
      <t>チホウ</t>
    </rPh>
    <rPh sb="2" eb="5">
      <t>ショウヒゼイ</t>
    </rPh>
    <rPh sb="5" eb="8">
      <t>コウフキン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</si>
  <si>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</si>
  <si>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</si>
  <si>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地方交付税</t>
    <rPh sb="0" eb="2">
      <t>チホウ</t>
    </rPh>
    <rPh sb="2" eb="5">
      <t>コウフゼイ</t>
    </rPh>
    <phoneticPr fontId="3"/>
  </si>
  <si>
    <t>普通交付税</t>
    <rPh sb="0" eb="2">
      <t>フツウ</t>
    </rPh>
    <rPh sb="2" eb="5">
      <t>コウフゼイ</t>
    </rPh>
    <phoneticPr fontId="3"/>
  </si>
  <si>
    <t>特別交付税</t>
    <rPh sb="0" eb="2">
      <t>トクベツ</t>
    </rPh>
    <rPh sb="2" eb="5">
      <t>コウフゼイ</t>
    </rPh>
    <phoneticPr fontId="3"/>
  </si>
  <si>
    <t>震災復興特別交付税</t>
    <rPh sb="0" eb="2">
      <t>シンサイ</t>
    </rPh>
    <rPh sb="2" eb="4">
      <t>フッコウ</t>
    </rPh>
    <rPh sb="4" eb="6">
      <t>トクベツ</t>
    </rPh>
    <rPh sb="6" eb="9">
      <t>コウフゼイ</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</si>
  <si>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</si>
  <si>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</si>
  <si>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</si>
  <si>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臨時財政対策債</t>
    <rPh sb="0" eb="2">
      <t>リンジ</t>
    </rPh>
    <rPh sb="2" eb="4">
      <t>ザイセイ</t>
    </rPh>
    <rPh sb="4" eb="6">
      <t>タイサク</t>
    </rPh>
    <rPh sb="6" eb="7">
      <t>サイ</t>
    </rPh>
    <phoneticPr fontId="3"/>
  </si>
  <si>
    <t>その他の地方債</t>
    <rPh sb="2" eb="3">
      <t>タ</t>
    </rPh>
    <rPh sb="4" eb="7">
      <t>チホウサイ</t>
    </rPh>
    <phoneticPr fontId="3"/>
  </si>
  <si>
    <t>歳入合計</t>
    <rPh sb="0" eb="2">
      <t>サイニュウ</t>
    </rPh>
    <rPh sb="2" eb="4">
      <t>ゴウケイ</t>
    </rPh>
    <phoneticPr fontId="3"/>
  </si>
  <si>
    <t>※本表中の数値については表示単位未満四捨五入の関係で、積上合計が一致しない箇所があります。</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</si>
  <si>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</si>
  <si>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　自動車税環境性能割交付金、軽油取引税交付金、交通安全対策特別交付金、国有提供施設等所在市町村助成交付金及び分離課税所得割交付金の合計額である。</t>
    <rPh sb="1" eb="4">
      <t>ジドウシャ</t>
    </rPh>
    <rPh sb="4" eb="5">
      <t>ゼイ</t>
    </rPh>
    <rPh sb="5" eb="7">
      <t>カンキョウ</t>
    </rPh>
    <rPh sb="7" eb="9">
      <t>セイノウ</t>
    </rPh>
    <rPh sb="9" eb="10">
      <t>ワリ</t>
    </rPh>
    <rPh sb="10" eb="13">
      <t>コウフキン</t>
    </rPh>
    <rPh sb="23" eb="25">
      <t>コウツウ</t>
    </rPh>
    <rPh sb="25" eb="27">
      <t>アンゼン</t>
    </rPh>
    <rPh sb="27" eb="29">
      <t>タイサク</t>
    </rPh>
    <rPh sb="29" eb="31">
      <t>トクベツ</t>
    </rPh>
    <rPh sb="31" eb="34">
      <t>コウフキン</t>
    </rPh>
    <rPh sb="35" eb="37">
      <t>コクユウ</t>
    </rPh>
    <rPh sb="37" eb="39">
      <t>テイキョウ</t>
    </rPh>
    <rPh sb="39" eb="41">
      <t>シセツ</t>
    </rPh>
    <rPh sb="41" eb="42">
      <t>トウ</t>
    </rPh>
    <rPh sb="42" eb="44">
      <t>ショザイ</t>
    </rPh>
    <rPh sb="44" eb="47">
      <t>シチョウソン</t>
    </rPh>
    <rPh sb="47" eb="49">
      <t>ジョセイ</t>
    </rPh>
    <rPh sb="49" eb="52">
      <t>コウフキン</t>
    </rPh>
    <rPh sb="52" eb="53">
      <t>オヨ</t>
    </rPh>
    <rPh sb="65" eb="67">
      <t>ゴウケイ</t>
    </rPh>
    <rPh sb="67" eb="68">
      <t>ガク</t>
    </rPh>
    <phoneticPr fontId="3"/>
  </si>
  <si>
    <t>市町村税の動向</t>
    <rPh sb="0" eb="2">
      <t>シチョウ</t>
    </rPh>
    <rPh sb="2" eb="4">
      <t>ソンゼイ</t>
    </rPh>
    <rPh sb="5" eb="7">
      <t>ドウコウ</t>
    </rPh>
    <phoneticPr fontId="3"/>
  </si>
  <si>
    <t>　税　目</t>
    <rPh sb="1" eb="2">
      <t>ゼイ</t>
    </rPh>
    <rPh sb="3" eb="4">
      <t>モク</t>
    </rPh>
    <phoneticPr fontId="3"/>
  </si>
  <si>
    <t>比較増減</t>
    <rPh sb="0" eb="2">
      <t>ヒカク</t>
    </rPh>
    <rPh sb="2" eb="4">
      <t>ゾウゲン</t>
    </rPh>
    <phoneticPr fontId="3"/>
  </si>
  <si>
    <t>決算額 (A)</t>
    <rPh sb="0" eb="2">
      <t>ケッサン</t>
    </rPh>
    <rPh sb="2" eb="3">
      <t>ガク</t>
    </rPh>
    <phoneticPr fontId="3"/>
  </si>
  <si>
    <t>決算額 (B)</t>
    <rPh sb="0" eb="2">
      <t>ケッサン</t>
    </rPh>
    <rPh sb="2" eb="3">
      <t>ガク</t>
    </rPh>
    <phoneticPr fontId="3"/>
  </si>
  <si>
    <t>増減額 (C)=(A)-(B)</t>
    <rPh sb="0" eb="3">
      <t>ゾウゲンガク</t>
    </rPh>
    <phoneticPr fontId="3"/>
  </si>
  <si>
    <t>増減率 (C)/(B)</t>
    <rPh sb="0" eb="2">
      <t>ゾウゲン</t>
    </rPh>
    <rPh sb="2" eb="3">
      <t>リツ</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</si>
  <si>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</si>
  <si>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</si>
  <si>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</si>
  <si>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</si>
  <si>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</si>
  <si>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</si>
  <si>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</si>
  <si>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</si>
  <si>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</si>
  <si>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</si>
  <si>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</si>
  <si>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</si>
  <si>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</si>
  <si>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</si>
  <si>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</si>
  <si>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</si>
  <si>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</si>
  <si>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 計数については、それぞれ表示単位未満を四捨五入しているため、合計と内訳が合わない場合がある。</t>
    <rPh sb="2" eb="4">
      <t>ケイスウ</t>
    </rPh>
    <phoneticPr fontId="3"/>
  </si>
  <si>
    <t>性質別歳出決算額の状況</t>
    <rPh sb="0" eb="2">
      <t>セイシツ</t>
    </rPh>
    <rPh sb="2" eb="3">
      <t>ベツ</t>
    </rPh>
    <rPh sb="3" eb="5">
      <t>サイシュツ</t>
    </rPh>
    <rPh sb="5" eb="7">
      <t>ケッサン</t>
    </rPh>
    <rPh sb="7" eb="8">
      <t>ガク</t>
    </rPh>
    <rPh sb="9" eb="11">
      <t>ジョウキョウ</t>
    </rPh>
    <phoneticPr fontId="3"/>
  </si>
  <si>
    <t>　区　分</t>
    <rPh sb="1" eb="2">
      <t>ク</t>
    </rPh>
    <rPh sb="3" eb="4">
      <t>ブン</t>
    </rPh>
    <phoneticPr fontId="3"/>
  </si>
  <si>
    <t>比較増減</t>
    <rPh sb="0" eb="2">
      <t>ヒカク</t>
    </rPh>
    <rPh sb="2" eb="4">
      <t>ゾウゲン</t>
    </rPh>
    <phoneticPr fontId="1"/>
  </si>
  <si>
    <t>義務的経費</t>
    <rPh sb="0" eb="3">
      <t>ギムテキ</t>
    </rPh>
    <rPh sb="3" eb="5">
      <t>ケイヒ</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</si>
  <si>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</si>
  <si>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</si>
  <si>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</si>
  <si>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</si>
  <si>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普通建設事業費</t>
    <rPh sb="0" eb="2">
      <t>フツウ</t>
    </rPh>
    <rPh sb="2" eb="4">
      <t>ケンセツ</t>
    </rPh>
    <rPh sb="4" eb="7">
      <t>ジギョウヒ</t>
    </rPh>
    <phoneticPr fontId="3"/>
  </si>
  <si>
    <t>うち補助事業費</t>
    <rPh sb="2" eb="4">
      <t>ホジョ</t>
    </rPh>
    <rPh sb="4" eb="7">
      <t>ジギョウヒ</t>
    </rPh>
    <phoneticPr fontId="3"/>
  </si>
  <si>
    <t>うち単独事業費</t>
    <rPh sb="2" eb="4">
      <t>タンドク</t>
    </rPh>
    <rPh sb="4" eb="7">
      <t>ジギョウヒ</t>
    </rPh>
    <phoneticPr fontId="3"/>
  </si>
  <si>
    <t>災害復旧事業費</t>
    <rPh sb="0" eb="2">
      <t>サイガイ</t>
    </rPh>
    <rPh sb="2" eb="4">
      <t>フッキュウ</t>
    </rPh>
    <rPh sb="4" eb="7">
      <t>ジギョウヒ</t>
    </rPh>
    <phoneticPr fontId="3"/>
  </si>
  <si>
    <t>その他の経費</t>
    <rPh sb="2" eb="3">
      <t>タ</t>
    </rPh>
    <rPh sb="4" eb="6">
      <t>ケイヒ</t>
    </rPh>
    <phoneticPr fontId="3"/>
  </si>
  <si>
    <t>物件費</t>
    <rPh sb="0" eb="3">
      <t>ブッケンヒ</t>
    </rPh>
    <phoneticPr fontId="3"/>
  </si>
  <si>
    <t>維持補修費</t>
    <rPh sb="0" eb="2">
      <t>イジ</t>
    </rPh>
    <rPh sb="2" eb="4">
      <t>ホシュウ</t>
    </rPh>
    <rPh sb="4" eb="5">
      <t>ヒ</t>
    </rPh>
    <phoneticPr fontId="3"/>
  </si>
  <si>
    <t>補助費等</t>
    <rPh sb="0" eb="2">
      <t>ホジョ</t>
    </rPh>
    <rPh sb="2" eb="3">
      <t>ヒ</t>
    </rPh>
    <rPh sb="3" eb="4">
      <t>トウ</t>
    </rPh>
    <phoneticPr fontId="3"/>
  </si>
  <si>
    <t>投資及び出資金</t>
    <rPh sb="0" eb="2">
      <t>トウシ</t>
    </rPh>
    <rPh sb="2" eb="3">
      <t>オヨ</t>
    </rPh>
    <rPh sb="4" eb="7">
      <t>シュッシキン</t>
    </rPh>
    <phoneticPr fontId="3"/>
  </si>
  <si>
    <t>貸付金</t>
    <rPh sb="0" eb="2">
      <t>カシツケ</t>
    </rPh>
    <rPh sb="2" eb="3">
      <t>キン</t>
    </rPh>
    <phoneticPr fontId="3"/>
  </si>
  <si>
    <t>繰出金</t>
    <rPh sb="0" eb="2">
      <t>クリダ</t>
    </rPh>
    <rPh sb="2" eb="3">
      <t>キン</t>
    </rPh>
    <phoneticPr fontId="3"/>
  </si>
  <si>
    <t>歳出合計</t>
    <rPh sb="0" eb="2">
      <t>サイシュツ</t>
    </rPh>
    <rPh sb="2" eb="4">
      <t>ゴウケイ</t>
    </rPh>
    <phoneticPr fontId="3"/>
  </si>
  <si>
    <t>※ 決算額や構成比については、それぞれ表示単位未満を四捨五入しているため、合計と内訳が合わない場合がある。</t>
    <phoneticPr fontId="3"/>
  </si>
  <si>
    <t>目的別歳出決算額の状況</t>
    <rPh sb="0" eb="2">
      <t>モクテキ</t>
    </rPh>
    <rPh sb="2" eb="3">
      <t>ベツ</t>
    </rPh>
    <rPh sb="3" eb="5">
      <t>サイシュツ</t>
    </rPh>
    <rPh sb="5" eb="7">
      <t>ケッサン</t>
    </rPh>
    <rPh sb="7" eb="8">
      <t>ガク</t>
    </rPh>
    <rPh sb="9" eb="11">
      <t>ジョウキョウ</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</si>
  <si>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</si>
  <si>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</si>
  <si>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</si>
  <si>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3">
      <t>エイセイヒ</t>
    </rPh>
    <phoneticPr fontId="3"/>
  </si>
  <si>
    <t>労働費</t>
    <rPh sb="0" eb="3">
      <t>ロウドウヒ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</si>
  <si>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</si>
  <si>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</si>
  <si>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</si>
  <si>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</si>
  <si>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</si>
  <si>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災害復旧費</t>
    <rPh sb="0" eb="2">
      <t>サイガイ</t>
    </rPh>
    <rPh sb="2" eb="4">
      <t>フッキュウ</t>
    </rPh>
    <rPh sb="4" eb="5">
      <t>ヒ</t>
    </rPh>
    <phoneticPr fontId="3"/>
  </si>
  <si>
    <t>諸支出金</t>
    <rPh sb="0" eb="1">
      <t>ショ</t>
    </rPh>
    <rPh sb="1" eb="4">
      <t>シシュツキン</t>
    </rPh>
    <phoneticPr fontId="3"/>
  </si>
  <si>
    <t>令和元年度決算に基づく健全化判断比率一覧</t>
    <rPh sb="0" eb="2">
      <t>レイワ</t>
    </rPh>
    <rPh sb="2" eb="3">
      <t>ガン</t>
    </rPh>
    <rPh sb="3" eb="5">
      <t>ネンド</t>
    </rPh>
    <phoneticPr fontId="3"/>
  </si>
  <si>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</si>
  <si>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</si>
  <si>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</si>
  <si>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</si>
  <si>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</si>
  <si>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</si>
  <si>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R1決算 A</t>
    <rPh sb="2" eb="4">
      <t>ケッサン</t>
    </rPh>
    <phoneticPr fontId="3"/>
  </si>
  <si>
    <t>H30決算 B</t>
    <rPh sb="3" eb="5">
      <t>ケッサン</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</si>
  <si>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</si>
  <si>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</si>
  <si>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</si>
  <si>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</si>
  <si>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</si>
  <si>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</si>
  <si>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</si>
  <si>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</si>
  <si>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</si>
  <si>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</si>
  <si>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</si>
  <si>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</si>
  <si>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</si>
  <si>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鶴ヶ島市</t>
  </si>
  <si>
    <t>市平均</t>
    <rPh sb="1" eb="3">
      <t>ヘイキン</t>
    </rPh>
    <phoneticPr fontId="3"/>
  </si>
  <si>
    <t>※ 国民健康保険税を除く　　　　（単位：百万円、％）</t>
    <rPh sb="17" eb="19">
      <t>タンイ</t>
    </rPh>
    <rPh sb="20" eb="22">
      <t>ヒャクマン</t>
    </rPh>
    <rPh sb="22" eb="23">
      <t>エン</t>
    </rPh>
    <phoneticPr fontId="3"/>
  </si>
  <si>
    <t>調定額</t>
    <rPh sb="0" eb="1">
      <t>チョウ</t>
    </rPh>
    <rPh sb="1" eb="3">
      <t>テイガク</t>
    </rPh>
    <phoneticPr fontId="3"/>
  </si>
  <si>
    <t>収入額</t>
    <rPh sb="0" eb="2">
      <t>シュウニュウ</t>
    </rPh>
    <rPh sb="2" eb="3">
      <t>ガク</t>
    </rPh>
    <phoneticPr fontId="3"/>
  </si>
  <si>
    <t>納税率</t>
    <rPh sb="0" eb="2">
      <t>ノウゼイ</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</si>
  <si>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</si>
  <si>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</si>
  <si>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現年</t>
    <rPh sb="0" eb="1">
      <t>ゲン</t>
    </rPh>
    <rPh sb="1" eb="2">
      <t>ネン</t>
    </rPh>
    <phoneticPr fontId="3"/>
  </si>
  <si>
    <t>滞納</t>
    <rPh sb="0" eb="2">
      <t>タイノウ</t>
    </rPh>
    <phoneticPr fontId="3"/>
  </si>
  <si>
    <t>(a)</t>
    <phoneticPr fontId="3"/>
  </si>
  <si>
    <t>(b)</t>
    <phoneticPr fontId="3"/>
  </si>
  <si>
    <t>(C)</t>
    <phoneticPr fontId="3"/>
  </si>
  <si>
    <t>(d)</t>
    <phoneticPr fontId="3"/>
  </si>
  <si>
    <t>(e)</t>
    <phoneticPr fontId="3"/>
  </si>
  <si>
    <t>(f)</t>
    <phoneticPr fontId="3"/>
  </si>
  <si>
    <t>(d/a)</t>
    <phoneticPr fontId="3"/>
  </si>
  <si>
    <t>(e/b)</t>
    <phoneticPr fontId="3"/>
  </si>
  <si>
    <t>(f/c)</t>
    <phoneticPr fontId="3"/>
  </si>
  <si>
    <t>さいたま市</t>
    <rPh sb="4" eb="5">
      <t>シ</t>
    </rPh>
    <phoneticPr fontId="3"/>
  </si>
  <si>
    <t>白岡市</t>
    <rPh sb="2" eb="3">
      <t>シ</t>
    </rPh>
    <phoneticPr fontId="3"/>
  </si>
  <si>
    <t>　市　計</t>
    <rPh sb="1" eb="2">
      <t>シ</t>
    </rPh>
    <rPh sb="3" eb="4">
      <t>ケイ</t>
    </rPh>
    <phoneticPr fontId="3"/>
  </si>
  <si>
    <t>　町　村　計</t>
    <rPh sb="1" eb="2">
      <t>マチ</t>
    </rPh>
    <rPh sb="3" eb="4">
      <t>ムラ</t>
    </rPh>
    <rPh sb="5" eb="6">
      <t>ケイ</t>
    </rPh>
    <phoneticPr fontId="3"/>
  </si>
  <si>
    <t>　市 町 村 計</t>
    <rPh sb="1" eb="2">
      <t>シ</t>
    </rPh>
    <rPh sb="3" eb="4">
      <t>マチ</t>
    </rPh>
    <rPh sb="5" eb="6">
      <t>ムラ</t>
    </rPh>
    <rPh sb="7" eb="8">
      <t>ケイ</t>
    </rPh>
    <phoneticPr fontId="3"/>
  </si>
  <si>
    <t>※ 軽自動車税について令和元年(2019年)10月1日から、自動車の燃費性能等に応じて自動車の購入時に納付する「環境性能割」が導入されました。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</si>
  <si>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調定済額及び収入済額の現年課税分及び滞納繰越分に「環境性能割」分は含まれておりませんが、各合計額は「環境性能割」分を含んでいます。</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6" eb="47">
      <t>カク</t>
    </rPh>
    <rPh sb="47" eb="49">
      <t>ゴウケイ</t>
    </rPh>
    <rPh sb="49" eb="50">
      <t>ガク</t>
    </rPh>
    <rPh sb="52" eb="54">
      <t>カンキョウ</t>
    </rPh>
    <rPh sb="54" eb="56">
      <t>セイノウ</t>
    </rPh>
    <rPh sb="56" eb="57">
      <t>ワリ</t>
    </rPh>
    <rPh sb="58" eb="59">
      <t>ブン</t>
    </rPh>
    <rPh sb="60" eb="61">
      <t>フク</t>
    </rPh>
    <phoneticPr fontId="3"/>
  </si>
  <si>
    <t>(c=a+b)</t>
    <phoneticPr fontId="3"/>
  </si>
  <si>
    <t>(f=d+e)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</si>
</sst>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quot;▲ &quot;#,##0.0"/>
    <numFmt numFmtId="179" formatCode="#,##0_ ;[Red]\-#,##0\ "/>
    <numFmt numFmtId="180" formatCode="0.0_ "/>
    <numFmt numFmtId="181" formatCode="0.0;&quot;▲ &quot;0.0"/>
    <numFmt numFmtId="182" formatCode="0.000;&quot;▲ &quot;0.000"/>
  </numFmts>
  <fonts count="26"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b/>
      <sz val="14"/>
      <color indexed="8"/>
      <name val="ＭＳ ゴシック"/>
      <family val="3"/>
      <charset val="128"/>
    </font>
    <font>
      <sz val="11"/>
      <name val="ＭＳ ゴシック"/>
      <family val="3"/>
      <charset val="128"/>
    </font>
    <font>
      <sz val="12"/>
      <name val="ＭＳ ゴシック"/>
      <family val="3"/>
      <charset val="128"/>
    </font>
    <font>
      <sz val="12"/>
      <color theme="1"/>
      <name val="ＭＳ ゴシック"/>
      <family val="3"/>
      <charset val="128"/>
    </font>
    <font>
      <b/>
      <sz val="12"/>
      <name val="ＭＳ ゴシック"/>
      <family val="3"/>
      <charset val="128"/>
    </font>
    <font>
      <sz val="11"/>
      <color indexed="8"/>
      <name val="ＭＳ ゴシック"/>
      <family val="3"/>
      <charset val="128"/>
    </font>
    <font>
      <sz val="12"/>
      <color indexed="8"/>
      <name val="ＭＳ ゴシック"/>
      <family val="3"/>
      <charset val="128"/>
    </font>
    <font>
      <b/>
      <sz val="12"/>
      <color indexed="8"/>
      <name val="ＭＳ ゴシック"/>
      <family val="3"/>
      <charset val="128"/>
    </font>
    <font>
      <b/>
      <sz val="12"/>
      <color theme="1"/>
      <name val="ＭＳ ゴシック"/>
      <family val="3"/>
      <charset val="128"/>
    </font>
    <font>
      <sz val="10"/>
      <color indexed="8"/>
      <name val="ＭＳ ゴシック"/>
      <family val="3"/>
      <charset val="128"/>
    </font>
    <font>
      <sz val="15"/>
      <color theme="1"/>
      <name val="ＭＳ Ｐゴシック"/>
      <family val="3"/>
      <charset val="128"/>
    </font>
    <font>
      <sz val="20"/>
      <color theme="1"/>
      <name val="ＭＳ Ｐゴシック"/>
      <family val="3"/>
      <charset val="128"/>
    </font>
    <font>
      <sz val="12"/>
      <color theme="1"/>
      <name val="ＭＳ Ｐゴシック"/>
      <family val="3"/>
      <charset val="128"/>
    </font>
    <font>
      <b/>
      <sz val="12"/>
      <color theme="1"/>
      <name val="ＭＳ Ｐゴシック"/>
      <family val="3"/>
      <charset val="128"/>
    </font>
    <font>
      <sz val="12"/>
      <color indexed="8"/>
      <name val="ＭＳ Ｐゴシック"/>
      <family val="3"/>
      <charset val="128"/>
    </font>
    <font>
      <sz val="14"/>
      <color indexed="8"/>
      <name val="ＭＳ ゴシック"/>
      <family val="3"/>
      <charset val="128"/>
    </font>
    <font>
      <sz val="20"/>
      <color indexed="8"/>
      <name val="ＭＳ ゴシック"/>
      <family val="3"/>
      <charset val="128"/>
    </font>
    <font>
      <sz val="14"/>
      <name val="ＭＳ ゴシック"/>
      <family val="3"/>
      <charset val="128"/>
    </font>
    <font>
      <sz val="10.5"/>
      <name val="ＭＳ ゴシック"/>
      <family val="3"/>
      <charset val="128"/>
    </font>
    <font>
      <sz val="11"/>
      <color theme="1"/>
      <name val="ＭＳ Ｐゴシック"/>
      <family val="3"/>
      <charset val="128"/>
    </font>
    <font>
      <sz val="16"/>
      <color theme="1"/>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1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style="double">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5">
    <xf numFmtId="0" fontId="0" fillId="0" borderId="0"/>
    <xf numFmtId="0" fontId="1" fillId="0" borderId="0">
      <alignment vertical="center"/>
    </xf>
    <xf numFmtId="0" fontId="23" fillId="0" borderId="0">
      <alignment vertical="center"/>
    </xf>
    <xf numFmtId="0" fontId="1" fillId="0" borderId="0"/>
    <xf numFmtId="0" fontId="23" fillId="0" borderId="0">
      <alignment vertical="center"/>
    </xf>
  </cellStyleXfs>
  <cellXfs count="495">
    <xf numFmtId="0" fontId="0" fillId="0" borderId="0" xfId="0"/>
    <xf numFmtId="176" fontId="5" fillId="0" borderId="0" xfId="0" applyNumberFormat="1" applyFont="1" applyFill="1" applyAlignment="1">
      <alignment vertical="center"/>
    </xf>
    <xf numFmtId="176" fontId="5" fillId="0" borderId="0" xfId="0" applyNumberFormat="1" applyFont="1" applyFill="1" applyAlignment="1">
      <alignment vertical="center" shrinkToFit="1"/>
    </xf>
    <xf numFmtId="176" fontId="6" fillId="0" borderId="1" xfId="0" applyNumberFormat="1" applyFont="1" applyFill="1" applyBorder="1" applyAlignment="1">
      <alignment vertical="center"/>
    </xf>
    <xf numFmtId="176" fontId="6" fillId="0" borderId="2" xfId="0" applyNumberFormat="1" applyFont="1" applyFill="1" applyBorder="1" applyAlignment="1">
      <alignment vertical="center" shrinkToFit="1"/>
    </xf>
    <xf numFmtId="176" fontId="6" fillId="0" borderId="3" xfId="0" applyNumberFormat="1" applyFont="1" applyFill="1" applyBorder="1" applyAlignment="1">
      <alignment vertical="center"/>
    </xf>
    <xf numFmtId="176" fontId="6" fillId="0" borderId="4" xfId="0" applyNumberFormat="1" applyFont="1" applyFill="1" applyBorder="1" applyAlignment="1">
      <alignment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shrinkToFit="1"/>
    </xf>
    <xf numFmtId="176" fontId="6" fillId="0" borderId="0" xfId="0" applyNumberFormat="1" applyFont="1" applyFill="1" applyAlignment="1">
      <alignment vertical="center"/>
    </xf>
    <xf numFmtId="176" fontId="6" fillId="0" borderId="7" xfId="0" applyNumberFormat="1" applyFont="1" applyFill="1" applyBorder="1" applyAlignment="1">
      <alignment vertical="center"/>
    </xf>
    <xf numFmtId="176" fontId="6" fillId="0" borderId="8" xfId="0" applyNumberFormat="1" applyFont="1" applyFill="1" applyBorder="1" applyAlignment="1">
      <alignment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6" fillId="0" borderId="13" xfId="0" applyNumberFormat="1" applyFont="1" applyFill="1" applyBorder="1" applyAlignment="1">
      <alignment vertical="center"/>
    </xf>
    <xf numFmtId="176" fontId="6" fillId="0" borderId="14" xfId="0" applyNumberFormat="1" applyFont="1" applyFill="1" applyBorder="1" applyAlignment="1">
      <alignment vertical="center" shrinkToFit="1"/>
    </xf>
    <xf numFmtId="176" fontId="6" fillId="0" borderId="15"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vertical="center"/>
    </xf>
    <xf numFmtId="177" fontId="6" fillId="0" borderId="19" xfId="0" applyNumberFormat="1" applyFont="1" applyFill="1" applyBorder="1" applyAlignment="1">
      <alignment vertical="center"/>
    </xf>
    <xf numFmtId="177" fontId="6" fillId="0" borderId="20" xfId="0" applyNumberFormat="1" applyFont="1" applyFill="1" applyBorder="1" applyAlignment="1">
      <alignment vertical="center" shrinkToFit="1"/>
    </xf>
    <xf numFmtId="177" fontId="6" fillId="0" borderId="21" xfId="0" applyNumberFormat="1" applyFont="1" applyFill="1" applyBorder="1" applyAlignment="1">
      <alignment vertical="center"/>
    </xf>
    <xf numFmtId="177" fontId="6" fillId="0" borderId="22" xfId="0" applyNumberFormat="1" applyFont="1" applyFill="1" applyBorder="1" applyAlignment="1">
      <alignment vertical="center"/>
    </xf>
    <xf numFmtId="177" fontId="6" fillId="0" borderId="20" xfId="0" applyNumberFormat="1" applyFont="1" applyFill="1" applyBorder="1" applyAlignment="1">
      <alignment vertical="center"/>
    </xf>
    <xf numFmtId="178" fontId="6" fillId="0" borderId="19" xfId="0" applyNumberFormat="1" applyFont="1" applyFill="1" applyBorder="1" applyAlignment="1">
      <alignment vertical="center"/>
    </xf>
    <xf numFmtId="178" fontId="6" fillId="0" borderId="20" xfId="0" applyNumberFormat="1" applyFont="1" applyFill="1" applyBorder="1" applyAlignment="1">
      <alignment vertical="center"/>
    </xf>
    <xf numFmtId="179" fontId="6" fillId="0" borderId="0" xfId="0" applyNumberFormat="1" applyFont="1" applyFill="1" applyAlignment="1">
      <alignment vertical="center"/>
    </xf>
    <xf numFmtId="177" fontId="6" fillId="0" borderId="23" xfId="0" applyNumberFormat="1" applyFont="1" applyFill="1" applyBorder="1" applyAlignment="1">
      <alignment vertical="center"/>
    </xf>
    <xf numFmtId="177" fontId="7" fillId="0" borderId="24" xfId="1" applyNumberFormat="1" applyFont="1" applyFill="1" applyBorder="1" applyAlignment="1">
      <alignment vertical="center"/>
    </xf>
    <xf numFmtId="177" fontId="6" fillId="0" borderId="25" xfId="0" applyNumberFormat="1" applyFont="1" applyFill="1" applyBorder="1" applyAlignment="1">
      <alignment vertical="center"/>
    </xf>
    <xf numFmtId="177" fontId="6" fillId="0" borderId="26" xfId="0" applyNumberFormat="1" applyFont="1" applyFill="1" applyBorder="1" applyAlignment="1">
      <alignment vertical="center"/>
    </xf>
    <xf numFmtId="177" fontId="6" fillId="0" borderId="24" xfId="0" applyNumberFormat="1" applyFont="1" applyFill="1" applyBorder="1" applyAlignment="1">
      <alignment vertical="center"/>
    </xf>
    <xf numFmtId="178" fontId="6" fillId="0" borderId="23" xfId="0" applyNumberFormat="1" applyFont="1" applyFill="1" applyBorder="1" applyAlignment="1">
      <alignment vertical="center"/>
    </xf>
    <xf numFmtId="178" fontId="6" fillId="0" borderId="24" xfId="0" applyNumberFormat="1" applyFont="1" applyFill="1" applyBorder="1" applyAlignment="1">
      <alignment vertical="center"/>
    </xf>
    <xf numFmtId="177" fontId="6" fillId="0" borderId="12" xfId="0" applyNumberFormat="1" applyFont="1" applyFill="1" applyBorder="1" applyAlignment="1">
      <alignment vertical="center"/>
    </xf>
    <xf numFmtId="177" fontId="7" fillId="0" borderId="11" xfId="1" applyNumberFormat="1" applyFont="1" applyFill="1" applyBorder="1" applyAlignment="1">
      <alignment vertical="center"/>
    </xf>
    <xf numFmtId="177" fontId="6" fillId="0" borderId="9" xfId="0" applyNumberFormat="1" applyFont="1" applyFill="1" applyBorder="1" applyAlignment="1">
      <alignment vertical="center"/>
    </xf>
    <xf numFmtId="177" fontId="6" fillId="0" borderId="10" xfId="0" applyNumberFormat="1" applyFont="1" applyFill="1" applyBorder="1" applyAlignment="1">
      <alignment vertical="center"/>
    </xf>
    <xf numFmtId="177" fontId="6" fillId="0" borderId="11" xfId="0" applyNumberFormat="1" applyFont="1" applyFill="1" applyBorder="1" applyAlignment="1">
      <alignment vertical="center"/>
    </xf>
    <xf numFmtId="178" fontId="6" fillId="0" borderId="12" xfId="0" applyNumberFormat="1" applyFont="1" applyFill="1" applyBorder="1" applyAlignment="1">
      <alignment vertical="center"/>
    </xf>
    <xf numFmtId="178" fontId="6" fillId="0" borderId="11" xfId="0" applyNumberFormat="1" applyFont="1" applyFill="1" applyBorder="1" applyAlignment="1">
      <alignment vertical="center"/>
    </xf>
    <xf numFmtId="177" fontId="8" fillId="0" borderId="29" xfId="0" applyNumberFormat="1" applyFont="1" applyFill="1" applyBorder="1" applyAlignment="1">
      <alignment vertical="center"/>
    </xf>
    <xf numFmtId="177" fontId="8" fillId="0" borderId="30" xfId="0" applyNumberFormat="1" applyFont="1" applyFill="1" applyBorder="1" applyAlignment="1">
      <alignment vertical="center"/>
    </xf>
    <xf numFmtId="177" fontId="8" fillId="0" borderId="28" xfId="0" applyNumberFormat="1" applyFont="1" applyFill="1" applyBorder="1" applyAlignment="1">
      <alignment vertical="center"/>
    </xf>
    <xf numFmtId="178" fontId="8" fillId="0" borderId="27" xfId="0" applyNumberFormat="1" applyFont="1" applyFill="1" applyBorder="1" applyAlignment="1">
      <alignment vertical="center"/>
    </xf>
    <xf numFmtId="178" fontId="8" fillId="0" borderId="28" xfId="0" applyNumberFormat="1" applyFont="1" applyFill="1" applyBorder="1" applyAlignment="1">
      <alignment vertical="center"/>
    </xf>
    <xf numFmtId="176" fontId="8" fillId="0" borderId="0" xfId="0" applyNumberFormat="1" applyFont="1" applyFill="1" applyAlignment="1">
      <alignment vertical="center"/>
    </xf>
    <xf numFmtId="177" fontId="5" fillId="0" borderId="0" xfId="0" applyNumberFormat="1" applyFont="1" applyFill="1" applyAlignment="1">
      <alignment vertical="center"/>
    </xf>
    <xf numFmtId="179" fontId="6" fillId="0" borderId="19" xfId="0" applyNumberFormat="1" applyFont="1" applyFill="1" applyBorder="1" applyAlignment="1">
      <alignment vertical="center"/>
    </xf>
    <xf numFmtId="179" fontId="6" fillId="0" borderId="20" xfId="0" applyNumberFormat="1" applyFont="1" applyFill="1" applyBorder="1" applyAlignment="1">
      <alignment vertical="center" shrinkToFit="1"/>
    </xf>
    <xf numFmtId="179" fontId="6" fillId="0" borderId="23" xfId="0" applyNumberFormat="1" applyFont="1" applyFill="1" applyBorder="1" applyAlignment="1">
      <alignment vertical="center"/>
    </xf>
    <xf numFmtId="179" fontId="7" fillId="0" borderId="24" xfId="1" applyNumberFormat="1" applyFont="1" applyFill="1" applyBorder="1" applyAlignment="1">
      <alignment vertical="center" shrinkToFit="1"/>
    </xf>
    <xf numFmtId="179" fontId="6" fillId="0" borderId="31" xfId="0" applyNumberFormat="1" applyFont="1" applyFill="1" applyBorder="1" applyAlignment="1">
      <alignment vertical="center"/>
    </xf>
    <xf numFmtId="179" fontId="7" fillId="0" borderId="32" xfId="1" applyNumberFormat="1" applyFont="1" applyFill="1" applyBorder="1" applyAlignment="1">
      <alignment vertical="center" shrinkToFit="1"/>
    </xf>
    <xf numFmtId="177" fontId="6" fillId="0" borderId="33" xfId="0" applyNumberFormat="1" applyFont="1" applyFill="1" applyBorder="1" applyAlignment="1">
      <alignment vertical="center"/>
    </xf>
    <xf numFmtId="177" fontId="6" fillId="0" borderId="34" xfId="0" applyNumberFormat="1" applyFont="1" applyFill="1" applyBorder="1" applyAlignment="1">
      <alignment vertical="center"/>
    </xf>
    <xf numFmtId="177" fontId="6" fillId="0" borderId="32" xfId="0" applyNumberFormat="1" applyFont="1" applyFill="1" applyBorder="1" applyAlignment="1">
      <alignment vertical="center"/>
    </xf>
    <xf numFmtId="178" fontId="6" fillId="0" borderId="31" xfId="0" applyNumberFormat="1" applyFont="1" applyFill="1" applyBorder="1" applyAlignment="1">
      <alignment vertical="center"/>
    </xf>
    <xf numFmtId="178" fontId="6" fillId="0" borderId="35" xfId="0" applyNumberFormat="1" applyFont="1" applyFill="1" applyBorder="1" applyAlignment="1">
      <alignment vertical="center"/>
    </xf>
    <xf numFmtId="177" fontId="8" fillId="0" borderId="38"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37" xfId="0" applyNumberFormat="1" applyFont="1" applyFill="1" applyBorder="1" applyAlignment="1">
      <alignment vertical="center"/>
    </xf>
    <xf numFmtId="178" fontId="8" fillId="0" borderId="36" xfId="0" applyNumberFormat="1" applyFont="1" applyFill="1" applyBorder="1" applyAlignment="1">
      <alignment vertical="center"/>
    </xf>
    <xf numFmtId="178" fontId="8" fillId="0" borderId="37"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7" fontId="8" fillId="0" borderId="0" xfId="0" applyNumberFormat="1" applyFont="1" applyFill="1" applyBorder="1" applyAlignment="1">
      <alignment vertical="center"/>
    </xf>
    <xf numFmtId="178" fontId="8" fillId="0" borderId="0" xfId="0" applyNumberFormat="1" applyFont="1" applyFill="1" applyBorder="1" applyAlignment="1">
      <alignment vertical="center"/>
    </xf>
    <xf numFmtId="176" fontId="6" fillId="0" borderId="0" xfId="0" applyNumberFormat="1" applyFont="1" applyFill="1" applyBorder="1" applyAlignment="1">
      <alignment horizontal="left" vertical="center"/>
    </xf>
    <xf numFmtId="177" fontId="6" fillId="0" borderId="0" xfId="0" applyNumberFormat="1" applyFont="1" applyFill="1" applyAlignment="1">
      <alignment vertical="center" shrinkToFit="1"/>
    </xf>
    <xf numFmtId="177" fontId="6" fillId="0" borderId="0" xfId="0" applyNumberFormat="1" applyFont="1" applyFill="1" applyAlignment="1">
      <alignment vertical="center"/>
    </xf>
    <xf numFmtId="176" fontId="6" fillId="0" borderId="0" xfId="0" applyNumberFormat="1" applyFont="1" applyFill="1" applyAlignment="1">
      <alignment vertical="center" shrinkToFi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shrinkToFit="1"/>
    </xf>
    <xf numFmtId="177" fontId="10" fillId="0" borderId="0" xfId="0" applyNumberFormat="1" applyFont="1" applyAlignment="1">
      <alignment vertical="center"/>
    </xf>
    <xf numFmtId="177" fontId="10" fillId="2" borderId="34" xfId="0" applyNumberFormat="1" applyFont="1" applyFill="1" applyBorder="1" applyAlignment="1">
      <alignment horizontal="center" vertical="center"/>
    </xf>
    <xf numFmtId="0" fontId="10" fillId="2" borderId="34" xfId="0" applyFont="1" applyFill="1" applyBorder="1" applyAlignment="1">
      <alignment horizontal="center" vertical="center"/>
    </xf>
    <xf numFmtId="177" fontId="11" fillId="0" borderId="4" xfId="0" applyNumberFormat="1" applyFont="1" applyBorder="1" applyAlignment="1">
      <alignment vertical="center"/>
    </xf>
    <xf numFmtId="180" fontId="11" fillId="0" borderId="46" xfId="0" applyNumberFormat="1" applyFont="1" applyBorder="1" applyAlignment="1">
      <alignment vertical="center"/>
    </xf>
    <xf numFmtId="177" fontId="11" fillId="0" borderId="46" xfId="0" applyNumberFormat="1" applyFont="1" applyBorder="1" applyAlignment="1">
      <alignment vertical="center"/>
    </xf>
    <xf numFmtId="181" fontId="11" fillId="0" borderId="46" xfId="0" applyNumberFormat="1" applyFont="1" applyBorder="1" applyAlignment="1">
      <alignment vertical="center"/>
    </xf>
    <xf numFmtId="177" fontId="11" fillId="0" borderId="46" xfId="0" applyNumberFormat="1" applyFont="1" applyFill="1" applyBorder="1" applyAlignment="1">
      <alignment vertical="center"/>
    </xf>
    <xf numFmtId="177" fontId="10" fillId="0" borderId="26" xfId="0" applyNumberFormat="1" applyFont="1" applyBorder="1" applyAlignment="1">
      <alignment vertical="center"/>
    </xf>
    <xf numFmtId="180" fontId="10" fillId="0" borderId="26" xfId="0" applyNumberFormat="1" applyFont="1" applyBorder="1" applyAlignment="1">
      <alignment vertical="center"/>
    </xf>
    <xf numFmtId="181" fontId="10" fillId="0" borderId="26" xfId="0" applyNumberFormat="1" applyFont="1" applyBorder="1" applyAlignment="1">
      <alignment vertical="center"/>
    </xf>
    <xf numFmtId="177" fontId="7" fillId="0" borderId="26" xfId="0" applyNumberFormat="1" applyFont="1" applyFill="1" applyBorder="1" applyAlignment="1">
      <alignment vertical="center"/>
    </xf>
    <xf numFmtId="177" fontId="11" fillId="0" borderId="26" xfId="0" applyNumberFormat="1" applyFont="1" applyBorder="1" applyAlignment="1">
      <alignment vertical="center"/>
    </xf>
    <xf numFmtId="180" fontId="11" fillId="0" borderId="26" xfId="0" applyNumberFormat="1" applyFont="1" applyBorder="1" applyAlignment="1">
      <alignment vertical="center"/>
    </xf>
    <xf numFmtId="181" fontId="11" fillId="0" borderId="26" xfId="0" applyNumberFormat="1" applyFont="1" applyBorder="1" applyAlignment="1">
      <alignment vertical="center"/>
    </xf>
    <xf numFmtId="177" fontId="12" fillId="0" borderId="26" xfId="0" applyNumberFormat="1" applyFont="1" applyFill="1" applyBorder="1" applyAlignment="1">
      <alignment vertical="center"/>
    </xf>
    <xf numFmtId="180" fontId="10" fillId="0" borderId="0" xfId="0" applyNumberFormat="1" applyFont="1" applyAlignment="1">
      <alignment vertical="center"/>
    </xf>
    <xf numFmtId="177" fontId="11" fillId="0" borderId="34" xfId="0" applyNumberFormat="1" applyFont="1" applyBorder="1" applyAlignment="1">
      <alignment vertical="center"/>
    </xf>
    <xf numFmtId="180" fontId="11" fillId="0" borderId="34" xfId="0" applyNumberFormat="1" applyFont="1" applyBorder="1" applyAlignment="1">
      <alignment vertical="center"/>
    </xf>
    <xf numFmtId="181" fontId="11" fillId="0" borderId="34" xfId="0" applyNumberFormat="1" applyFont="1" applyBorder="1" applyAlignment="1">
      <alignment vertical="center"/>
    </xf>
    <xf numFmtId="177" fontId="11" fillId="0" borderId="34" xfId="0" applyNumberFormat="1" applyFont="1" applyFill="1" applyBorder="1" applyAlignment="1">
      <alignment vertical="center"/>
    </xf>
    <xf numFmtId="177" fontId="10" fillId="0" borderId="30" xfId="0" applyNumberFormat="1" applyFont="1" applyBorder="1" applyAlignment="1">
      <alignment vertical="center"/>
    </xf>
    <xf numFmtId="180" fontId="10" fillId="0" borderId="30" xfId="0" applyNumberFormat="1" applyFont="1" applyBorder="1" applyAlignment="1">
      <alignment vertical="center"/>
    </xf>
    <xf numFmtId="181" fontId="10" fillId="0" borderId="30" xfId="0" applyNumberFormat="1" applyFont="1" applyBorder="1" applyAlignment="1">
      <alignment vertical="center"/>
    </xf>
    <xf numFmtId="177" fontId="10" fillId="0" borderId="30" xfId="0" applyNumberFormat="1" applyFont="1" applyFill="1" applyBorder="1" applyAlignment="1">
      <alignment vertical="center"/>
    </xf>
    <xf numFmtId="180" fontId="11" fillId="0" borderId="46" xfId="0" applyNumberFormat="1" applyFont="1" applyFill="1" applyBorder="1" applyAlignment="1">
      <alignment vertical="center"/>
    </xf>
    <xf numFmtId="177" fontId="11" fillId="0" borderId="26" xfId="0" applyNumberFormat="1" applyFont="1" applyFill="1" applyBorder="1" applyAlignment="1">
      <alignment vertical="center"/>
    </xf>
    <xf numFmtId="180" fontId="11" fillId="0" borderId="26" xfId="0" applyNumberFormat="1" applyFont="1" applyFill="1" applyBorder="1" applyAlignment="1">
      <alignment vertical="center"/>
    </xf>
    <xf numFmtId="0" fontId="10" fillId="0" borderId="43" xfId="0" applyFont="1" applyBorder="1" applyAlignment="1">
      <alignment vertical="center"/>
    </xf>
    <xf numFmtId="177" fontId="10" fillId="0" borderId="26" xfId="0" applyNumberFormat="1" applyFont="1" applyFill="1" applyBorder="1" applyAlignment="1">
      <alignment vertical="center"/>
    </xf>
    <xf numFmtId="0" fontId="10" fillId="0" borderId="54" xfId="0" applyFont="1" applyBorder="1" applyAlignment="1">
      <alignment vertical="center"/>
    </xf>
    <xf numFmtId="181" fontId="10" fillId="0" borderId="26" xfId="0" applyNumberFormat="1" applyFont="1" applyBorder="1" applyAlignment="1">
      <alignment horizontal="right" vertical="center"/>
    </xf>
    <xf numFmtId="177" fontId="10" fillId="0" borderId="55" xfId="0" applyNumberFormat="1" applyFont="1" applyBorder="1" applyAlignment="1">
      <alignment vertical="center"/>
    </xf>
    <xf numFmtId="180" fontId="10" fillId="0" borderId="55" xfId="0" applyNumberFormat="1" applyFont="1" applyBorder="1" applyAlignment="1">
      <alignment vertical="center"/>
    </xf>
    <xf numFmtId="181" fontId="10" fillId="0" borderId="55" xfId="0" applyNumberFormat="1" applyFont="1" applyBorder="1" applyAlignment="1">
      <alignment vertical="center"/>
    </xf>
    <xf numFmtId="177" fontId="10" fillId="0" borderId="55" xfId="0" applyNumberFormat="1" applyFont="1" applyFill="1" applyBorder="1" applyAlignment="1">
      <alignment vertical="center"/>
    </xf>
    <xf numFmtId="177" fontId="10" fillId="0" borderId="16" xfId="0" applyNumberFormat="1" applyFont="1" applyBorder="1" applyAlignment="1">
      <alignment vertical="center"/>
    </xf>
    <xf numFmtId="180" fontId="10" fillId="0" borderId="16" xfId="0" applyNumberFormat="1" applyFont="1" applyBorder="1" applyAlignment="1">
      <alignment vertical="center"/>
    </xf>
    <xf numFmtId="181" fontId="10" fillId="0" borderId="16" xfId="0" applyNumberFormat="1" applyFont="1" applyBorder="1" applyAlignment="1">
      <alignment vertical="center"/>
    </xf>
    <xf numFmtId="177" fontId="11" fillId="0" borderId="22" xfId="0" applyNumberFormat="1" applyFont="1" applyBorder="1" applyAlignment="1">
      <alignment vertical="center"/>
    </xf>
    <xf numFmtId="180" fontId="11" fillId="0" borderId="22" xfId="0" applyNumberFormat="1" applyFont="1" applyBorder="1" applyAlignment="1">
      <alignment vertical="center"/>
    </xf>
    <xf numFmtId="181" fontId="11" fillId="0" borderId="22" xfId="0" applyNumberFormat="1" applyFont="1" applyBorder="1" applyAlignment="1">
      <alignment vertical="center"/>
    </xf>
    <xf numFmtId="0" fontId="13" fillId="0" borderId="0" xfId="0" applyFont="1" applyAlignment="1">
      <alignment vertical="center"/>
    </xf>
    <xf numFmtId="0" fontId="13" fillId="0" borderId="0" xfId="0" applyFont="1" applyAlignment="1">
      <alignment vertical="center" shrinkToFit="1"/>
    </xf>
    <xf numFmtId="177" fontId="13" fillId="0" borderId="0" xfId="0" applyNumberFormat="1" applyFont="1" applyAlignment="1">
      <alignment vertical="center"/>
    </xf>
    <xf numFmtId="0" fontId="14" fillId="0" borderId="0" xfId="1" applyFont="1" applyFill="1" applyBorder="1" applyAlignment="1">
      <alignment vertical="center"/>
    </xf>
    <xf numFmtId="0" fontId="15" fillId="0" borderId="0" xfId="1" applyFont="1" applyFill="1" applyBorder="1" applyAlignment="1">
      <alignment vertical="center"/>
    </xf>
    <xf numFmtId="0" fontId="16" fillId="0" borderId="0" xfId="1" applyFont="1" applyFill="1" applyAlignment="1">
      <alignment vertical="center"/>
    </xf>
    <xf numFmtId="0" fontId="16" fillId="0" borderId="0" xfId="0" applyFont="1" applyFill="1" applyAlignment="1">
      <alignment vertical="center"/>
    </xf>
    <xf numFmtId="0" fontId="16" fillId="0" borderId="0" xfId="1" applyFont="1" applyFill="1" applyBorder="1" applyAlignment="1">
      <alignment vertical="center"/>
    </xf>
    <xf numFmtId="0" fontId="16" fillId="0" borderId="53" xfId="1" applyFont="1" applyFill="1" applyBorder="1" applyAlignment="1">
      <alignment horizontal="center" vertical="center"/>
    </xf>
    <xf numFmtId="0" fontId="16" fillId="0" borderId="46" xfId="1" applyFont="1" applyFill="1" applyBorder="1" applyAlignment="1">
      <alignment horizontal="center" vertical="center"/>
    </xf>
    <xf numFmtId="0" fontId="16" fillId="0" borderId="58" xfId="1" applyFont="1" applyFill="1" applyBorder="1" applyAlignment="1">
      <alignment horizontal="center" vertical="center"/>
    </xf>
    <xf numFmtId="0" fontId="16" fillId="0" borderId="59" xfId="1" applyFont="1" applyFill="1" applyBorder="1" applyAlignment="1">
      <alignment horizontal="center" vertical="center"/>
    </xf>
    <xf numFmtId="0" fontId="16" fillId="0" borderId="60" xfId="1" applyFont="1" applyFill="1" applyBorder="1" applyAlignment="1">
      <alignment horizontal="center" vertical="center"/>
    </xf>
    <xf numFmtId="0" fontId="16" fillId="0" borderId="7" xfId="1" applyFont="1" applyFill="1" applyBorder="1" applyAlignment="1">
      <alignment vertical="center"/>
    </xf>
    <xf numFmtId="0" fontId="16" fillId="0" borderId="8" xfId="1" applyFont="1" applyFill="1" applyBorder="1" applyAlignment="1">
      <alignment vertical="center"/>
    </xf>
    <xf numFmtId="177" fontId="16" fillId="0" borderId="21" xfId="1" applyNumberFormat="1" applyFont="1" applyFill="1" applyBorder="1" applyAlignment="1">
      <alignment vertical="center"/>
    </xf>
    <xf numFmtId="177" fontId="16" fillId="0" borderId="22" xfId="1" applyNumberFormat="1" applyFont="1" applyFill="1" applyBorder="1" applyAlignment="1">
      <alignment vertical="center"/>
    </xf>
    <xf numFmtId="181" fontId="16" fillId="0" borderId="20" xfId="1" applyNumberFormat="1" applyFont="1" applyFill="1" applyBorder="1" applyAlignment="1">
      <alignment vertical="center"/>
    </xf>
    <xf numFmtId="0" fontId="16" fillId="0" borderId="41" xfId="1" applyFont="1" applyFill="1" applyBorder="1" applyAlignment="1">
      <alignment vertical="center"/>
    </xf>
    <xf numFmtId="0" fontId="16" fillId="0" borderId="42" xfId="1" applyFont="1" applyFill="1" applyBorder="1" applyAlignment="1">
      <alignment vertical="center"/>
    </xf>
    <xf numFmtId="0" fontId="16" fillId="0" borderId="61" xfId="1" applyFont="1" applyFill="1" applyBorder="1" applyAlignment="1">
      <alignment vertical="center"/>
    </xf>
    <xf numFmtId="177" fontId="16" fillId="0" borderId="25" xfId="1" applyNumberFormat="1" applyFont="1" applyFill="1" applyBorder="1" applyAlignment="1">
      <alignment vertical="center"/>
    </xf>
    <xf numFmtId="177" fontId="16" fillId="0" borderId="26" xfId="1" applyNumberFormat="1" applyFont="1" applyFill="1" applyBorder="1" applyAlignment="1">
      <alignment vertical="center"/>
    </xf>
    <xf numFmtId="0" fontId="16" fillId="0" borderId="43" xfId="1" applyFont="1" applyFill="1" applyBorder="1" applyAlignment="1">
      <alignment vertical="center"/>
    </xf>
    <xf numFmtId="0" fontId="16" fillId="0" borderId="43" xfId="1" applyFont="1" applyFill="1" applyBorder="1" applyAlignment="1">
      <alignment horizontal="left" vertical="center" shrinkToFit="1"/>
    </xf>
    <xf numFmtId="0" fontId="16" fillId="0" borderId="24" xfId="1" applyFont="1" applyFill="1" applyBorder="1" applyAlignment="1">
      <alignment horizontal="left" vertical="center" shrinkToFit="1"/>
    </xf>
    <xf numFmtId="0" fontId="16" fillId="0" borderId="54" xfId="1" applyFont="1" applyFill="1" applyBorder="1" applyAlignment="1">
      <alignment horizontal="left" vertical="center" shrinkToFit="1"/>
    </xf>
    <xf numFmtId="0" fontId="16" fillId="0" borderId="63" xfId="1" applyFont="1" applyFill="1" applyBorder="1" applyAlignment="1">
      <alignment vertical="center"/>
    </xf>
    <xf numFmtId="0" fontId="16" fillId="0" borderId="64" xfId="1" applyFont="1" applyFill="1" applyBorder="1" applyAlignment="1">
      <alignment vertical="center"/>
    </xf>
    <xf numFmtId="0" fontId="16" fillId="0" borderId="43" xfId="1" applyFont="1" applyFill="1" applyBorder="1" applyAlignment="1">
      <alignment horizontal="left" vertical="center"/>
    </xf>
    <xf numFmtId="0" fontId="16" fillId="0" borderId="54" xfId="1" applyFont="1" applyFill="1" applyBorder="1" applyAlignment="1">
      <alignment horizontal="left" vertical="center"/>
    </xf>
    <xf numFmtId="177" fontId="16" fillId="0" borderId="55" xfId="1" applyNumberFormat="1" applyFont="1" applyFill="1" applyBorder="1" applyAlignment="1">
      <alignment vertical="center"/>
    </xf>
    <xf numFmtId="181" fontId="16" fillId="0" borderId="35" xfId="1" applyNumberFormat="1" applyFont="1" applyFill="1" applyBorder="1" applyAlignment="1">
      <alignment vertical="center"/>
    </xf>
    <xf numFmtId="0" fontId="17" fillId="0" borderId="65" xfId="1" applyFont="1" applyFill="1" applyBorder="1" applyAlignment="1">
      <alignment vertical="center"/>
    </xf>
    <xf numFmtId="0" fontId="17" fillId="0" borderId="50" xfId="1" applyFont="1" applyFill="1" applyBorder="1" applyAlignment="1">
      <alignment vertical="center"/>
    </xf>
    <xf numFmtId="0" fontId="17" fillId="0" borderId="66" xfId="1" applyFont="1" applyFill="1" applyBorder="1" applyAlignment="1">
      <alignment vertical="center"/>
    </xf>
    <xf numFmtId="177" fontId="17" fillId="0" borderId="29" xfId="1" applyNumberFormat="1" applyFont="1" applyFill="1" applyBorder="1" applyAlignment="1">
      <alignment vertical="center"/>
    </xf>
    <xf numFmtId="177" fontId="17" fillId="0" borderId="10" xfId="1" applyNumberFormat="1" applyFont="1" applyFill="1" applyBorder="1" applyAlignment="1">
      <alignment vertical="center"/>
    </xf>
    <xf numFmtId="181" fontId="17" fillId="0" borderId="11" xfId="1" applyNumberFormat="1" applyFont="1" applyFill="1" applyBorder="1" applyAlignment="1">
      <alignment vertical="center"/>
    </xf>
    <xf numFmtId="0" fontId="17" fillId="0" borderId="0" xfId="0" applyFont="1" applyFill="1" applyAlignment="1">
      <alignment vertical="center"/>
    </xf>
    <xf numFmtId="0" fontId="17" fillId="0" borderId="0" xfId="1" applyFont="1" applyFill="1" applyBorder="1" applyAlignment="1">
      <alignment vertical="center"/>
    </xf>
    <xf numFmtId="177" fontId="17" fillId="0" borderId="0" xfId="1" applyNumberFormat="1" applyFont="1" applyFill="1" applyBorder="1" applyAlignment="1">
      <alignment vertical="center"/>
    </xf>
    <xf numFmtId="177" fontId="17" fillId="0" borderId="45" xfId="1" applyNumberFormat="1" applyFont="1" applyFill="1" applyBorder="1" applyAlignment="1">
      <alignment vertical="center"/>
    </xf>
    <xf numFmtId="181" fontId="17" fillId="0" borderId="45" xfId="1" applyNumberFormat="1" applyFont="1" applyFill="1" applyBorder="1" applyAlignment="1">
      <alignment vertical="center"/>
    </xf>
    <xf numFmtId="0" fontId="18" fillId="0" borderId="0" xfId="0" applyFont="1" applyFill="1" applyAlignment="1">
      <alignment vertical="center" textRotation="180"/>
    </xf>
    <xf numFmtId="0" fontId="16" fillId="0" borderId="0" xfId="0" applyFont="1" applyFill="1" applyBorder="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10" fillId="0" borderId="0" xfId="0" applyFont="1" applyFill="1" applyAlignment="1">
      <alignment vertical="center"/>
    </xf>
    <xf numFmtId="0" fontId="10" fillId="3" borderId="0" xfId="0" applyFont="1" applyFill="1" applyAlignment="1">
      <alignment vertical="center"/>
    </xf>
    <xf numFmtId="0" fontId="10" fillId="0" borderId="0" xfId="0" applyFont="1" applyFill="1" applyBorder="1" applyAlignment="1">
      <alignment horizontal="right"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10" fillId="0" borderId="12" xfId="0" applyFont="1" applyFill="1" applyBorder="1" applyAlignment="1">
      <alignment vertical="center"/>
    </xf>
    <xf numFmtId="0" fontId="10" fillId="0" borderId="54" xfId="0" applyFont="1" applyFill="1" applyBorder="1" applyAlignment="1">
      <alignment vertical="center"/>
    </xf>
    <xf numFmtId="0" fontId="10" fillId="0" borderId="71" xfId="0" applyFont="1" applyFill="1" applyBorder="1" applyAlignment="1">
      <alignment vertical="center"/>
    </xf>
    <xf numFmtId="177" fontId="10" fillId="0" borderId="54" xfId="0" applyNumberFormat="1" applyFont="1" applyFill="1" applyBorder="1" applyAlignment="1">
      <alignment vertical="center"/>
    </xf>
    <xf numFmtId="181" fontId="10" fillId="0" borderId="72" xfId="0" applyNumberFormat="1" applyFont="1" applyFill="1" applyBorder="1" applyAlignment="1">
      <alignment vertical="center"/>
    </xf>
    <xf numFmtId="181" fontId="10" fillId="0" borderId="73" xfId="0" applyNumberFormat="1" applyFont="1" applyFill="1" applyBorder="1" applyAlignment="1">
      <alignment vertical="center"/>
    </xf>
    <xf numFmtId="0" fontId="10" fillId="0" borderId="47" xfId="0" applyFont="1" applyFill="1" applyBorder="1" applyAlignment="1">
      <alignment vertical="center"/>
    </xf>
    <xf numFmtId="0" fontId="10" fillId="0" borderId="62" xfId="0" applyFont="1" applyFill="1" applyBorder="1" applyAlignment="1">
      <alignment vertical="center"/>
    </xf>
    <xf numFmtId="177" fontId="10" fillId="0" borderId="47" xfId="0" applyNumberFormat="1" applyFont="1" applyFill="1" applyBorder="1" applyAlignment="1">
      <alignment vertical="center"/>
    </xf>
    <xf numFmtId="181" fontId="10" fillId="0" borderId="74" xfId="0" applyNumberFormat="1" applyFont="1" applyFill="1" applyBorder="1" applyAlignment="1">
      <alignment vertical="center"/>
    </xf>
    <xf numFmtId="0" fontId="10" fillId="0" borderId="19" xfId="0" applyFont="1" applyFill="1" applyBorder="1" applyAlignment="1">
      <alignment vertical="center"/>
    </xf>
    <xf numFmtId="0" fontId="10" fillId="0" borderId="31" xfId="0" applyFont="1" applyFill="1" applyBorder="1" applyAlignment="1">
      <alignment vertical="center"/>
    </xf>
    <xf numFmtId="0" fontId="10" fillId="0" borderId="42" xfId="0" applyFont="1" applyFill="1" applyBorder="1" applyAlignment="1">
      <alignment vertical="center"/>
    </xf>
    <xf numFmtId="0" fontId="10" fillId="0" borderId="10" xfId="0" applyFont="1" applyFill="1" applyBorder="1" applyAlignment="1">
      <alignment vertical="center"/>
    </xf>
    <xf numFmtId="0" fontId="10" fillId="0" borderId="75" xfId="0" applyFont="1" applyFill="1" applyBorder="1" applyAlignment="1">
      <alignment vertical="center"/>
    </xf>
    <xf numFmtId="177" fontId="10" fillId="0" borderId="76" xfId="0" applyNumberFormat="1" applyFont="1" applyFill="1" applyBorder="1" applyAlignment="1">
      <alignment vertical="center"/>
    </xf>
    <xf numFmtId="181" fontId="10" fillId="0" borderId="77" xfId="0" applyNumberFormat="1" applyFont="1" applyFill="1" applyBorder="1" applyAlignment="1">
      <alignment vertical="center"/>
    </xf>
    <xf numFmtId="0" fontId="10" fillId="0" borderId="21" xfId="0" applyFont="1" applyFill="1" applyBorder="1" applyAlignment="1">
      <alignment vertical="center"/>
    </xf>
    <xf numFmtId="0" fontId="10" fillId="0" borderId="78" xfId="0" applyFont="1" applyFill="1" applyBorder="1" applyAlignment="1">
      <alignment vertical="center"/>
    </xf>
    <xf numFmtId="177" fontId="10" fillId="0" borderId="79" xfId="0" applyNumberFormat="1" applyFont="1" applyFill="1" applyBorder="1" applyAlignment="1">
      <alignment vertical="center"/>
    </xf>
    <xf numFmtId="181" fontId="10" fillId="0" borderId="80" xfId="0" applyNumberFormat="1" applyFont="1" applyFill="1" applyBorder="1" applyAlignment="1">
      <alignment vertical="center"/>
    </xf>
    <xf numFmtId="0" fontId="10" fillId="0" borderId="25" xfId="0" applyFont="1" applyFill="1" applyBorder="1" applyAlignment="1">
      <alignment vertical="center"/>
    </xf>
    <xf numFmtId="0" fontId="10" fillId="0" borderId="41" xfId="0" applyFont="1" applyFill="1" applyBorder="1" applyAlignment="1">
      <alignment vertical="center"/>
    </xf>
    <xf numFmtId="0" fontId="10" fillId="0" borderId="61" xfId="0" applyFont="1" applyFill="1" applyBorder="1" applyAlignment="1">
      <alignment vertical="center"/>
    </xf>
    <xf numFmtId="177" fontId="10" fillId="0" borderId="41" xfId="0" applyNumberFormat="1" applyFont="1" applyFill="1" applyBorder="1" applyAlignment="1">
      <alignment vertical="center"/>
    </xf>
    <xf numFmtId="181" fontId="10" fillId="0" borderId="81" xfId="0" applyNumberFormat="1" applyFont="1" applyFill="1" applyBorder="1" applyAlignment="1">
      <alignment vertical="center"/>
    </xf>
    <xf numFmtId="181" fontId="10" fillId="0" borderId="82" xfId="0" applyNumberFormat="1" applyFont="1" applyFill="1" applyBorder="1" applyAlignment="1">
      <alignment vertical="center"/>
    </xf>
    <xf numFmtId="0" fontId="11" fillId="0" borderId="27" xfId="0" applyFont="1" applyFill="1" applyBorder="1" applyAlignment="1">
      <alignment vertical="center"/>
    </xf>
    <xf numFmtId="0" fontId="11" fillId="0" borderId="49" xfId="0" applyFont="1" applyFill="1" applyBorder="1" applyAlignment="1">
      <alignment vertical="center"/>
    </xf>
    <xf numFmtId="0" fontId="11" fillId="0" borderId="66" xfId="0" applyFont="1" applyFill="1" applyBorder="1" applyAlignment="1">
      <alignment vertical="center"/>
    </xf>
    <xf numFmtId="177" fontId="11" fillId="0" borderId="49" xfId="0" applyNumberFormat="1" applyFont="1" applyFill="1" applyBorder="1" applyAlignment="1">
      <alignment vertical="center"/>
    </xf>
    <xf numFmtId="181" fontId="11" fillId="0" borderId="83" xfId="0" applyNumberFormat="1" applyFont="1" applyFill="1" applyBorder="1" applyAlignment="1">
      <alignment vertical="center"/>
    </xf>
    <xf numFmtId="181" fontId="11" fillId="0" borderId="84" xfId="0" applyNumberFormat="1" applyFont="1" applyFill="1" applyBorder="1" applyAlignment="1">
      <alignment vertical="center"/>
    </xf>
    <xf numFmtId="0" fontId="11" fillId="3" borderId="0" xfId="0" applyFont="1" applyFill="1" applyAlignment="1">
      <alignment vertical="center"/>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181" fontId="11" fillId="0" borderId="0" xfId="0" applyNumberFormat="1" applyFont="1" applyFill="1" applyBorder="1" applyAlignment="1">
      <alignment vertical="center"/>
    </xf>
    <xf numFmtId="0" fontId="7" fillId="0" borderId="0" xfId="0" applyFont="1" applyFill="1" applyBorder="1" applyAlignment="1">
      <alignment vertical="center"/>
    </xf>
    <xf numFmtId="0" fontId="10" fillId="3" borderId="0" xfId="0" applyFont="1" applyFill="1" applyAlignment="1">
      <alignment vertical="center" textRotation="180"/>
    </xf>
    <xf numFmtId="181" fontId="10" fillId="3" borderId="0" xfId="0" applyNumberFormat="1" applyFont="1" applyFill="1" applyAlignment="1">
      <alignment vertical="center"/>
    </xf>
    <xf numFmtId="0" fontId="21" fillId="0" borderId="0" xfId="0" applyFont="1" applyFill="1" applyAlignment="1">
      <alignment vertical="center"/>
    </xf>
    <xf numFmtId="0" fontId="6" fillId="0" borderId="0" xfId="0" applyFont="1" applyFill="1" applyAlignment="1">
      <alignment vertical="center"/>
    </xf>
    <xf numFmtId="0" fontId="6" fillId="3" borderId="0" xfId="0" applyFont="1" applyFill="1" applyAlignment="1">
      <alignment vertical="center"/>
    </xf>
    <xf numFmtId="0" fontId="6" fillId="0" borderId="87"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9" xfId="0" applyFont="1" applyFill="1" applyBorder="1" applyAlignment="1">
      <alignment vertical="center"/>
    </xf>
    <xf numFmtId="177" fontId="6" fillId="0" borderId="90" xfId="0" applyNumberFormat="1" applyFont="1" applyFill="1" applyBorder="1" applyAlignment="1">
      <alignment vertical="center"/>
    </xf>
    <xf numFmtId="181" fontId="6" fillId="0" borderId="72" xfId="0" applyNumberFormat="1" applyFont="1" applyFill="1" applyBorder="1" applyAlignment="1">
      <alignment vertical="center"/>
    </xf>
    <xf numFmtId="177" fontId="6" fillId="0" borderId="54" xfId="0" applyNumberFormat="1" applyFont="1" applyFill="1" applyBorder="1" applyAlignment="1">
      <alignment vertical="center"/>
    </xf>
    <xf numFmtId="181" fontId="6" fillId="0" borderId="91" xfId="0" applyNumberFormat="1" applyFont="1" applyFill="1" applyBorder="1" applyAlignment="1">
      <alignment vertical="center"/>
    </xf>
    <xf numFmtId="0" fontId="6" fillId="0" borderId="92" xfId="0" applyFont="1" applyFill="1" applyBorder="1" applyAlignment="1">
      <alignment vertical="center"/>
    </xf>
    <xf numFmtId="177" fontId="6" fillId="0" borderId="93" xfId="0" applyNumberFormat="1" applyFont="1" applyFill="1" applyBorder="1" applyAlignment="1">
      <alignment vertical="center"/>
    </xf>
    <xf numFmtId="181" fontId="6" fillId="0" borderId="74" xfId="0" applyNumberFormat="1" applyFont="1" applyFill="1" applyBorder="1" applyAlignment="1">
      <alignment vertical="center"/>
    </xf>
    <xf numFmtId="177" fontId="6" fillId="0" borderId="47" xfId="0" applyNumberFormat="1" applyFont="1" applyFill="1" applyBorder="1" applyAlignment="1">
      <alignment vertical="center"/>
    </xf>
    <xf numFmtId="181" fontId="6" fillId="0" borderId="24" xfId="0" applyNumberFormat="1" applyFont="1" applyFill="1" applyBorder="1" applyAlignment="1">
      <alignment vertical="center"/>
    </xf>
    <xf numFmtId="0" fontId="8" fillId="0" borderId="94" xfId="0" applyFont="1" applyFill="1" applyBorder="1" applyAlignment="1">
      <alignment vertical="center"/>
    </xf>
    <xf numFmtId="177" fontId="8" fillId="0" borderId="95" xfId="0" applyNumberFormat="1" applyFont="1" applyFill="1" applyBorder="1" applyAlignment="1">
      <alignment vertical="center"/>
    </xf>
    <xf numFmtId="181" fontId="8" fillId="0" borderId="83" xfId="0" applyNumberFormat="1" applyFont="1" applyFill="1" applyBorder="1" applyAlignment="1">
      <alignment vertical="center"/>
    </xf>
    <xf numFmtId="177" fontId="8" fillId="0" borderId="49" xfId="0" applyNumberFormat="1" applyFont="1" applyFill="1" applyBorder="1" applyAlignment="1">
      <alignment vertical="center"/>
    </xf>
    <xf numFmtId="181" fontId="8" fillId="0" borderId="28" xfId="0" applyNumberFormat="1" applyFont="1" applyFill="1" applyBorder="1" applyAlignment="1">
      <alignment vertical="center"/>
    </xf>
    <xf numFmtId="0" fontId="8" fillId="3" borderId="0" xfId="0" applyFont="1" applyFill="1" applyAlignment="1">
      <alignment vertical="center"/>
    </xf>
    <xf numFmtId="0" fontId="8" fillId="0" borderId="0" xfId="0" applyFont="1" applyFill="1" applyBorder="1" applyAlignment="1">
      <alignment vertical="center"/>
    </xf>
    <xf numFmtId="181" fontId="8" fillId="0" borderId="0" xfId="0" applyNumberFormat="1" applyFont="1" applyFill="1" applyBorder="1" applyAlignment="1">
      <alignment vertical="center"/>
    </xf>
    <xf numFmtId="0" fontId="6" fillId="0" borderId="0" xfId="0" applyFont="1" applyFill="1" applyBorder="1" applyAlignment="1">
      <alignment vertical="center"/>
    </xf>
    <xf numFmtId="0" fontId="6" fillId="3" borderId="0" xfId="0" applyFont="1" applyFill="1" applyAlignment="1">
      <alignment vertical="center" textRotation="180"/>
    </xf>
    <xf numFmtId="181" fontId="6" fillId="3" borderId="0" xfId="0" applyNumberFormat="1"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2" fillId="0" borderId="0" xfId="0" applyFont="1" applyFill="1" applyAlignment="1">
      <alignment vertical="center"/>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9" fillId="0" borderId="96" xfId="0" applyFont="1" applyFill="1" applyBorder="1" applyAlignment="1">
      <alignment horizontal="left" vertical="center"/>
    </xf>
    <xf numFmtId="181" fontId="9" fillId="0" borderId="97" xfId="0" applyNumberFormat="1" applyFont="1" applyFill="1" applyBorder="1" applyAlignment="1">
      <alignment horizontal="right" vertical="center"/>
    </xf>
    <xf numFmtId="181" fontId="9" fillId="0" borderId="53" xfId="0" applyNumberFormat="1" applyFont="1" applyFill="1" applyBorder="1" applyAlignment="1">
      <alignment horizontal="right" vertical="center"/>
    </xf>
    <xf numFmtId="181" fontId="9" fillId="0" borderId="46" xfId="0" applyNumberFormat="1" applyFont="1" applyFill="1" applyBorder="1" applyAlignment="1">
      <alignment horizontal="right" vertical="center"/>
    </xf>
    <xf numFmtId="181" fontId="9" fillId="0" borderId="91" xfId="0" applyNumberFormat="1" applyFont="1" applyFill="1" applyBorder="1" applyAlignment="1">
      <alignment horizontal="right" vertical="center"/>
    </xf>
    <xf numFmtId="0" fontId="9" fillId="0" borderId="0" xfId="0" applyFont="1" applyFill="1" applyBorder="1" applyAlignment="1">
      <alignment vertical="center" wrapText="1"/>
    </xf>
    <xf numFmtId="0" fontId="9" fillId="0" borderId="96" xfId="0" applyFont="1" applyFill="1" applyBorder="1" applyAlignment="1">
      <alignment horizontal="left" vertical="center" wrapText="1"/>
    </xf>
    <xf numFmtId="181" fontId="9" fillId="0" borderId="21" xfId="0" applyNumberFormat="1" applyFont="1" applyFill="1" applyBorder="1" applyAlignment="1">
      <alignment horizontal="right" vertical="center" wrapText="1"/>
    </xf>
    <xf numFmtId="181" fontId="9" fillId="0" borderId="22" xfId="0" applyNumberFormat="1" applyFont="1" applyFill="1" applyBorder="1" applyAlignment="1">
      <alignment horizontal="right" vertical="center" wrapText="1"/>
    </xf>
    <xf numFmtId="0" fontId="5" fillId="0" borderId="0" xfId="0" applyFont="1" applyFill="1" applyBorder="1" applyAlignment="1">
      <alignment vertical="center"/>
    </xf>
    <xf numFmtId="0" fontId="9" fillId="0" borderId="92" xfId="0" applyFont="1" applyFill="1" applyBorder="1" applyAlignment="1">
      <alignment horizontal="left" vertical="center"/>
    </xf>
    <xf numFmtId="181" fontId="9" fillId="0" borderId="25" xfId="0" applyNumberFormat="1" applyFont="1" applyFill="1" applyBorder="1" applyAlignment="1">
      <alignment horizontal="right" vertical="center"/>
    </xf>
    <xf numFmtId="181" fontId="9" fillId="0" borderId="26"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0" fontId="9" fillId="0" borderId="92" xfId="0" applyFont="1" applyFill="1" applyBorder="1" applyAlignment="1">
      <alignment horizontal="left" vertical="center" wrapText="1"/>
    </xf>
    <xf numFmtId="181" fontId="9" fillId="0" borderId="25" xfId="0" applyNumberFormat="1" applyFont="1" applyFill="1" applyBorder="1" applyAlignment="1">
      <alignment horizontal="right" vertical="center" wrapText="1"/>
    </xf>
    <xf numFmtId="181" fontId="9" fillId="0" borderId="26" xfId="0" applyNumberFormat="1" applyFont="1" applyFill="1" applyBorder="1" applyAlignment="1">
      <alignment horizontal="right" vertical="center" wrapText="1"/>
    </xf>
    <xf numFmtId="0" fontId="9" fillId="0" borderId="98" xfId="0" applyFont="1" applyFill="1" applyBorder="1" applyAlignment="1">
      <alignment horizontal="left" vertical="center" wrapText="1"/>
    </xf>
    <xf numFmtId="181" fontId="9" fillId="0" borderId="33" xfId="0" applyNumberFormat="1" applyFont="1" applyFill="1" applyBorder="1" applyAlignment="1">
      <alignment horizontal="right" vertical="center" wrapText="1"/>
    </xf>
    <xf numFmtId="181" fontId="9" fillId="0" borderId="34" xfId="0" applyNumberFormat="1" applyFont="1" applyFill="1" applyBorder="1" applyAlignment="1">
      <alignment horizontal="right" vertical="center" wrapText="1"/>
    </xf>
    <xf numFmtId="181" fontId="9" fillId="0" borderId="35" xfId="0" applyNumberFormat="1" applyFont="1" applyFill="1" applyBorder="1" applyAlignment="1">
      <alignment horizontal="right" vertical="center"/>
    </xf>
    <xf numFmtId="0" fontId="9" fillId="0" borderId="94" xfId="0" applyFont="1" applyFill="1" applyBorder="1" applyAlignment="1">
      <alignment horizontal="left" vertical="center"/>
    </xf>
    <xf numFmtId="181" fontId="9" fillId="0" borderId="27" xfId="0" applyNumberFormat="1" applyFont="1" applyFill="1" applyBorder="1" applyAlignment="1">
      <alignment vertical="center"/>
    </xf>
    <xf numFmtId="181" fontId="9" fillId="0" borderId="50" xfId="0" applyNumberFormat="1" applyFont="1" applyFill="1" applyBorder="1" applyAlignment="1">
      <alignment vertical="center"/>
    </xf>
    <xf numFmtId="181" fontId="9" fillId="0" borderId="30" xfId="0" applyNumberFormat="1" applyFont="1" applyFill="1" applyBorder="1" applyAlignment="1">
      <alignment horizontal="right" vertical="center" wrapText="1"/>
    </xf>
    <xf numFmtId="181" fontId="9" fillId="0" borderId="49" xfId="0" applyNumberFormat="1" applyFont="1" applyFill="1" applyBorder="1" applyAlignment="1">
      <alignment vertical="center"/>
    </xf>
    <xf numFmtId="181" fontId="9" fillId="0" borderId="28" xfId="0" applyNumberFormat="1" applyFont="1" applyFill="1" applyBorder="1" applyAlignment="1">
      <alignment horizontal="right" vertical="center" wrapText="1"/>
    </xf>
    <xf numFmtId="0" fontId="9" fillId="0" borderId="85" xfId="0" applyFont="1" applyFill="1" applyBorder="1" applyAlignment="1">
      <alignment horizontal="left" vertical="center"/>
    </xf>
    <xf numFmtId="181" fontId="9" fillId="0" borderId="99" xfId="0" applyNumberFormat="1" applyFont="1" applyFill="1" applyBorder="1" applyAlignment="1">
      <alignment vertical="center"/>
    </xf>
    <xf numFmtId="181" fontId="9" fillId="0" borderId="45" xfId="0" applyNumberFormat="1" applyFont="1" applyFill="1" applyBorder="1" applyAlignment="1">
      <alignment vertical="center"/>
    </xf>
    <xf numFmtId="181" fontId="9" fillId="0" borderId="4" xfId="0" applyNumberFormat="1" applyFont="1" applyFill="1" applyBorder="1" applyAlignment="1">
      <alignment vertical="center"/>
    </xf>
    <xf numFmtId="181" fontId="9" fillId="0" borderId="44" xfId="0" applyNumberFormat="1" applyFont="1" applyFill="1" applyBorder="1" applyAlignment="1">
      <alignment vertical="center"/>
    </xf>
    <xf numFmtId="181" fontId="9" fillId="0" borderId="5" xfId="0" applyNumberFormat="1" applyFont="1" applyFill="1" applyBorder="1" applyAlignment="1">
      <alignment vertical="center"/>
    </xf>
    <xf numFmtId="0" fontId="13" fillId="0" borderId="100" xfId="0" applyFont="1" applyFill="1" applyBorder="1" applyAlignment="1">
      <alignment horizontal="left" vertical="center"/>
    </xf>
    <xf numFmtId="181" fontId="9" fillId="0" borderId="100" xfId="0" applyNumberFormat="1" applyFont="1" applyFill="1" applyBorder="1" applyAlignment="1">
      <alignment vertical="center"/>
    </xf>
    <xf numFmtId="0" fontId="9" fillId="0" borderId="96" xfId="0" applyFont="1" applyFill="1" applyBorder="1" applyAlignment="1">
      <alignment horizontal="left" vertical="center" shrinkToFit="1"/>
    </xf>
    <xf numFmtId="181" fontId="9" fillId="0" borderId="63" xfId="0" applyNumberFormat="1" applyFont="1" applyFill="1" applyBorder="1" applyAlignment="1">
      <alignment vertical="center"/>
    </xf>
    <xf numFmtId="181" fontId="9" fillId="0" borderId="40" xfId="0" applyNumberFormat="1" applyFont="1" applyFill="1" applyBorder="1" applyAlignment="1">
      <alignment horizontal="center" vertical="center"/>
    </xf>
    <xf numFmtId="181" fontId="9" fillId="0" borderId="21" xfId="0" applyNumberFormat="1" applyFont="1" applyFill="1" applyBorder="1" applyAlignment="1">
      <alignment horizontal="center" vertical="center"/>
    </xf>
    <xf numFmtId="181" fontId="9" fillId="0" borderId="54" xfId="0" applyNumberFormat="1" applyFont="1" applyFill="1" applyBorder="1" applyAlignment="1">
      <alignment vertical="center"/>
    </xf>
    <xf numFmtId="181" fontId="9" fillId="0" borderId="40" xfId="0" applyNumberFormat="1" applyFont="1" applyFill="1" applyBorder="1" applyAlignment="1">
      <alignment horizontal="left" vertical="center"/>
    </xf>
    <xf numFmtId="181" fontId="9" fillId="0" borderId="71" xfId="0" applyNumberFormat="1" applyFont="1" applyFill="1" applyBorder="1" applyAlignment="1">
      <alignment horizontal="center" vertical="center"/>
    </xf>
    <xf numFmtId="0" fontId="9" fillId="0" borderId="101" xfId="0" applyFont="1" applyFill="1" applyBorder="1" applyAlignment="1">
      <alignment horizontal="left" vertical="center" shrinkToFit="1"/>
    </xf>
    <xf numFmtId="181" fontId="9" fillId="0" borderId="102" xfId="0" applyNumberFormat="1" applyFont="1" applyFill="1" applyBorder="1" applyAlignment="1">
      <alignment vertical="center"/>
    </xf>
    <xf numFmtId="181" fontId="9" fillId="0" borderId="68" xfId="0" applyNumberFormat="1" applyFont="1" applyFill="1" applyBorder="1" applyAlignment="1">
      <alignment horizontal="center" vertical="center"/>
    </xf>
    <xf numFmtId="181" fontId="9" fillId="0" borderId="58" xfId="0" applyNumberFormat="1" applyFont="1" applyFill="1" applyBorder="1" applyAlignment="1">
      <alignment horizontal="center" vertical="center"/>
    </xf>
    <xf numFmtId="181" fontId="9" fillId="0" borderId="70" xfId="0" applyNumberFormat="1" applyFont="1" applyFill="1" applyBorder="1" applyAlignment="1">
      <alignment horizontal="right" vertical="center"/>
    </xf>
    <xf numFmtId="181" fontId="9" fillId="0" borderId="103"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98" xfId="0" applyFont="1" applyFill="1" applyBorder="1" applyAlignment="1">
      <alignment horizontal="left" vertical="center"/>
    </xf>
    <xf numFmtId="181" fontId="9" fillId="0" borderId="33" xfId="0" applyNumberFormat="1" applyFont="1" applyFill="1" applyBorder="1" applyAlignment="1">
      <alignment horizontal="right" vertical="center"/>
    </xf>
    <xf numFmtId="181" fontId="9" fillId="0" borderId="34" xfId="0" applyNumberFormat="1" applyFont="1" applyFill="1" applyBorder="1" applyAlignment="1">
      <alignment horizontal="right" vertical="center"/>
    </xf>
    <xf numFmtId="181" fontId="9" fillId="0" borderId="30" xfId="0" applyNumberFormat="1" applyFont="1" applyFill="1" applyBorder="1" applyAlignment="1">
      <alignment horizontal="right" vertical="center"/>
    </xf>
    <xf numFmtId="181" fontId="9" fillId="0" borderId="28" xfId="0" applyNumberFormat="1" applyFont="1" applyFill="1" applyBorder="1" applyAlignment="1">
      <alignment horizontal="right" vertical="center"/>
    </xf>
    <xf numFmtId="181" fontId="5" fillId="0" borderId="0" xfId="0" applyNumberFormat="1" applyFont="1" applyFill="1" applyBorder="1" applyAlignment="1">
      <alignment vertical="center"/>
    </xf>
    <xf numFmtId="182" fontId="5" fillId="0" borderId="0" xfId="0" applyNumberFormat="1" applyFont="1" applyFill="1" applyBorder="1" applyAlignment="1">
      <alignment vertical="center"/>
    </xf>
    <xf numFmtId="0" fontId="9"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xf numFmtId="0" fontId="23" fillId="0" borderId="0" xfId="2" applyFill="1" applyAlignment="1">
      <alignment vertical="center"/>
    </xf>
    <xf numFmtId="0" fontId="1" fillId="0" borderId="0" xfId="3" applyFill="1" applyAlignment="1">
      <alignment vertical="center"/>
    </xf>
    <xf numFmtId="0" fontId="1" fillId="0" borderId="0" xfId="3" applyFill="1" applyAlignment="1">
      <alignment horizontal="right" vertical="center"/>
    </xf>
    <xf numFmtId="0" fontId="1" fillId="0" borderId="0" xfId="3" applyFill="1" applyBorder="1" applyAlignment="1">
      <alignment horizontal="right" vertical="center"/>
    </xf>
    <xf numFmtId="0" fontId="25" fillId="0" borderId="0" xfId="3" applyFont="1" applyFill="1" applyBorder="1" applyAlignment="1">
      <alignment horizontal="right" vertical="center"/>
    </xf>
    <xf numFmtId="0" fontId="16" fillId="0" borderId="0" xfId="2" applyFont="1" applyFill="1" applyAlignment="1">
      <alignment vertical="center"/>
    </xf>
    <xf numFmtId="0" fontId="16" fillId="0" borderId="33"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32" xfId="2" applyFont="1" applyFill="1" applyBorder="1" applyAlignment="1">
      <alignment horizontal="center" vertical="center"/>
    </xf>
    <xf numFmtId="0" fontId="16" fillId="0" borderId="9"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11" xfId="2" applyFont="1" applyFill="1" applyBorder="1" applyAlignment="1">
      <alignment horizontal="center" vertical="center"/>
    </xf>
    <xf numFmtId="0" fontId="16" fillId="0" borderId="15" xfId="2" applyFont="1" applyFill="1" applyBorder="1" applyAlignment="1">
      <alignment horizontal="center" vertical="center"/>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xf>
    <xf numFmtId="177" fontId="16" fillId="0" borderId="19" xfId="2" applyNumberFormat="1" applyFont="1" applyFill="1" applyBorder="1" applyAlignment="1">
      <alignment horizontal="right" vertical="center"/>
    </xf>
    <xf numFmtId="179" fontId="16" fillId="0" borderId="20" xfId="2" applyNumberFormat="1" applyFont="1" applyFill="1" applyBorder="1" applyAlignment="1">
      <alignment vertical="center" shrinkToFit="1"/>
    </xf>
    <xf numFmtId="177" fontId="16" fillId="0" borderId="21" xfId="2" applyNumberFormat="1" applyFont="1" applyFill="1" applyBorder="1" applyAlignment="1">
      <alignment vertical="center"/>
    </xf>
    <xf numFmtId="177" fontId="16" fillId="0" borderId="22" xfId="2" applyNumberFormat="1" applyFont="1" applyFill="1" applyBorder="1" applyAlignment="1">
      <alignment vertical="center"/>
    </xf>
    <xf numFmtId="178" fontId="16" fillId="0" borderId="22" xfId="2" applyNumberFormat="1" applyFont="1" applyBorder="1" applyAlignment="1">
      <alignment vertical="center"/>
    </xf>
    <xf numFmtId="178" fontId="16" fillId="0" borderId="20" xfId="2" applyNumberFormat="1" applyFont="1" applyBorder="1" applyAlignment="1">
      <alignment vertical="center"/>
    </xf>
    <xf numFmtId="177" fontId="16" fillId="0" borderId="23" xfId="2" applyNumberFormat="1" applyFont="1" applyFill="1" applyBorder="1" applyAlignment="1">
      <alignment horizontal="right" vertical="center"/>
    </xf>
    <xf numFmtId="179" fontId="16" fillId="0" borderId="24" xfId="4" applyNumberFormat="1" applyFont="1" applyFill="1" applyBorder="1" applyAlignment="1">
      <alignment vertical="center"/>
    </xf>
    <xf numFmtId="177" fontId="16" fillId="0" borderId="25" xfId="2" applyNumberFormat="1" applyFont="1" applyFill="1" applyBorder="1" applyAlignment="1">
      <alignment vertical="center"/>
    </xf>
    <xf numFmtId="177" fontId="16" fillId="0" borderId="26" xfId="2" applyNumberFormat="1" applyFont="1" applyFill="1" applyBorder="1" applyAlignment="1">
      <alignment vertical="center"/>
    </xf>
    <xf numFmtId="178" fontId="16" fillId="0" borderId="26" xfId="2" applyNumberFormat="1" applyFont="1" applyBorder="1" applyAlignment="1">
      <alignment vertical="center"/>
    </xf>
    <xf numFmtId="178" fontId="16" fillId="0" borderId="24" xfId="2" applyNumberFormat="1" applyFont="1" applyBorder="1" applyAlignment="1">
      <alignment vertical="center"/>
    </xf>
    <xf numFmtId="177" fontId="16" fillId="0" borderId="31" xfId="2" applyNumberFormat="1" applyFont="1" applyFill="1" applyBorder="1" applyAlignment="1">
      <alignment horizontal="right" vertical="center"/>
    </xf>
    <xf numFmtId="179" fontId="16" fillId="0" borderId="32" xfId="4" applyNumberFormat="1" applyFont="1" applyFill="1" applyBorder="1" applyAlignment="1">
      <alignment vertical="center"/>
    </xf>
    <xf numFmtId="177" fontId="16" fillId="0" borderId="33" xfId="2" applyNumberFormat="1" applyFont="1" applyFill="1" applyBorder="1" applyAlignment="1">
      <alignment vertical="center"/>
    </xf>
    <xf numFmtId="177" fontId="16" fillId="0" borderId="34" xfId="2" applyNumberFormat="1" applyFont="1" applyFill="1" applyBorder="1" applyAlignment="1">
      <alignment vertical="center"/>
    </xf>
    <xf numFmtId="177" fontId="16" fillId="0" borderId="10" xfId="2" applyNumberFormat="1" applyFont="1" applyFill="1" applyBorder="1" applyAlignment="1">
      <alignment vertical="center"/>
    </xf>
    <xf numFmtId="178" fontId="16" fillId="0" borderId="34" xfId="2" applyNumberFormat="1" applyFont="1" applyBorder="1" applyAlignment="1">
      <alignment vertical="center"/>
    </xf>
    <xf numFmtId="178" fontId="16" fillId="0" borderId="32" xfId="2" applyNumberFormat="1" applyFont="1" applyBorder="1" applyAlignment="1">
      <alignment vertical="center"/>
    </xf>
    <xf numFmtId="177" fontId="16" fillId="0" borderId="104" xfId="2" applyNumberFormat="1" applyFont="1" applyFill="1" applyBorder="1" applyAlignment="1">
      <alignment horizontal="right" vertical="center"/>
    </xf>
    <xf numFmtId="179" fontId="16" fillId="0" borderId="24" xfId="4" applyNumberFormat="1" applyFont="1" applyFill="1" applyBorder="1" applyAlignment="1">
      <alignment vertical="center" shrinkToFit="1"/>
    </xf>
    <xf numFmtId="177" fontId="16" fillId="0" borderId="105" xfId="2" applyNumberFormat="1" applyFont="1" applyFill="1" applyBorder="1" applyAlignment="1">
      <alignment vertical="center"/>
    </xf>
    <xf numFmtId="178" fontId="16" fillId="0" borderId="55" xfId="2" applyNumberFormat="1" applyFont="1" applyBorder="1" applyAlignment="1">
      <alignment vertical="center"/>
    </xf>
    <xf numFmtId="178" fontId="16" fillId="0" borderId="35" xfId="2" applyNumberFormat="1" applyFont="1" applyBorder="1" applyAlignment="1">
      <alignment vertical="center"/>
    </xf>
    <xf numFmtId="177" fontId="17" fillId="0" borderId="29" xfId="4" applyNumberFormat="1" applyFont="1" applyFill="1" applyBorder="1" applyAlignment="1">
      <alignment vertical="center"/>
    </xf>
    <xf numFmtId="178" fontId="17" fillId="0" borderId="106" xfId="2" applyNumberFormat="1" applyFont="1" applyBorder="1" applyAlignment="1">
      <alignment vertical="center"/>
    </xf>
    <xf numFmtId="178" fontId="17" fillId="0" borderId="107" xfId="2" applyNumberFormat="1" applyFont="1" applyBorder="1" applyAlignment="1">
      <alignment vertical="center"/>
    </xf>
    <xf numFmtId="0" fontId="17" fillId="0" borderId="0" xfId="2" applyFont="1" applyFill="1" applyAlignment="1">
      <alignment vertical="center"/>
    </xf>
    <xf numFmtId="177" fontId="16" fillId="0" borderId="97" xfId="2" applyNumberFormat="1" applyFont="1" applyFill="1" applyBorder="1" applyAlignment="1">
      <alignment vertical="center"/>
    </xf>
    <xf numFmtId="179" fontId="16" fillId="0" borderId="91" xfId="2" applyNumberFormat="1" applyFont="1" applyFill="1" applyBorder="1" applyAlignment="1">
      <alignment vertical="center" shrinkToFit="1"/>
    </xf>
    <xf numFmtId="177" fontId="16" fillId="0" borderId="53" xfId="2" applyNumberFormat="1" applyFont="1" applyFill="1" applyBorder="1" applyAlignment="1">
      <alignment vertical="center"/>
    </xf>
    <xf numFmtId="177" fontId="16" fillId="0" borderId="46" xfId="2" applyNumberFormat="1" applyFont="1" applyFill="1" applyBorder="1" applyAlignment="1">
      <alignment vertical="center"/>
    </xf>
    <xf numFmtId="178" fontId="16" fillId="0" borderId="46" xfId="2" applyNumberFormat="1" applyFont="1" applyBorder="1" applyAlignment="1">
      <alignment vertical="center"/>
    </xf>
    <xf numFmtId="178" fontId="16" fillId="0" borderId="91" xfId="2" applyNumberFormat="1" applyFont="1" applyBorder="1" applyAlignment="1">
      <alignment vertical="center"/>
    </xf>
    <xf numFmtId="177" fontId="16" fillId="0" borderId="23" xfId="2" applyNumberFormat="1" applyFont="1" applyFill="1" applyBorder="1" applyAlignment="1">
      <alignment vertical="center"/>
    </xf>
    <xf numFmtId="179" fontId="16" fillId="0" borderId="32" xfId="4" applyNumberFormat="1" applyFont="1" applyFill="1" applyBorder="1" applyAlignment="1">
      <alignment vertical="center" shrinkToFit="1"/>
    </xf>
    <xf numFmtId="177" fontId="16" fillId="0" borderId="55" xfId="2" applyNumberFormat="1" applyFont="1" applyFill="1" applyBorder="1" applyAlignment="1">
      <alignment vertical="center"/>
    </xf>
    <xf numFmtId="177" fontId="17" fillId="0" borderId="38" xfId="4" applyNumberFormat="1" applyFont="1" applyFill="1" applyBorder="1" applyAlignment="1">
      <alignment vertical="center"/>
    </xf>
    <xf numFmtId="178" fontId="17" fillId="0" borderId="39" xfId="2" applyNumberFormat="1" applyFont="1" applyBorder="1" applyAlignment="1">
      <alignment vertical="center"/>
    </xf>
    <xf numFmtId="178" fontId="17" fillId="0" borderId="37" xfId="2" applyNumberFormat="1" applyFont="1" applyBorder="1" applyAlignment="1">
      <alignment vertical="center"/>
    </xf>
    <xf numFmtId="178" fontId="17" fillId="0" borderId="30" xfId="2" applyNumberFormat="1" applyFont="1" applyBorder="1" applyAlignment="1">
      <alignment vertical="center"/>
    </xf>
    <xf numFmtId="178" fontId="17" fillId="0" borderId="28" xfId="2" applyNumberFormat="1" applyFont="1" applyBorder="1" applyAlignment="1">
      <alignment vertical="center"/>
    </xf>
    <xf numFmtId="0" fontId="23" fillId="0" borderId="0" xfId="3" applyFont="1" applyFill="1" applyBorder="1" applyAlignment="1">
      <alignment vertical="center"/>
    </xf>
    <xf numFmtId="0" fontId="23" fillId="0" borderId="0" xfId="2" applyAlignment="1">
      <alignment vertical="center"/>
    </xf>
    <xf numFmtId="176" fontId="2" fillId="0" borderId="0" xfId="0" applyNumberFormat="1" applyFont="1" applyFill="1" applyAlignment="1">
      <alignment vertical="center" textRotation="180"/>
    </xf>
    <xf numFmtId="0" fontId="2" fillId="0" borderId="0" xfId="0" applyFont="1" applyAlignment="1">
      <alignment vertical="center" textRotation="180"/>
    </xf>
    <xf numFmtId="176" fontId="4" fillId="0" borderId="0" xfId="0" applyNumberFormat="1" applyFont="1" applyFill="1" applyAlignment="1">
      <alignment horizontal="right" vertical="center"/>
    </xf>
    <xf numFmtId="0" fontId="5" fillId="0" borderId="0" xfId="0" applyFont="1" applyAlignment="1">
      <alignment vertical="center"/>
    </xf>
    <xf numFmtId="176" fontId="6" fillId="0" borderId="6"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6" fillId="0" borderId="18"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8" fillId="0" borderId="27" xfId="0" applyNumberFormat="1" applyFont="1" applyFill="1" applyBorder="1" applyAlignment="1">
      <alignment horizontal="center" vertical="center"/>
    </xf>
    <xf numFmtId="176" fontId="8" fillId="0" borderId="28" xfId="0" applyNumberFormat="1" applyFont="1" applyFill="1" applyBorder="1" applyAlignment="1">
      <alignment horizontal="center" vertical="center"/>
    </xf>
    <xf numFmtId="0" fontId="2" fillId="0" borderId="0" xfId="0" applyFont="1" applyAlignment="1">
      <alignment vertical="center"/>
    </xf>
    <xf numFmtId="176" fontId="8" fillId="0" borderId="36" xfId="0" applyNumberFormat="1" applyFont="1" applyFill="1" applyBorder="1" applyAlignment="1">
      <alignment horizontal="center" vertical="center"/>
    </xf>
    <xf numFmtId="176" fontId="8" fillId="0" borderId="37" xfId="0" applyNumberFormat="1" applyFont="1" applyFill="1" applyBorder="1" applyAlignment="1">
      <alignment horizontal="center" vertical="center"/>
    </xf>
    <xf numFmtId="0" fontId="10" fillId="0" borderId="54" xfId="0" applyFont="1" applyBorder="1" applyAlignment="1">
      <alignment vertical="center"/>
    </xf>
    <xf numFmtId="0" fontId="10" fillId="0" borderId="40" xfId="0" applyFont="1" applyBorder="1" applyAlignment="1">
      <alignment vertical="center"/>
    </xf>
    <xf numFmtId="0" fontId="10" fillId="0" borderId="21" xfId="0" applyFont="1" applyBorder="1" applyAlignment="1">
      <alignment vertical="center"/>
    </xf>
    <xf numFmtId="0" fontId="13" fillId="0" borderId="42" xfId="0" applyFont="1" applyBorder="1" applyAlignment="1">
      <alignment vertical="center"/>
    </xf>
    <xf numFmtId="0" fontId="10" fillId="0" borderId="26" xfId="0" applyFont="1" applyBorder="1" applyAlignment="1">
      <alignment horizontal="left" vertical="center" shrinkToFit="1"/>
    </xf>
    <xf numFmtId="0" fontId="5" fillId="0" borderId="26" xfId="0" applyFont="1" applyBorder="1" applyAlignment="1">
      <alignment horizontal="left" vertical="center" shrinkToFit="1"/>
    </xf>
    <xf numFmtId="0" fontId="10" fillId="0" borderId="47" xfId="0" applyFont="1" applyBorder="1" applyAlignment="1">
      <alignment vertical="center"/>
    </xf>
    <xf numFmtId="0" fontId="10" fillId="0" borderId="48" xfId="0" applyFont="1" applyBorder="1" applyAlignment="1">
      <alignment vertical="center"/>
    </xf>
    <xf numFmtId="0" fontId="10" fillId="0" borderId="25"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10" fillId="0" borderId="33"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0" fontId="10" fillId="0" borderId="29" xfId="0" applyFont="1" applyBorder="1" applyAlignment="1">
      <alignment vertical="center"/>
    </xf>
    <xf numFmtId="0" fontId="10" fillId="0" borderId="6"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55" xfId="0" applyFont="1" applyBorder="1" applyAlignment="1">
      <alignment horizontal="left" vertical="center" shrinkToFit="1"/>
    </xf>
    <xf numFmtId="0" fontId="5" fillId="0" borderId="55" xfId="0" applyFont="1" applyBorder="1" applyAlignment="1">
      <alignment horizontal="left" vertical="center" shrinkToFit="1"/>
    </xf>
    <xf numFmtId="0" fontId="10" fillId="0" borderId="56" xfId="0" applyFont="1" applyBorder="1" applyAlignment="1">
      <alignment vertical="center"/>
    </xf>
    <xf numFmtId="0" fontId="10" fillId="0" borderId="15" xfId="0" applyFont="1" applyBorder="1" applyAlignment="1">
      <alignment vertical="center"/>
    </xf>
    <xf numFmtId="0" fontId="9" fillId="0" borderId="0" xfId="0" applyFont="1" applyFill="1" applyAlignment="1">
      <alignment horizontal="left" vertical="center" textRotation="180"/>
    </xf>
    <xf numFmtId="0" fontId="10" fillId="0" borderId="40" xfId="0" applyFont="1" applyBorder="1" applyAlignment="1">
      <alignment horizontal="right"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6" xfId="0" applyFont="1" applyFill="1" applyBorder="1" applyAlignment="1">
      <alignment horizontal="center" vertical="center"/>
    </xf>
    <xf numFmtId="0" fontId="10" fillId="0" borderId="44" xfId="0" applyFont="1" applyBorder="1" applyAlignment="1">
      <alignment vertical="center"/>
    </xf>
    <xf numFmtId="0" fontId="10" fillId="0" borderId="45" xfId="0" applyFont="1" applyBorder="1" applyAlignment="1">
      <alignment vertical="center"/>
    </xf>
    <xf numFmtId="0" fontId="10" fillId="0" borderId="3" xfId="0" applyFont="1" applyBorder="1" applyAlignment="1">
      <alignment vertical="center"/>
    </xf>
    <xf numFmtId="0" fontId="10" fillId="0" borderId="10" xfId="0" applyFont="1" applyBorder="1" applyAlignment="1">
      <alignment horizontal="center" vertical="center"/>
    </xf>
    <xf numFmtId="0" fontId="10" fillId="0" borderId="0" xfId="1" applyFont="1" applyFill="1" applyAlignment="1">
      <alignment horizontal="left" vertical="center" textRotation="180"/>
    </xf>
    <xf numFmtId="0" fontId="1" fillId="0" borderId="0" xfId="1" applyFill="1" applyAlignment="1">
      <alignment vertical="center" textRotation="180"/>
    </xf>
    <xf numFmtId="0" fontId="16" fillId="0" borderId="56" xfId="1" applyFont="1" applyFill="1" applyBorder="1" applyAlignment="1">
      <alignment horizontal="right" vertical="center"/>
    </xf>
    <xf numFmtId="0" fontId="16" fillId="0" borderId="1" xfId="1" applyFont="1" applyFill="1" applyBorder="1" applyAlignment="1">
      <alignment vertical="center"/>
    </xf>
    <xf numFmtId="0" fontId="1" fillId="0" borderId="45" xfId="1" applyFill="1" applyBorder="1" applyAlignment="1">
      <alignment vertical="center"/>
    </xf>
    <xf numFmtId="0" fontId="1" fillId="0" borderId="2" xfId="1" applyFill="1" applyBorder="1" applyAlignment="1">
      <alignment vertical="center"/>
    </xf>
    <xf numFmtId="0" fontId="1" fillId="0" borderId="13" xfId="1" applyFill="1" applyBorder="1" applyAlignment="1">
      <alignment vertical="center"/>
    </xf>
    <xf numFmtId="0" fontId="1" fillId="0" borderId="56" xfId="1" applyFill="1" applyBorder="1" applyAlignment="1">
      <alignment vertical="center"/>
    </xf>
    <xf numFmtId="0" fontId="1" fillId="0" borderId="14" xfId="1" applyFill="1" applyBorder="1" applyAlignment="1">
      <alignment vertical="center"/>
    </xf>
    <xf numFmtId="0" fontId="16" fillId="0" borderId="52" xfId="1" applyFont="1" applyFill="1" applyBorder="1" applyAlignment="1">
      <alignment horizontal="center" vertical="center"/>
    </xf>
    <xf numFmtId="0" fontId="16" fillId="0" borderId="57" xfId="1" applyFont="1" applyFill="1" applyBorder="1" applyAlignment="1">
      <alignment horizontal="center" vertical="center"/>
    </xf>
    <xf numFmtId="0" fontId="16" fillId="0" borderId="41" xfId="1" applyFont="1" applyFill="1" applyBorder="1" applyAlignment="1">
      <alignment horizontal="left" vertical="center" shrinkToFit="1"/>
    </xf>
    <xf numFmtId="0" fontId="16" fillId="0" borderId="61" xfId="1" applyFont="1" applyFill="1" applyBorder="1" applyAlignment="1">
      <alignment horizontal="left" vertical="center" shrinkToFit="1"/>
    </xf>
    <xf numFmtId="0" fontId="16" fillId="0" borderId="47" xfId="1" applyFont="1" applyFill="1" applyBorder="1" applyAlignment="1">
      <alignment horizontal="left" vertical="center" shrinkToFit="1"/>
    </xf>
    <xf numFmtId="0" fontId="16" fillId="0" borderId="62" xfId="1" applyFont="1" applyFill="1" applyBorder="1" applyAlignment="1">
      <alignment horizontal="left" vertical="center" shrinkToFit="1"/>
    </xf>
    <xf numFmtId="0" fontId="16" fillId="0" borderId="47" xfId="1" applyFont="1" applyFill="1" applyBorder="1" applyAlignment="1">
      <alignment vertical="center"/>
    </xf>
    <xf numFmtId="0" fontId="16" fillId="0" borderId="48" xfId="1" applyFont="1" applyFill="1" applyBorder="1" applyAlignment="1">
      <alignment vertical="center"/>
    </xf>
    <xf numFmtId="0" fontId="16" fillId="0" borderId="62" xfId="1" applyFont="1" applyFill="1" applyBorder="1" applyAlignment="1">
      <alignment vertical="center"/>
    </xf>
    <xf numFmtId="0" fontId="16" fillId="0" borderId="41" xfId="1" applyFont="1" applyFill="1" applyBorder="1" applyAlignment="1">
      <alignment horizontal="left" vertical="center"/>
    </xf>
    <xf numFmtId="0" fontId="16" fillId="0" borderId="42" xfId="1" applyFont="1" applyFill="1" applyBorder="1" applyAlignment="1">
      <alignment horizontal="left" vertical="center"/>
    </xf>
    <xf numFmtId="0" fontId="16" fillId="0" borderId="61" xfId="1" applyFont="1" applyFill="1" applyBorder="1" applyAlignment="1">
      <alignment horizontal="left" vertical="center"/>
    </xf>
    <xf numFmtId="0" fontId="16" fillId="0" borderId="47" xfId="1" applyFont="1" applyFill="1" applyBorder="1" applyAlignment="1">
      <alignment horizontal="left" vertical="center"/>
    </xf>
    <xf numFmtId="0" fontId="16" fillId="0" borderId="62" xfId="1" applyFont="1" applyFill="1" applyBorder="1" applyAlignment="1">
      <alignment horizontal="left" vertical="center"/>
    </xf>
    <xf numFmtId="0" fontId="16" fillId="0" borderId="48" xfId="1" applyFont="1" applyFill="1" applyBorder="1" applyAlignment="1">
      <alignment horizontal="left" vertical="center"/>
    </xf>
    <xf numFmtId="0" fontId="10" fillId="0" borderId="0" xfId="0" applyFont="1" applyFill="1" applyAlignment="1">
      <alignment horizontal="left" vertical="center" textRotation="180"/>
    </xf>
    <xf numFmtId="0" fontId="5" fillId="0" borderId="0" xfId="0" applyFont="1" applyFill="1" applyAlignment="1">
      <alignment vertical="center" textRotation="180"/>
    </xf>
    <xf numFmtId="0" fontId="10" fillId="0" borderId="1" xfId="0" applyFont="1" applyFill="1" applyBorder="1" applyAlignment="1">
      <alignment vertical="center"/>
    </xf>
    <xf numFmtId="0" fontId="5" fillId="0" borderId="45" xfId="0" applyFont="1" applyFill="1" applyBorder="1" applyAlignment="1">
      <alignment vertical="center"/>
    </xf>
    <xf numFmtId="0" fontId="5" fillId="0" borderId="2" xfId="0" applyFont="1" applyFill="1" applyBorder="1" applyAlignment="1">
      <alignment vertical="center"/>
    </xf>
    <xf numFmtId="0" fontId="5" fillId="0" borderId="13" xfId="0" applyFont="1" applyFill="1" applyBorder="1" applyAlignment="1">
      <alignment vertical="center"/>
    </xf>
    <xf numFmtId="0" fontId="5" fillId="0" borderId="56" xfId="0" applyFont="1" applyFill="1" applyBorder="1" applyAlignment="1">
      <alignment vertical="center"/>
    </xf>
    <xf numFmtId="0" fontId="5" fillId="0" borderId="14" xfId="0" applyFont="1" applyFill="1" applyBorder="1" applyAlignment="1">
      <alignment vertical="center"/>
    </xf>
    <xf numFmtId="0" fontId="10" fillId="0" borderId="67"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1" xfId="0" applyFont="1" applyFill="1" applyBorder="1" applyAlignment="1">
      <alignment horizontal="center" vertical="center"/>
    </xf>
    <xf numFmtId="0" fontId="6" fillId="0" borderId="5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0" xfId="0" applyFont="1" applyFill="1" applyAlignment="1">
      <alignment horizontal="left" vertical="center" textRotation="180"/>
    </xf>
    <xf numFmtId="0" fontId="6" fillId="0" borderId="40" xfId="0" applyFont="1" applyFill="1" applyBorder="1" applyAlignment="1">
      <alignment horizontal="right" vertical="center"/>
    </xf>
    <xf numFmtId="0" fontId="6" fillId="0" borderId="85" xfId="0" applyFont="1" applyFill="1" applyBorder="1" applyAlignment="1">
      <alignment vertical="center"/>
    </xf>
    <xf numFmtId="0" fontId="5" fillId="0" borderId="86" xfId="0" applyFont="1" applyFill="1" applyBorder="1" applyAlignment="1">
      <alignment vertical="center"/>
    </xf>
    <xf numFmtId="0" fontId="21" fillId="0" borderId="0" xfId="0" applyFont="1" applyFill="1" applyBorder="1" applyAlignment="1">
      <alignment horizontal="left" vertical="center" textRotation="180"/>
    </xf>
    <xf numFmtId="0" fontId="2" fillId="0" borderId="0" xfId="0" applyFont="1" applyFill="1" applyBorder="1" applyAlignment="1">
      <alignment horizontal="center" vertical="center"/>
    </xf>
    <xf numFmtId="0" fontId="5" fillId="0" borderId="56" xfId="0" applyFont="1" applyFill="1" applyBorder="1" applyAlignment="1">
      <alignment horizontal="right" vertical="center"/>
    </xf>
    <xf numFmtId="0" fontId="5" fillId="0" borderId="85"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9" fillId="0" borderId="85" xfId="0" applyFont="1" applyFill="1" applyBorder="1" applyAlignment="1">
      <alignment horizontal="center" vertical="center" wrapText="1"/>
    </xf>
    <xf numFmtId="0" fontId="9" fillId="0" borderId="86" xfId="0" applyFont="1" applyFill="1" applyBorder="1" applyAlignment="1">
      <alignment horizontal="center" vertical="center" wrapText="1"/>
    </xf>
    <xf numFmtId="181" fontId="5" fillId="0" borderId="67" xfId="0" applyNumberFormat="1" applyFont="1" applyFill="1" applyBorder="1" applyAlignment="1">
      <alignment horizontal="center" vertical="center" wrapText="1"/>
    </xf>
    <xf numFmtId="181" fontId="5" fillId="0" borderId="52" xfId="0" applyNumberFormat="1" applyFont="1" applyFill="1" applyBorder="1" applyAlignment="1">
      <alignment horizontal="center" vertical="center" wrapText="1"/>
    </xf>
    <xf numFmtId="181" fontId="5" fillId="0" borderId="53" xfId="0" applyNumberFormat="1" applyFont="1" applyFill="1" applyBorder="1" applyAlignment="1">
      <alignment horizontal="center" vertical="center" wrapText="1"/>
    </xf>
    <xf numFmtId="181" fontId="5" fillId="0" borderId="51" xfId="0" applyNumberFormat="1" applyFont="1" applyFill="1" applyBorder="1" applyAlignment="1">
      <alignment horizontal="center" vertical="center" wrapText="1"/>
    </xf>
    <xf numFmtId="181" fontId="5" fillId="0" borderId="57" xfId="0" applyNumberFormat="1" applyFont="1" applyFill="1" applyBorder="1" applyAlignment="1">
      <alignment horizontal="center" vertical="center" wrapText="1"/>
    </xf>
    <xf numFmtId="176" fontId="17" fillId="0" borderId="108" xfId="4" applyNumberFormat="1" applyFont="1" applyFill="1" applyBorder="1" applyAlignment="1">
      <alignment horizontal="left" vertical="center"/>
    </xf>
    <xf numFmtId="0" fontId="1" fillId="0" borderId="109" xfId="3" applyFill="1" applyBorder="1" applyAlignment="1">
      <alignment horizontal="left" vertical="center"/>
    </xf>
    <xf numFmtId="179" fontId="17" fillId="0" borderId="65" xfId="4" applyNumberFormat="1" applyFont="1" applyFill="1" applyBorder="1" applyAlignment="1">
      <alignment horizontal="left" vertical="center" shrinkToFit="1"/>
    </xf>
    <xf numFmtId="0" fontId="1" fillId="0" borderId="66" xfId="3" applyFill="1" applyBorder="1" applyAlignment="1">
      <alignment vertical="center" shrinkToFit="1"/>
    </xf>
    <xf numFmtId="0" fontId="24" fillId="0" borderId="0" xfId="2" applyFont="1" applyFill="1" applyAlignment="1">
      <alignment horizontal="center" vertical="center"/>
    </xf>
    <xf numFmtId="176" fontId="16" fillId="0" borderId="1" xfId="2" applyNumberFormat="1" applyFont="1" applyFill="1" applyBorder="1" applyAlignment="1">
      <alignment horizontal="center" vertical="center"/>
    </xf>
    <xf numFmtId="0" fontId="1" fillId="0" borderId="2" xfId="3" applyFill="1" applyBorder="1" applyAlignment="1">
      <alignment horizontal="center" vertical="center"/>
    </xf>
    <xf numFmtId="0" fontId="1" fillId="0" borderId="7" xfId="3" applyFill="1" applyBorder="1" applyAlignment="1">
      <alignment horizontal="center" vertical="center"/>
    </xf>
    <xf numFmtId="0" fontId="1" fillId="0" borderId="8" xfId="3" applyFill="1" applyBorder="1" applyAlignment="1">
      <alignment horizontal="center" vertical="center"/>
    </xf>
    <xf numFmtId="0" fontId="1" fillId="0" borderId="13" xfId="3" applyFill="1" applyBorder="1" applyAlignment="1">
      <alignment horizontal="center" vertical="center"/>
    </xf>
    <xf numFmtId="0" fontId="1" fillId="0" borderId="14" xfId="3" applyFill="1" applyBorder="1" applyAlignment="1">
      <alignment horizontal="center" vertical="center"/>
    </xf>
    <xf numFmtId="0" fontId="16" fillId="0" borderId="53" xfId="2" applyFont="1" applyFill="1" applyBorder="1" applyAlignment="1">
      <alignment horizontal="center" vertical="center"/>
    </xf>
    <xf numFmtId="0" fontId="16" fillId="0" borderId="46" xfId="2" applyFont="1" applyFill="1" applyBorder="1" applyAlignment="1">
      <alignment horizontal="center" vertical="center"/>
    </xf>
    <xf numFmtId="0" fontId="16" fillId="0" borderId="91" xfId="2" applyFont="1" applyFill="1" applyBorder="1" applyAlignment="1">
      <alignment horizontal="center" vertical="center"/>
    </xf>
    <xf numFmtId="176" fontId="17" fillId="0" borderId="65" xfId="4" applyNumberFormat="1" applyFont="1" applyFill="1" applyBorder="1" applyAlignment="1">
      <alignment horizontal="left" vertical="center"/>
    </xf>
    <xf numFmtId="0" fontId="1" fillId="0" borderId="66" xfId="3" applyFill="1" applyBorder="1" applyAlignment="1">
      <alignment horizontal="left" vertical="center"/>
    </xf>
  </cellXfs>
  <cellStyles count="5">
    <cellStyle name="標準" xfId="0" builtinId="0"/>
    <cellStyle name="標準 2" xfId="1"/>
    <cellStyle name="標準 2 2" xfId="4"/>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35506;/06%20&#36001;&#25919;&#25285;&#24403;/&#9678;&#26989;&#21209;&#21029;&#12501;&#12457;&#12523;&#12480;/05%20&#27770;&#31639;&#32113;&#35336;/R1&#24180;&#24230;&#27770;&#31639;&#32113;&#35336;/01&#27770;&#31639;&#32113;&#35336;/14%20R1&#35352;&#32773;&#30330;&#34920;&#65288;&#36895;&#22577;&#65289;/01&#30330;&#34920;&#36039;&#26009;&#12289;&#21442;&#32771;&#36039;&#26009;&#12289;&#25163;&#25345;&#12385;&#36039;&#26009;/&#36039;&#26009;&#32232;%20&#20316;&#25104;&#29992;BD(R20914&#20462;&#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 決算（市）"/>
      <sheetName val="13 決算（町村）"/>
      <sheetName val="14歳入 "/>
      <sheetName val="15 税動向"/>
      <sheetName val="16 性質別"/>
      <sheetName val="17 目的別"/>
      <sheetName val="18 健全化判断比率一覧"/>
      <sheetName val="19 税（合計）"/>
      <sheetName val="20 税（個人）"/>
      <sheetName val="21 税（固定)"/>
      <sheetName val="12 決算（千円）"/>
      <sheetName val="13 決算（千円）"/>
      <sheetName val="14歳入（千円）"/>
      <sheetName val="１5 税動向 （千円）"/>
      <sheetName val="16 性質別 （千円）"/>
      <sheetName val="17 目的別 （千円）"/>
      <sheetName val="19 税（千円）"/>
      <sheetName val="20 税（千円）"/>
      <sheetName val="21 税（千円)"/>
      <sheetName val="グラフ"/>
      <sheetName val="想定質問用"/>
      <sheetName val="グラフ用過去データ"/>
      <sheetName val="N年度"/>
      <sheetName val="N-1年度"/>
      <sheetName val="N-2年度"/>
      <sheetName val="年度設定"/>
      <sheetName val="更新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B2" t="str">
            <v>令和元年度</v>
          </cell>
        </row>
        <row r="3">
          <cell r="B3" t="str">
            <v>平成３０年度</v>
          </cell>
        </row>
      </sheetData>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view="pageBreakPreview" zoomScale="70" zoomScaleNormal="100" zoomScaleSheetLayoutView="70" workbookViewId="0">
      <selection activeCell="I11" sqref="I11"/>
    </sheetView>
  </sheetViews>
  <sheetFormatPr defaultRowHeight="13.5" x14ac:dyDescent="0.15"/>
  <cols>
    <col min="1" max="1" width="6.625" style="1" customWidth="1"/>
    <col min="2" max="2" width="4.125" style="1" customWidth="1"/>
    <col min="3" max="3" width="12.125" style="2" customWidth="1"/>
    <col min="4" max="13" width="17.125" style="1" customWidth="1"/>
    <col min="14" max="15" width="10.125" style="1" customWidth="1"/>
    <col min="16" max="16" width="7.625" style="1" customWidth="1"/>
    <col min="17" max="16384" width="9" style="1"/>
  </cols>
  <sheetData>
    <row r="1" spans="1:15" ht="25.5" customHeight="1" x14ac:dyDescent="0.15">
      <c r="A1" s="368">
        <v>12</v>
      </c>
      <c r="B1" s="370" t="str">
        <f>[1]年度設定!B2&amp;"　市町村別普通会計決算の状況 （市）　　　　　　　　　　　　　　　　　　　　　　　　　　　　　　　　　（単位：百万円、％）"</f>
        <v>令和元年度　市町村別普通会計決算の状況 （市）　　　　　　　　　　　　　　　　　　　　　　　　　　　　　　　　　（単位：百万円、％）</v>
      </c>
      <c r="C1" s="371"/>
      <c r="D1" s="371"/>
      <c r="E1" s="371"/>
      <c r="F1" s="371"/>
      <c r="G1" s="371"/>
      <c r="H1" s="371"/>
      <c r="I1" s="371"/>
      <c r="J1" s="371"/>
      <c r="K1" s="371"/>
      <c r="L1" s="371"/>
      <c r="M1" s="371"/>
      <c r="N1" s="371"/>
      <c r="O1" s="371"/>
    </row>
    <row r="2" spans="1:15" ht="7.5" customHeight="1" thickBot="1" x14ac:dyDescent="0.2">
      <c r="A2" s="369"/>
    </row>
    <row r="3" spans="1:15" s="9" customFormat="1" ht="18.75" customHeight="1" x14ac:dyDescent="0.15">
      <c r="A3" s="369"/>
      <c r="B3" s="3"/>
      <c r="C3" s="4"/>
      <c r="D3" s="5"/>
      <c r="E3" s="6"/>
      <c r="F3" s="7" t="s">
        <v>0</v>
      </c>
      <c r="G3" s="7" t="s">
        <v>1</v>
      </c>
      <c r="H3" s="7" t="s">
        <v>2</v>
      </c>
      <c r="I3" s="7"/>
      <c r="J3" s="7"/>
      <c r="K3" s="7" t="s">
        <v>3</v>
      </c>
      <c r="L3" s="7" t="s">
        <v>4</v>
      </c>
      <c r="M3" s="8" t="s">
        <v>5</v>
      </c>
      <c r="N3" s="372" t="s">
        <v>6</v>
      </c>
      <c r="O3" s="375" t="s">
        <v>7</v>
      </c>
    </row>
    <row r="4" spans="1:15" s="9" customFormat="1" ht="18.75" customHeight="1" x14ac:dyDescent="0.15">
      <c r="A4" s="369"/>
      <c r="B4" s="10"/>
      <c r="C4" s="11" t="s">
        <v>8</v>
      </c>
      <c r="D4" s="12" t="s">
        <v>9</v>
      </c>
      <c r="E4" s="13" t="s">
        <v>10</v>
      </c>
      <c r="F4" s="13" t="s">
        <v>11</v>
      </c>
      <c r="G4" s="13" t="s">
        <v>12</v>
      </c>
      <c r="H4" s="13" t="s">
        <v>13</v>
      </c>
      <c r="I4" s="13" t="s">
        <v>14</v>
      </c>
      <c r="J4" s="13" t="s">
        <v>4</v>
      </c>
      <c r="K4" s="13" t="s">
        <v>15</v>
      </c>
      <c r="L4" s="13" t="s">
        <v>16</v>
      </c>
      <c r="M4" s="14" t="s">
        <v>17</v>
      </c>
      <c r="N4" s="373"/>
      <c r="O4" s="376"/>
    </row>
    <row r="5" spans="1:15" s="9" customFormat="1" ht="18.75" customHeight="1" thickBot="1" x14ac:dyDescent="0.2">
      <c r="A5" s="369"/>
      <c r="B5" s="15"/>
      <c r="C5" s="16"/>
      <c r="D5" s="17" t="s">
        <v>18</v>
      </c>
      <c r="E5" s="18" t="s">
        <v>19</v>
      </c>
      <c r="F5" s="18" t="s">
        <v>20</v>
      </c>
      <c r="G5" s="18" t="s">
        <v>21</v>
      </c>
      <c r="H5" s="18" t="s">
        <v>22</v>
      </c>
      <c r="I5" s="18" t="s">
        <v>23</v>
      </c>
      <c r="J5" s="18" t="s">
        <v>24</v>
      </c>
      <c r="K5" s="18" t="s">
        <v>25</v>
      </c>
      <c r="L5" s="18" t="s">
        <v>26</v>
      </c>
      <c r="M5" s="19"/>
      <c r="N5" s="374"/>
      <c r="O5" s="377"/>
    </row>
    <row r="6" spans="1:15" s="27" customFormat="1" ht="18.75" customHeight="1" x14ac:dyDescent="0.15">
      <c r="A6" s="369"/>
      <c r="B6" s="20">
        <v>1</v>
      </c>
      <c r="C6" s="21" t="s">
        <v>27</v>
      </c>
      <c r="D6" s="22">
        <v>553678</v>
      </c>
      <c r="E6" s="23">
        <v>547430</v>
      </c>
      <c r="F6" s="23">
        <v>6248</v>
      </c>
      <c r="G6" s="23">
        <v>4499</v>
      </c>
      <c r="H6" s="23">
        <v>1749</v>
      </c>
      <c r="I6" s="23">
        <v>271</v>
      </c>
      <c r="J6" s="23">
        <v>1480</v>
      </c>
      <c r="K6" s="23">
        <v>0</v>
      </c>
      <c r="L6" s="23">
        <v>1500</v>
      </c>
      <c r="M6" s="24">
        <v>251</v>
      </c>
      <c r="N6" s="25">
        <v>0.58040306334557734</v>
      </c>
      <c r="O6" s="26">
        <v>98.859654780849127</v>
      </c>
    </row>
    <row r="7" spans="1:15" s="27" customFormat="1" ht="18.75" customHeight="1" x14ac:dyDescent="0.15">
      <c r="A7" s="369"/>
      <c r="B7" s="28">
        <v>2</v>
      </c>
      <c r="C7" s="29" t="s">
        <v>28</v>
      </c>
      <c r="D7" s="30">
        <v>112570</v>
      </c>
      <c r="E7" s="31">
        <v>109095</v>
      </c>
      <c r="F7" s="31">
        <v>3475</v>
      </c>
      <c r="G7" s="31">
        <v>176</v>
      </c>
      <c r="H7" s="31">
        <v>3300</v>
      </c>
      <c r="I7" s="31">
        <v>410</v>
      </c>
      <c r="J7" s="31">
        <v>1</v>
      </c>
      <c r="K7" s="31">
        <v>0</v>
      </c>
      <c r="L7" s="31">
        <v>1160</v>
      </c>
      <c r="M7" s="32">
        <v>-748</v>
      </c>
      <c r="N7" s="33">
        <v>5.1555819846122128</v>
      </c>
      <c r="O7" s="34">
        <v>99.757938990265956</v>
      </c>
    </row>
    <row r="8" spans="1:15" s="27" customFormat="1" ht="18.75" customHeight="1" x14ac:dyDescent="0.15">
      <c r="A8" s="369"/>
      <c r="B8" s="28">
        <v>3</v>
      </c>
      <c r="C8" s="29" t="s">
        <v>29</v>
      </c>
      <c r="D8" s="30">
        <v>69990</v>
      </c>
      <c r="E8" s="31">
        <v>64618</v>
      </c>
      <c r="F8" s="31">
        <v>5372</v>
      </c>
      <c r="G8" s="31">
        <v>148</v>
      </c>
      <c r="H8" s="31">
        <v>5225</v>
      </c>
      <c r="I8" s="31">
        <v>461</v>
      </c>
      <c r="J8" s="31">
        <v>11</v>
      </c>
      <c r="K8" s="31">
        <v>0</v>
      </c>
      <c r="L8" s="31">
        <v>284</v>
      </c>
      <c r="M8" s="32">
        <v>188</v>
      </c>
      <c r="N8" s="33">
        <v>13.073602397888967</v>
      </c>
      <c r="O8" s="34">
        <v>86.976184758855396</v>
      </c>
    </row>
    <row r="9" spans="1:15" s="27" customFormat="1" ht="18.75" customHeight="1" x14ac:dyDescent="0.15">
      <c r="A9" s="369"/>
      <c r="B9" s="28">
        <v>4</v>
      </c>
      <c r="C9" s="29" t="s">
        <v>30</v>
      </c>
      <c r="D9" s="30">
        <v>213603</v>
      </c>
      <c r="E9" s="31">
        <v>203865</v>
      </c>
      <c r="F9" s="31">
        <v>9738</v>
      </c>
      <c r="G9" s="31">
        <v>2199</v>
      </c>
      <c r="H9" s="31">
        <v>7539</v>
      </c>
      <c r="I9" s="31">
        <v>-373</v>
      </c>
      <c r="J9" s="31">
        <v>1444</v>
      </c>
      <c r="K9" s="31">
        <v>0</v>
      </c>
      <c r="L9" s="31">
        <v>0</v>
      </c>
      <c r="M9" s="32">
        <v>1071</v>
      </c>
      <c r="N9" s="33">
        <v>7.0227200456395416</v>
      </c>
      <c r="O9" s="34">
        <v>95.446296079795715</v>
      </c>
    </row>
    <row r="10" spans="1:15" s="27" customFormat="1" ht="18.75" customHeight="1" x14ac:dyDescent="0.15">
      <c r="A10" s="369"/>
      <c r="B10" s="28">
        <v>5</v>
      </c>
      <c r="C10" s="29" t="s">
        <v>31</v>
      </c>
      <c r="D10" s="30">
        <v>27721</v>
      </c>
      <c r="E10" s="31">
        <v>26789</v>
      </c>
      <c r="F10" s="31">
        <v>932</v>
      </c>
      <c r="G10" s="31">
        <v>114</v>
      </c>
      <c r="H10" s="31">
        <v>819</v>
      </c>
      <c r="I10" s="31">
        <v>-174</v>
      </c>
      <c r="J10" s="31">
        <v>2</v>
      </c>
      <c r="K10" s="31">
        <v>0</v>
      </c>
      <c r="L10" s="31">
        <v>50</v>
      </c>
      <c r="M10" s="32">
        <v>-222</v>
      </c>
      <c r="N10" s="33">
        <v>4.8290589240165334</v>
      </c>
      <c r="O10" s="34">
        <v>96.714364491178259</v>
      </c>
    </row>
    <row r="11" spans="1:15" s="27" customFormat="1" ht="18.75" customHeight="1" x14ac:dyDescent="0.15">
      <c r="A11" s="369"/>
      <c r="B11" s="28">
        <v>6</v>
      </c>
      <c r="C11" s="29" t="s">
        <v>32</v>
      </c>
      <c r="D11" s="30">
        <v>31878</v>
      </c>
      <c r="E11" s="31">
        <v>29932</v>
      </c>
      <c r="F11" s="31">
        <v>1947</v>
      </c>
      <c r="G11" s="31">
        <v>450</v>
      </c>
      <c r="H11" s="31">
        <v>1497</v>
      </c>
      <c r="I11" s="31">
        <v>140</v>
      </c>
      <c r="J11" s="31">
        <v>825</v>
      </c>
      <c r="K11" s="31">
        <v>848</v>
      </c>
      <c r="L11" s="31">
        <v>870</v>
      </c>
      <c r="M11" s="32">
        <v>944</v>
      </c>
      <c r="N11" s="33">
        <v>8.7102356258829055</v>
      </c>
      <c r="O11" s="34">
        <v>86.743081575062476</v>
      </c>
    </row>
    <row r="12" spans="1:15" s="27" customFormat="1" ht="18.75" customHeight="1" x14ac:dyDescent="0.15">
      <c r="A12" s="369"/>
      <c r="B12" s="28">
        <v>7</v>
      </c>
      <c r="C12" s="29" t="s">
        <v>33</v>
      </c>
      <c r="D12" s="30">
        <v>119142</v>
      </c>
      <c r="E12" s="31">
        <v>113075</v>
      </c>
      <c r="F12" s="31">
        <v>6068</v>
      </c>
      <c r="G12" s="31">
        <v>1658</v>
      </c>
      <c r="H12" s="31">
        <v>4410</v>
      </c>
      <c r="I12" s="31">
        <v>55</v>
      </c>
      <c r="J12" s="31">
        <v>1522</v>
      </c>
      <c r="K12" s="31">
        <v>0</v>
      </c>
      <c r="L12" s="31">
        <v>1951</v>
      </c>
      <c r="M12" s="32">
        <v>-375</v>
      </c>
      <c r="N12" s="33">
        <v>7.4003115461366455</v>
      </c>
      <c r="O12" s="34">
        <v>94.531873651895182</v>
      </c>
    </row>
    <row r="13" spans="1:15" s="27" customFormat="1" ht="18.75" customHeight="1" x14ac:dyDescent="0.15">
      <c r="A13" s="369"/>
      <c r="B13" s="28">
        <v>8</v>
      </c>
      <c r="C13" s="29" t="s">
        <v>34</v>
      </c>
      <c r="D13" s="30">
        <v>30400</v>
      </c>
      <c r="E13" s="31">
        <v>29163</v>
      </c>
      <c r="F13" s="31">
        <v>1237</v>
      </c>
      <c r="G13" s="31">
        <v>313</v>
      </c>
      <c r="H13" s="31">
        <v>924</v>
      </c>
      <c r="I13" s="31">
        <v>-305</v>
      </c>
      <c r="J13" s="31">
        <v>0</v>
      </c>
      <c r="K13" s="31">
        <v>0</v>
      </c>
      <c r="L13" s="31">
        <v>141</v>
      </c>
      <c r="M13" s="32">
        <v>-445</v>
      </c>
      <c r="N13" s="33">
        <v>5.3081893831731595</v>
      </c>
      <c r="O13" s="34">
        <v>93.849761824236666</v>
      </c>
    </row>
    <row r="14" spans="1:15" s="27" customFormat="1" ht="18.75" customHeight="1" x14ac:dyDescent="0.15">
      <c r="A14" s="369"/>
      <c r="B14" s="28">
        <v>9</v>
      </c>
      <c r="C14" s="29" t="s">
        <v>35</v>
      </c>
      <c r="D14" s="30">
        <v>44881</v>
      </c>
      <c r="E14" s="31">
        <v>40171</v>
      </c>
      <c r="F14" s="31">
        <v>4710</v>
      </c>
      <c r="G14" s="31">
        <v>782</v>
      </c>
      <c r="H14" s="31">
        <v>3928</v>
      </c>
      <c r="I14" s="31">
        <v>757</v>
      </c>
      <c r="J14" s="31">
        <v>126</v>
      </c>
      <c r="K14" s="31">
        <v>38</v>
      </c>
      <c r="L14" s="31">
        <v>27</v>
      </c>
      <c r="M14" s="32">
        <v>895</v>
      </c>
      <c r="N14" s="33">
        <v>16.141074396415569</v>
      </c>
      <c r="O14" s="34">
        <v>89.294336853397397</v>
      </c>
    </row>
    <row r="15" spans="1:15" s="27" customFormat="1" ht="18.75" customHeight="1" x14ac:dyDescent="0.15">
      <c r="A15" s="369"/>
      <c r="B15" s="28">
        <v>10</v>
      </c>
      <c r="C15" s="29" t="s">
        <v>36</v>
      </c>
      <c r="D15" s="30">
        <v>29823</v>
      </c>
      <c r="E15" s="31">
        <v>27709</v>
      </c>
      <c r="F15" s="31">
        <v>2114</v>
      </c>
      <c r="G15" s="31">
        <v>849</v>
      </c>
      <c r="H15" s="31">
        <v>1264</v>
      </c>
      <c r="I15" s="31">
        <v>-515</v>
      </c>
      <c r="J15" s="31">
        <v>1</v>
      </c>
      <c r="K15" s="31">
        <v>0</v>
      </c>
      <c r="L15" s="31">
        <v>0</v>
      </c>
      <c r="M15" s="32">
        <v>-515</v>
      </c>
      <c r="N15" s="33">
        <v>7.3437350881451628</v>
      </c>
      <c r="O15" s="34">
        <v>93.107997300303111</v>
      </c>
    </row>
    <row r="16" spans="1:15" s="27" customFormat="1" ht="18.75" customHeight="1" x14ac:dyDescent="0.15">
      <c r="A16" s="369"/>
      <c r="B16" s="28">
        <v>11</v>
      </c>
      <c r="C16" s="29" t="s">
        <v>37</v>
      </c>
      <c r="D16" s="30">
        <v>33216</v>
      </c>
      <c r="E16" s="31">
        <v>31972</v>
      </c>
      <c r="F16" s="31">
        <v>1244</v>
      </c>
      <c r="G16" s="31">
        <v>165</v>
      </c>
      <c r="H16" s="31">
        <v>1079</v>
      </c>
      <c r="I16" s="31">
        <v>-14</v>
      </c>
      <c r="J16" s="31">
        <v>1291</v>
      </c>
      <c r="K16" s="31">
        <v>0</v>
      </c>
      <c r="L16" s="31">
        <v>1335</v>
      </c>
      <c r="M16" s="32">
        <v>-58</v>
      </c>
      <c r="N16" s="33">
        <v>6.0845121350366149</v>
      </c>
      <c r="O16" s="34">
        <v>96.362986914382759</v>
      </c>
    </row>
    <row r="17" spans="1:15" s="27" customFormat="1" ht="18.75" customHeight="1" x14ac:dyDescent="0.15">
      <c r="A17" s="369"/>
      <c r="B17" s="28">
        <v>12</v>
      </c>
      <c r="C17" s="29" t="s">
        <v>38</v>
      </c>
      <c r="D17" s="30">
        <v>73317</v>
      </c>
      <c r="E17" s="31">
        <v>69663</v>
      </c>
      <c r="F17" s="31">
        <v>3655</v>
      </c>
      <c r="G17" s="31">
        <v>911</v>
      </c>
      <c r="H17" s="31">
        <v>2744</v>
      </c>
      <c r="I17" s="31">
        <v>293</v>
      </c>
      <c r="J17" s="31">
        <v>0</v>
      </c>
      <c r="K17" s="31">
        <v>0</v>
      </c>
      <c r="L17" s="31">
        <v>1225</v>
      </c>
      <c r="M17" s="32">
        <v>-931</v>
      </c>
      <c r="N17" s="33">
        <v>6.2486954997294157</v>
      </c>
      <c r="O17" s="34">
        <v>95.067532238557263</v>
      </c>
    </row>
    <row r="18" spans="1:15" s="27" customFormat="1" ht="18.75" customHeight="1" x14ac:dyDescent="0.15">
      <c r="A18" s="369"/>
      <c r="B18" s="28">
        <v>13</v>
      </c>
      <c r="C18" s="29" t="s">
        <v>39</v>
      </c>
      <c r="D18" s="30">
        <v>46458</v>
      </c>
      <c r="E18" s="31">
        <v>45926</v>
      </c>
      <c r="F18" s="31">
        <v>532</v>
      </c>
      <c r="G18" s="31">
        <v>234</v>
      </c>
      <c r="H18" s="31">
        <v>299</v>
      </c>
      <c r="I18" s="31">
        <v>-1409</v>
      </c>
      <c r="J18" s="31">
        <v>801</v>
      </c>
      <c r="K18" s="31">
        <v>0</v>
      </c>
      <c r="L18" s="31">
        <v>500</v>
      </c>
      <c r="M18" s="32">
        <v>-1108</v>
      </c>
      <c r="N18" s="33">
        <v>1.0791662844117118</v>
      </c>
      <c r="O18" s="34">
        <v>93.441063856497237</v>
      </c>
    </row>
    <row r="19" spans="1:15" s="27" customFormat="1" ht="18.75" customHeight="1" x14ac:dyDescent="0.15">
      <c r="A19" s="369"/>
      <c r="B19" s="28">
        <v>14</v>
      </c>
      <c r="C19" s="29" t="s">
        <v>40</v>
      </c>
      <c r="D19" s="30">
        <v>19704</v>
      </c>
      <c r="E19" s="31">
        <v>18624</v>
      </c>
      <c r="F19" s="31">
        <v>1080</v>
      </c>
      <c r="G19" s="31">
        <v>33</v>
      </c>
      <c r="H19" s="31">
        <v>1047</v>
      </c>
      <c r="I19" s="31">
        <v>-126</v>
      </c>
      <c r="J19" s="31">
        <v>651</v>
      </c>
      <c r="K19" s="31">
        <v>0</v>
      </c>
      <c r="L19" s="31">
        <v>550</v>
      </c>
      <c r="M19" s="32">
        <v>-25</v>
      </c>
      <c r="N19" s="33">
        <v>9.3229974298255112</v>
      </c>
      <c r="O19" s="34">
        <v>94.926749543952823</v>
      </c>
    </row>
    <row r="20" spans="1:15" s="27" customFormat="1" ht="18.75" customHeight="1" x14ac:dyDescent="0.15">
      <c r="A20" s="369"/>
      <c r="B20" s="28">
        <v>15</v>
      </c>
      <c r="C20" s="29" t="s">
        <v>41</v>
      </c>
      <c r="D20" s="30">
        <v>39878</v>
      </c>
      <c r="E20" s="31">
        <v>37961</v>
      </c>
      <c r="F20" s="31">
        <v>1917</v>
      </c>
      <c r="G20" s="31">
        <v>106</v>
      </c>
      <c r="H20" s="31">
        <v>1812</v>
      </c>
      <c r="I20" s="31">
        <v>-342</v>
      </c>
      <c r="J20" s="31">
        <v>73</v>
      </c>
      <c r="K20" s="31">
        <v>0</v>
      </c>
      <c r="L20" s="31">
        <v>0</v>
      </c>
      <c r="M20" s="32">
        <v>-270</v>
      </c>
      <c r="N20" s="33">
        <v>7.4554991349551445</v>
      </c>
      <c r="O20" s="34">
        <v>93.379467986053271</v>
      </c>
    </row>
    <row r="21" spans="1:15" s="27" customFormat="1" ht="18.75" customHeight="1" x14ac:dyDescent="0.15">
      <c r="A21" s="369"/>
      <c r="B21" s="28">
        <v>16</v>
      </c>
      <c r="C21" s="29" t="s">
        <v>42</v>
      </c>
      <c r="D21" s="30">
        <v>59624</v>
      </c>
      <c r="E21" s="31">
        <v>54529</v>
      </c>
      <c r="F21" s="31">
        <v>5095</v>
      </c>
      <c r="G21" s="31">
        <v>2088</v>
      </c>
      <c r="H21" s="31">
        <v>3007</v>
      </c>
      <c r="I21" s="31">
        <v>775</v>
      </c>
      <c r="J21" s="31">
        <v>584</v>
      </c>
      <c r="K21" s="31">
        <v>0</v>
      </c>
      <c r="L21" s="31">
        <v>1586</v>
      </c>
      <c r="M21" s="32">
        <v>-227</v>
      </c>
      <c r="N21" s="33">
        <v>10.042762079914386</v>
      </c>
      <c r="O21" s="34">
        <v>85.584088462702113</v>
      </c>
    </row>
    <row r="22" spans="1:15" s="27" customFormat="1" ht="18.75" customHeight="1" x14ac:dyDescent="0.15">
      <c r="A22" s="369"/>
      <c r="B22" s="28">
        <v>17</v>
      </c>
      <c r="C22" s="29" t="s">
        <v>43</v>
      </c>
      <c r="D22" s="30">
        <v>65361</v>
      </c>
      <c r="E22" s="31">
        <v>63201</v>
      </c>
      <c r="F22" s="31">
        <v>2160</v>
      </c>
      <c r="G22" s="31">
        <v>330</v>
      </c>
      <c r="H22" s="31">
        <v>1831</v>
      </c>
      <c r="I22" s="31">
        <v>14</v>
      </c>
      <c r="J22" s="31">
        <v>2</v>
      </c>
      <c r="K22" s="31">
        <v>313</v>
      </c>
      <c r="L22" s="31">
        <v>1082</v>
      </c>
      <c r="M22" s="32">
        <v>-753</v>
      </c>
      <c r="N22" s="33">
        <v>4.7992929230888448</v>
      </c>
      <c r="O22" s="34">
        <v>96.79900492890809</v>
      </c>
    </row>
    <row r="23" spans="1:15" s="27" customFormat="1" ht="18.75" customHeight="1" x14ac:dyDescent="0.15">
      <c r="A23" s="369"/>
      <c r="B23" s="28">
        <v>18</v>
      </c>
      <c r="C23" s="29" t="s">
        <v>44</v>
      </c>
      <c r="D23" s="30">
        <v>80697</v>
      </c>
      <c r="E23" s="31">
        <v>76730</v>
      </c>
      <c r="F23" s="31">
        <v>3967</v>
      </c>
      <c r="G23" s="31">
        <v>686</v>
      </c>
      <c r="H23" s="31">
        <v>3281</v>
      </c>
      <c r="I23" s="31">
        <v>-877</v>
      </c>
      <c r="J23" s="31">
        <v>821</v>
      </c>
      <c r="K23" s="31">
        <v>0</v>
      </c>
      <c r="L23" s="31">
        <v>2</v>
      </c>
      <c r="M23" s="32">
        <v>-57</v>
      </c>
      <c r="N23" s="33">
        <v>7.4353751902096015</v>
      </c>
      <c r="O23" s="34">
        <v>96.470498937187955</v>
      </c>
    </row>
    <row r="24" spans="1:15" s="27" customFormat="1" ht="18.75" customHeight="1" x14ac:dyDescent="0.15">
      <c r="A24" s="369"/>
      <c r="B24" s="28">
        <v>19</v>
      </c>
      <c r="C24" s="29" t="s">
        <v>45</v>
      </c>
      <c r="D24" s="30">
        <v>107932</v>
      </c>
      <c r="E24" s="31">
        <v>102444</v>
      </c>
      <c r="F24" s="31">
        <v>5488</v>
      </c>
      <c r="G24" s="31">
        <v>198</v>
      </c>
      <c r="H24" s="31">
        <v>5290</v>
      </c>
      <c r="I24" s="31">
        <v>194</v>
      </c>
      <c r="J24" s="31">
        <v>2879</v>
      </c>
      <c r="K24" s="31">
        <v>0</v>
      </c>
      <c r="L24" s="31">
        <v>2500</v>
      </c>
      <c r="M24" s="32">
        <v>573</v>
      </c>
      <c r="N24" s="33">
        <v>8.7126350553191045</v>
      </c>
      <c r="O24" s="34">
        <v>90.996119150796687</v>
      </c>
    </row>
    <row r="25" spans="1:15" s="27" customFormat="1" ht="18.75" customHeight="1" x14ac:dyDescent="0.15">
      <c r="A25" s="369"/>
      <c r="B25" s="28">
        <v>20</v>
      </c>
      <c r="C25" s="29" t="s">
        <v>46</v>
      </c>
      <c r="D25" s="30">
        <v>25751</v>
      </c>
      <c r="E25" s="31">
        <v>24086</v>
      </c>
      <c r="F25" s="31">
        <v>1665</v>
      </c>
      <c r="G25" s="31">
        <v>123</v>
      </c>
      <c r="H25" s="31">
        <v>1542</v>
      </c>
      <c r="I25" s="31">
        <v>39</v>
      </c>
      <c r="J25" s="31">
        <v>3</v>
      </c>
      <c r="K25" s="31">
        <v>0</v>
      </c>
      <c r="L25" s="31">
        <v>262</v>
      </c>
      <c r="M25" s="32">
        <v>-219</v>
      </c>
      <c r="N25" s="33">
        <v>10.736365693973953</v>
      </c>
      <c r="O25" s="34">
        <v>89.942887826129081</v>
      </c>
    </row>
    <row r="26" spans="1:15" s="27" customFormat="1" ht="18.75" customHeight="1" x14ac:dyDescent="0.15">
      <c r="A26" s="369"/>
      <c r="B26" s="28">
        <v>21</v>
      </c>
      <c r="C26" s="29" t="s">
        <v>47</v>
      </c>
      <c r="D26" s="30">
        <v>59574</v>
      </c>
      <c r="E26" s="31">
        <v>55347</v>
      </c>
      <c r="F26" s="31">
        <v>4226</v>
      </c>
      <c r="G26" s="31">
        <v>528</v>
      </c>
      <c r="H26" s="31">
        <v>3699</v>
      </c>
      <c r="I26" s="31">
        <v>1069</v>
      </c>
      <c r="J26" s="31">
        <v>1226</v>
      </c>
      <c r="K26" s="31">
        <v>0</v>
      </c>
      <c r="L26" s="31">
        <v>1334</v>
      </c>
      <c r="M26" s="32">
        <v>960</v>
      </c>
      <c r="N26" s="33">
        <v>12.50521994289177</v>
      </c>
      <c r="O26" s="34">
        <v>85.569373780456388</v>
      </c>
    </row>
    <row r="27" spans="1:15" s="27" customFormat="1" ht="18.75" customHeight="1" x14ac:dyDescent="0.15">
      <c r="A27" s="369"/>
      <c r="B27" s="28">
        <v>22</v>
      </c>
      <c r="C27" s="29" t="s">
        <v>48</v>
      </c>
      <c r="D27" s="30">
        <v>42258</v>
      </c>
      <c r="E27" s="31">
        <v>41061</v>
      </c>
      <c r="F27" s="31">
        <v>1197</v>
      </c>
      <c r="G27" s="31">
        <v>203</v>
      </c>
      <c r="H27" s="31">
        <v>994</v>
      </c>
      <c r="I27" s="31">
        <v>297</v>
      </c>
      <c r="J27" s="31">
        <v>1</v>
      </c>
      <c r="K27" s="31">
        <v>0</v>
      </c>
      <c r="L27" s="31">
        <v>218</v>
      </c>
      <c r="M27" s="32">
        <v>79</v>
      </c>
      <c r="N27" s="33">
        <v>3.81526869421119</v>
      </c>
      <c r="O27" s="34">
        <v>96.490892445478423</v>
      </c>
    </row>
    <row r="28" spans="1:15" s="27" customFormat="1" ht="18.75" customHeight="1" x14ac:dyDescent="0.15">
      <c r="A28" s="369"/>
      <c r="B28" s="28">
        <v>23</v>
      </c>
      <c r="C28" s="29" t="s">
        <v>49</v>
      </c>
      <c r="D28" s="30">
        <v>44433</v>
      </c>
      <c r="E28" s="31">
        <v>43266</v>
      </c>
      <c r="F28" s="31">
        <v>1167</v>
      </c>
      <c r="G28" s="31">
        <v>199</v>
      </c>
      <c r="H28" s="31">
        <v>968</v>
      </c>
      <c r="I28" s="31">
        <v>-152</v>
      </c>
      <c r="J28" s="31">
        <v>562</v>
      </c>
      <c r="K28" s="31">
        <v>0</v>
      </c>
      <c r="L28" s="31">
        <v>600</v>
      </c>
      <c r="M28" s="32">
        <v>-189</v>
      </c>
      <c r="N28" s="33">
        <v>3.9327741868271806</v>
      </c>
      <c r="O28" s="34">
        <v>95.303238980954049</v>
      </c>
    </row>
    <row r="29" spans="1:15" s="27" customFormat="1" ht="18.75" customHeight="1" x14ac:dyDescent="0.15">
      <c r="A29" s="369"/>
      <c r="B29" s="28">
        <v>24</v>
      </c>
      <c r="C29" s="29" t="s">
        <v>50</v>
      </c>
      <c r="D29" s="30">
        <v>25835</v>
      </c>
      <c r="E29" s="31">
        <v>23971</v>
      </c>
      <c r="F29" s="31">
        <v>1864</v>
      </c>
      <c r="G29" s="31">
        <v>147</v>
      </c>
      <c r="H29" s="31">
        <v>1718</v>
      </c>
      <c r="I29" s="31">
        <v>335</v>
      </c>
      <c r="J29" s="31">
        <v>2</v>
      </c>
      <c r="K29" s="31">
        <v>0</v>
      </c>
      <c r="L29" s="31">
        <v>235</v>
      </c>
      <c r="M29" s="32">
        <v>101</v>
      </c>
      <c r="N29" s="33">
        <v>12.094868896846272</v>
      </c>
      <c r="O29" s="34">
        <v>94.096968512883677</v>
      </c>
    </row>
    <row r="30" spans="1:15" s="27" customFormat="1" ht="18.75" customHeight="1" x14ac:dyDescent="0.15">
      <c r="A30" s="369"/>
      <c r="B30" s="28">
        <v>25</v>
      </c>
      <c r="C30" s="29" t="s">
        <v>51</v>
      </c>
      <c r="D30" s="30">
        <v>29824</v>
      </c>
      <c r="E30" s="31">
        <v>27770</v>
      </c>
      <c r="F30" s="31">
        <v>2054</v>
      </c>
      <c r="G30" s="31">
        <v>251</v>
      </c>
      <c r="H30" s="31">
        <v>1803</v>
      </c>
      <c r="I30" s="31">
        <v>283</v>
      </c>
      <c r="J30" s="31">
        <v>759</v>
      </c>
      <c r="K30" s="31">
        <v>0</v>
      </c>
      <c r="L30" s="31">
        <v>662</v>
      </c>
      <c r="M30" s="32">
        <v>381</v>
      </c>
      <c r="N30" s="33">
        <v>11.135886830831666</v>
      </c>
      <c r="O30" s="34">
        <v>89.424260483460799</v>
      </c>
    </row>
    <row r="31" spans="1:15" s="27" customFormat="1" ht="18.75" customHeight="1" x14ac:dyDescent="0.15">
      <c r="A31" s="369"/>
      <c r="B31" s="28">
        <v>26</v>
      </c>
      <c r="C31" s="29" t="s">
        <v>52</v>
      </c>
      <c r="D31" s="30">
        <v>57717</v>
      </c>
      <c r="E31" s="31">
        <v>56022</v>
      </c>
      <c r="F31" s="31">
        <v>1695</v>
      </c>
      <c r="G31" s="31">
        <v>320</v>
      </c>
      <c r="H31" s="31">
        <v>1375</v>
      </c>
      <c r="I31" s="31">
        <v>-822</v>
      </c>
      <c r="J31" s="31">
        <v>2890</v>
      </c>
      <c r="K31" s="31">
        <v>0</v>
      </c>
      <c r="L31" s="31">
        <v>2514</v>
      </c>
      <c r="M31" s="32">
        <v>-446</v>
      </c>
      <c r="N31" s="33">
        <v>4.6627826680530529</v>
      </c>
      <c r="O31" s="34">
        <v>96.840910969703614</v>
      </c>
    </row>
    <row r="32" spans="1:15" s="27" customFormat="1" ht="18.75" customHeight="1" x14ac:dyDescent="0.15">
      <c r="A32" s="369"/>
      <c r="B32" s="28">
        <v>27</v>
      </c>
      <c r="C32" s="29" t="s">
        <v>53</v>
      </c>
      <c r="D32" s="30">
        <v>25005</v>
      </c>
      <c r="E32" s="31">
        <v>24477</v>
      </c>
      <c r="F32" s="31">
        <v>528</v>
      </c>
      <c r="G32" s="31">
        <v>24</v>
      </c>
      <c r="H32" s="31">
        <v>504</v>
      </c>
      <c r="I32" s="31">
        <v>76</v>
      </c>
      <c r="J32" s="31">
        <v>0</v>
      </c>
      <c r="K32" s="31">
        <v>0</v>
      </c>
      <c r="L32" s="31">
        <v>826</v>
      </c>
      <c r="M32" s="32">
        <v>-750</v>
      </c>
      <c r="N32" s="33">
        <v>3.5836967494935972</v>
      </c>
      <c r="O32" s="34">
        <v>96.162841968517299</v>
      </c>
    </row>
    <row r="33" spans="1:15" s="27" customFormat="1" ht="18.75" customHeight="1" x14ac:dyDescent="0.15">
      <c r="A33" s="369"/>
      <c r="B33" s="28">
        <v>28</v>
      </c>
      <c r="C33" s="29" t="s">
        <v>54</v>
      </c>
      <c r="D33" s="30">
        <v>50845</v>
      </c>
      <c r="E33" s="31">
        <v>48752</v>
      </c>
      <c r="F33" s="31">
        <v>2093</v>
      </c>
      <c r="G33" s="31">
        <v>636</v>
      </c>
      <c r="H33" s="31">
        <v>1457</v>
      </c>
      <c r="I33" s="31">
        <v>42</v>
      </c>
      <c r="J33" s="31">
        <v>9</v>
      </c>
      <c r="K33" s="31">
        <v>296</v>
      </c>
      <c r="L33" s="31">
        <v>846</v>
      </c>
      <c r="M33" s="32">
        <v>-500</v>
      </c>
      <c r="N33" s="33">
        <v>4.7076532774911524</v>
      </c>
      <c r="O33" s="34">
        <v>93.142719977364337</v>
      </c>
    </row>
    <row r="34" spans="1:15" s="27" customFormat="1" ht="18.75" customHeight="1" x14ac:dyDescent="0.15">
      <c r="A34" s="369"/>
      <c r="B34" s="28">
        <v>29</v>
      </c>
      <c r="C34" s="29" t="s">
        <v>55</v>
      </c>
      <c r="D34" s="30">
        <v>21281</v>
      </c>
      <c r="E34" s="31">
        <v>20242</v>
      </c>
      <c r="F34" s="31">
        <v>1039</v>
      </c>
      <c r="G34" s="31">
        <v>12</v>
      </c>
      <c r="H34" s="31">
        <v>1028</v>
      </c>
      <c r="I34" s="31">
        <v>197</v>
      </c>
      <c r="J34" s="31">
        <v>422</v>
      </c>
      <c r="K34" s="31">
        <v>0</v>
      </c>
      <c r="L34" s="31">
        <v>424</v>
      </c>
      <c r="M34" s="32">
        <v>195</v>
      </c>
      <c r="N34" s="33">
        <v>8.0365592679325424</v>
      </c>
      <c r="O34" s="34">
        <v>90.933676351159363</v>
      </c>
    </row>
    <row r="35" spans="1:15" s="27" customFormat="1" ht="18.75" customHeight="1" x14ac:dyDescent="0.15">
      <c r="A35" s="369"/>
      <c r="B35" s="28">
        <v>30</v>
      </c>
      <c r="C35" s="29" t="s">
        <v>56</v>
      </c>
      <c r="D35" s="30">
        <v>32280</v>
      </c>
      <c r="E35" s="31">
        <v>30921</v>
      </c>
      <c r="F35" s="31">
        <v>1359</v>
      </c>
      <c r="G35" s="31">
        <v>52</v>
      </c>
      <c r="H35" s="31">
        <v>1307</v>
      </c>
      <c r="I35" s="31">
        <v>-287</v>
      </c>
      <c r="J35" s="31">
        <v>948</v>
      </c>
      <c r="K35" s="31">
        <v>0</v>
      </c>
      <c r="L35" s="31">
        <v>407</v>
      </c>
      <c r="M35" s="32">
        <v>254</v>
      </c>
      <c r="N35" s="33">
        <v>7.3307445524720682</v>
      </c>
      <c r="O35" s="34">
        <v>87.253190241239736</v>
      </c>
    </row>
    <row r="36" spans="1:15" s="27" customFormat="1" ht="18.75" customHeight="1" x14ac:dyDescent="0.15">
      <c r="A36" s="369"/>
      <c r="B36" s="28">
        <v>31</v>
      </c>
      <c r="C36" s="29" t="s">
        <v>57</v>
      </c>
      <c r="D36" s="30">
        <v>34959</v>
      </c>
      <c r="E36" s="31">
        <v>34135</v>
      </c>
      <c r="F36" s="31">
        <v>824</v>
      </c>
      <c r="G36" s="31">
        <v>146</v>
      </c>
      <c r="H36" s="31">
        <v>678</v>
      </c>
      <c r="I36" s="31">
        <v>-335</v>
      </c>
      <c r="J36" s="31">
        <v>1</v>
      </c>
      <c r="K36" s="31">
        <v>0</v>
      </c>
      <c r="L36" s="31">
        <v>0</v>
      </c>
      <c r="M36" s="32">
        <v>-335</v>
      </c>
      <c r="N36" s="33">
        <v>3.3178097575914132</v>
      </c>
      <c r="O36" s="34">
        <v>91.744373705607856</v>
      </c>
    </row>
    <row r="37" spans="1:15" s="27" customFormat="1" ht="18.75" customHeight="1" x14ac:dyDescent="0.15">
      <c r="A37" s="369"/>
      <c r="B37" s="28">
        <v>32</v>
      </c>
      <c r="C37" s="29" t="s">
        <v>58</v>
      </c>
      <c r="D37" s="30">
        <v>51237</v>
      </c>
      <c r="E37" s="31">
        <v>48958</v>
      </c>
      <c r="F37" s="31">
        <v>2279</v>
      </c>
      <c r="G37" s="31">
        <v>191</v>
      </c>
      <c r="H37" s="31">
        <v>2088</v>
      </c>
      <c r="I37" s="31">
        <v>-293</v>
      </c>
      <c r="J37" s="31">
        <v>1635</v>
      </c>
      <c r="K37" s="31">
        <v>0</v>
      </c>
      <c r="L37" s="31">
        <v>2249</v>
      </c>
      <c r="M37" s="32">
        <v>-907</v>
      </c>
      <c r="N37" s="33">
        <v>7.9393204929916248</v>
      </c>
      <c r="O37" s="34">
        <v>95.9890548266753</v>
      </c>
    </row>
    <row r="38" spans="1:15" s="27" customFormat="1" ht="18.75" customHeight="1" x14ac:dyDescent="0.15">
      <c r="A38" s="369"/>
      <c r="B38" s="28">
        <v>33</v>
      </c>
      <c r="C38" s="29" t="s">
        <v>59</v>
      </c>
      <c r="D38" s="30">
        <v>20316</v>
      </c>
      <c r="E38" s="31">
        <v>19338</v>
      </c>
      <c r="F38" s="31">
        <v>978</v>
      </c>
      <c r="G38" s="31">
        <v>181</v>
      </c>
      <c r="H38" s="31">
        <v>797</v>
      </c>
      <c r="I38" s="31">
        <v>129</v>
      </c>
      <c r="J38" s="31">
        <v>657</v>
      </c>
      <c r="K38" s="31">
        <v>0</v>
      </c>
      <c r="L38" s="31">
        <v>876</v>
      </c>
      <c r="M38" s="32">
        <v>-90</v>
      </c>
      <c r="N38" s="33">
        <v>6.5152545732482663</v>
      </c>
      <c r="O38" s="34">
        <v>91.314355704523038</v>
      </c>
    </row>
    <row r="39" spans="1:15" s="27" customFormat="1" ht="18.75" customHeight="1" x14ac:dyDescent="0.15">
      <c r="A39" s="369"/>
      <c r="B39" s="28">
        <v>34</v>
      </c>
      <c r="C39" s="29" t="s">
        <v>60</v>
      </c>
      <c r="D39" s="30">
        <v>32597</v>
      </c>
      <c r="E39" s="31">
        <v>30794</v>
      </c>
      <c r="F39" s="31">
        <v>1804</v>
      </c>
      <c r="G39" s="31">
        <v>219</v>
      </c>
      <c r="H39" s="31">
        <v>1585</v>
      </c>
      <c r="I39" s="31">
        <v>622</v>
      </c>
      <c r="J39" s="31">
        <v>836</v>
      </c>
      <c r="K39" s="31">
        <v>0</v>
      </c>
      <c r="L39" s="31">
        <v>1844</v>
      </c>
      <c r="M39" s="32">
        <v>-385</v>
      </c>
      <c r="N39" s="33">
        <v>8.544684013859607</v>
      </c>
      <c r="O39" s="34">
        <v>93.211178678040923</v>
      </c>
    </row>
    <row r="40" spans="1:15" s="27" customFormat="1" ht="18.75" customHeight="1" x14ac:dyDescent="0.15">
      <c r="A40" s="369"/>
      <c r="B40" s="28">
        <v>35</v>
      </c>
      <c r="C40" s="29" t="s">
        <v>61</v>
      </c>
      <c r="D40" s="30">
        <v>17193</v>
      </c>
      <c r="E40" s="31">
        <v>16384</v>
      </c>
      <c r="F40" s="31">
        <v>809</v>
      </c>
      <c r="G40" s="31">
        <v>76</v>
      </c>
      <c r="H40" s="31">
        <v>732</v>
      </c>
      <c r="I40" s="31">
        <v>-98</v>
      </c>
      <c r="J40" s="31">
        <v>387</v>
      </c>
      <c r="K40" s="31">
        <v>0</v>
      </c>
      <c r="L40" s="31">
        <v>400</v>
      </c>
      <c r="M40" s="32">
        <v>-111</v>
      </c>
      <c r="N40" s="33">
        <v>7.1278545691205775</v>
      </c>
      <c r="O40" s="34">
        <v>92.228916965208327</v>
      </c>
    </row>
    <row r="41" spans="1:15" s="27" customFormat="1" ht="18.75" customHeight="1" x14ac:dyDescent="0.15">
      <c r="A41" s="369"/>
      <c r="B41" s="28">
        <v>36</v>
      </c>
      <c r="C41" s="29" t="s">
        <v>62</v>
      </c>
      <c r="D41" s="30">
        <v>23156</v>
      </c>
      <c r="E41" s="31">
        <v>22042</v>
      </c>
      <c r="F41" s="31">
        <v>1114</v>
      </c>
      <c r="G41" s="31">
        <v>94</v>
      </c>
      <c r="H41" s="31">
        <v>1020</v>
      </c>
      <c r="I41" s="31">
        <v>105</v>
      </c>
      <c r="J41" s="31">
        <v>607</v>
      </c>
      <c r="K41" s="31">
        <v>0</v>
      </c>
      <c r="L41" s="31">
        <v>602</v>
      </c>
      <c r="M41" s="32">
        <v>111</v>
      </c>
      <c r="N41" s="33">
        <v>7.8450110457869915</v>
      </c>
      <c r="O41" s="34">
        <v>94.137190386778556</v>
      </c>
    </row>
    <row r="42" spans="1:15" s="27" customFormat="1" ht="18.75" customHeight="1" x14ac:dyDescent="0.15">
      <c r="A42" s="369"/>
      <c r="B42" s="28">
        <v>37</v>
      </c>
      <c r="C42" s="29" t="s">
        <v>63</v>
      </c>
      <c r="D42" s="30">
        <v>19014</v>
      </c>
      <c r="E42" s="31">
        <v>18050</v>
      </c>
      <c r="F42" s="31">
        <v>964</v>
      </c>
      <c r="G42" s="31">
        <v>245</v>
      </c>
      <c r="H42" s="31">
        <v>719</v>
      </c>
      <c r="I42" s="31">
        <v>-183</v>
      </c>
      <c r="J42" s="31">
        <v>451</v>
      </c>
      <c r="K42" s="31">
        <v>0</v>
      </c>
      <c r="L42" s="31">
        <v>706</v>
      </c>
      <c r="M42" s="32">
        <v>-438</v>
      </c>
      <c r="N42" s="33">
        <v>6.4713234997725397</v>
      </c>
      <c r="O42" s="34">
        <v>95.112792919168001</v>
      </c>
    </row>
    <row r="43" spans="1:15" s="27" customFormat="1" ht="18.75" customHeight="1" x14ac:dyDescent="0.15">
      <c r="A43" s="369"/>
      <c r="B43" s="28">
        <v>38</v>
      </c>
      <c r="C43" s="29" t="s">
        <v>64</v>
      </c>
      <c r="D43" s="30">
        <v>26396</v>
      </c>
      <c r="E43" s="31">
        <v>25797</v>
      </c>
      <c r="F43" s="31">
        <v>599</v>
      </c>
      <c r="G43" s="31">
        <v>23</v>
      </c>
      <c r="H43" s="31">
        <v>576</v>
      </c>
      <c r="I43" s="31">
        <v>-3</v>
      </c>
      <c r="J43" s="31">
        <v>0</v>
      </c>
      <c r="K43" s="31">
        <v>0</v>
      </c>
      <c r="L43" s="31">
        <v>90</v>
      </c>
      <c r="M43" s="32">
        <v>-93</v>
      </c>
      <c r="N43" s="33">
        <v>4.4706821431618504</v>
      </c>
      <c r="O43" s="34">
        <v>98.03917515850236</v>
      </c>
    </row>
    <row r="44" spans="1:15" s="27" customFormat="1" ht="18.75" customHeight="1" x14ac:dyDescent="0.15">
      <c r="A44" s="369"/>
      <c r="B44" s="28">
        <v>39</v>
      </c>
      <c r="C44" s="29" t="s">
        <v>65</v>
      </c>
      <c r="D44" s="30">
        <v>39076</v>
      </c>
      <c r="E44" s="31">
        <v>37142</v>
      </c>
      <c r="F44" s="31">
        <v>1934</v>
      </c>
      <c r="G44" s="31">
        <v>535</v>
      </c>
      <c r="H44" s="31">
        <v>1399</v>
      </c>
      <c r="I44" s="31">
        <v>54</v>
      </c>
      <c r="J44" s="31">
        <v>1</v>
      </c>
      <c r="K44" s="31">
        <v>0</v>
      </c>
      <c r="L44" s="31">
        <v>0</v>
      </c>
      <c r="M44" s="32">
        <v>55</v>
      </c>
      <c r="N44" s="33">
        <v>6.2632963849498458</v>
      </c>
      <c r="O44" s="34">
        <v>96.650091107572607</v>
      </c>
    </row>
    <row r="45" spans="1:15" s="27" customFormat="1" ht="18.75" customHeight="1" thickBot="1" x14ac:dyDescent="0.2">
      <c r="A45" s="369"/>
      <c r="B45" s="35">
        <v>40</v>
      </c>
      <c r="C45" s="36" t="s">
        <v>66</v>
      </c>
      <c r="D45" s="37">
        <v>15160</v>
      </c>
      <c r="E45" s="38">
        <v>14483</v>
      </c>
      <c r="F45" s="38">
        <v>677</v>
      </c>
      <c r="G45" s="38">
        <v>91</v>
      </c>
      <c r="H45" s="38">
        <v>585</v>
      </c>
      <c r="I45" s="38">
        <v>-134</v>
      </c>
      <c r="J45" s="38">
        <v>0</v>
      </c>
      <c r="K45" s="38">
        <v>0</v>
      </c>
      <c r="L45" s="38">
        <v>0</v>
      </c>
      <c r="M45" s="39">
        <v>-133</v>
      </c>
      <c r="N45" s="40">
        <v>5.8745748597567822</v>
      </c>
      <c r="O45" s="41">
        <v>93.71516976918501</v>
      </c>
    </row>
    <row r="46" spans="1:15" s="47" customFormat="1" ht="21" customHeight="1" thickTop="1" thickBot="1" x14ac:dyDescent="0.2">
      <c r="A46" s="369"/>
      <c r="B46" s="378" t="s">
        <v>67</v>
      </c>
      <c r="C46" s="379"/>
      <c r="D46" s="42">
        <v>2453780</v>
      </c>
      <c r="E46" s="43">
        <v>2355932</v>
      </c>
      <c r="F46" s="43">
        <v>97848</v>
      </c>
      <c r="G46" s="43">
        <v>20231</v>
      </c>
      <c r="H46" s="43">
        <v>77617</v>
      </c>
      <c r="I46" s="43">
        <v>177</v>
      </c>
      <c r="J46" s="43">
        <v>23911</v>
      </c>
      <c r="K46" s="43">
        <v>1496</v>
      </c>
      <c r="L46" s="43">
        <v>29857</v>
      </c>
      <c r="M46" s="44">
        <v>-4273</v>
      </c>
      <c r="N46" s="45">
        <v>5.7481843914896453</v>
      </c>
      <c r="O46" s="46">
        <v>94.807788383975208</v>
      </c>
    </row>
    <row r="47" spans="1:15" x14ac:dyDescent="0.15">
      <c r="D47" s="48"/>
      <c r="E47" s="48"/>
      <c r="F47" s="48"/>
      <c r="G47" s="48"/>
      <c r="H47" s="48"/>
      <c r="I47" s="48"/>
      <c r="J47" s="48"/>
      <c r="K47" s="48"/>
      <c r="L47" s="48"/>
      <c r="M47" s="48"/>
      <c r="N47" s="48"/>
    </row>
    <row r="48" spans="1:15" x14ac:dyDescent="0.15">
      <c r="D48" s="48"/>
      <c r="E48" s="48"/>
      <c r="F48" s="48"/>
      <c r="G48" s="48"/>
      <c r="H48" s="48"/>
      <c r="I48" s="48"/>
      <c r="J48" s="48"/>
      <c r="K48" s="48"/>
      <c r="L48" s="48"/>
      <c r="M48" s="48"/>
      <c r="N48" s="48"/>
    </row>
    <row r="49" spans="4:14" x14ac:dyDescent="0.15">
      <c r="D49" s="48"/>
      <c r="E49" s="48"/>
      <c r="F49" s="48"/>
      <c r="G49" s="48"/>
      <c r="H49" s="48"/>
      <c r="I49" s="48"/>
      <c r="J49" s="48"/>
      <c r="K49" s="48"/>
      <c r="L49" s="48"/>
      <c r="M49" s="48"/>
      <c r="N49" s="48"/>
    </row>
    <row r="50" spans="4:14" x14ac:dyDescent="0.15">
      <c r="D50" s="48"/>
      <c r="E50" s="48"/>
      <c r="F50" s="48"/>
      <c r="G50" s="48"/>
      <c r="H50" s="48"/>
      <c r="I50" s="48"/>
      <c r="J50" s="48"/>
      <c r="K50" s="48"/>
      <c r="L50" s="48"/>
      <c r="M50" s="48"/>
      <c r="N50" s="48"/>
    </row>
    <row r="51" spans="4:14" x14ac:dyDescent="0.15">
      <c r="D51" s="48"/>
      <c r="E51" s="48"/>
      <c r="F51" s="48"/>
      <c r="G51" s="48"/>
      <c r="H51" s="48"/>
      <c r="I51" s="48"/>
      <c r="J51" s="48"/>
      <c r="K51" s="48"/>
      <c r="L51" s="48"/>
      <c r="M51" s="48"/>
      <c r="N51" s="48"/>
    </row>
    <row r="52" spans="4:14" x14ac:dyDescent="0.15">
      <c r="D52" s="48"/>
      <c r="E52" s="48"/>
      <c r="F52" s="48"/>
      <c r="G52" s="48"/>
      <c r="H52" s="48"/>
      <c r="I52" s="48"/>
      <c r="J52" s="48"/>
      <c r="K52" s="48"/>
      <c r="L52" s="48"/>
      <c r="M52" s="48"/>
      <c r="N52" s="48"/>
    </row>
    <row r="53" spans="4:14" x14ac:dyDescent="0.15">
      <c r="D53" s="48"/>
      <c r="E53" s="48"/>
      <c r="F53" s="48"/>
      <c r="G53" s="48"/>
      <c r="H53" s="48"/>
      <c r="I53" s="48"/>
      <c r="J53" s="48"/>
      <c r="K53" s="48"/>
      <c r="L53" s="48"/>
      <c r="M53" s="48"/>
      <c r="N53" s="48"/>
    </row>
    <row r="54" spans="4:14" x14ac:dyDescent="0.15">
      <c r="D54" s="48"/>
      <c r="E54" s="48"/>
      <c r="F54" s="48"/>
      <c r="G54" s="48"/>
      <c r="H54" s="48"/>
      <c r="I54" s="48"/>
      <c r="J54" s="48"/>
      <c r="K54" s="48"/>
      <c r="L54" s="48"/>
      <c r="M54" s="48"/>
      <c r="N54" s="48"/>
    </row>
    <row r="55" spans="4:14" x14ac:dyDescent="0.15">
      <c r="D55" s="48"/>
      <c r="E55" s="48"/>
      <c r="F55" s="48"/>
      <c r="G55" s="48"/>
      <c r="H55" s="48"/>
      <c r="I55" s="48"/>
      <c r="J55" s="48"/>
      <c r="K55" s="48"/>
      <c r="L55" s="48"/>
      <c r="M55" s="48"/>
      <c r="N55" s="48"/>
    </row>
    <row r="56" spans="4:14" x14ac:dyDescent="0.15">
      <c r="D56" s="48"/>
      <c r="E56" s="48"/>
      <c r="F56" s="48"/>
      <c r="G56" s="48"/>
      <c r="H56" s="48"/>
      <c r="I56" s="48"/>
      <c r="J56" s="48"/>
      <c r="K56" s="48"/>
      <c r="L56" s="48"/>
      <c r="M56" s="48"/>
      <c r="N56" s="48"/>
    </row>
    <row r="57" spans="4:14" x14ac:dyDescent="0.15">
      <c r="D57" s="48"/>
      <c r="E57" s="48"/>
      <c r="F57" s="48"/>
      <c r="G57" s="48"/>
      <c r="H57" s="48"/>
      <c r="I57" s="48"/>
      <c r="J57" s="48"/>
      <c r="K57" s="48"/>
      <c r="L57" s="48"/>
      <c r="M57" s="48"/>
      <c r="N57" s="48"/>
    </row>
    <row r="58" spans="4:14" x14ac:dyDescent="0.15">
      <c r="D58" s="48"/>
      <c r="E58" s="48"/>
      <c r="F58" s="48"/>
      <c r="G58" s="48"/>
      <c r="H58" s="48"/>
      <c r="I58" s="48"/>
      <c r="J58" s="48"/>
      <c r="K58" s="48"/>
      <c r="L58" s="48"/>
      <c r="M58" s="48"/>
      <c r="N58" s="48"/>
    </row>
    <row r="59" spans="4:14" x14ac:dyDescent="0.15">
      <c r="D59" s="48"/>
      <c r="E59" s="48"/>
      <c r="F59" s="48"/>
      <c r="G59" s="48"/>
      <c r="H59" s="48"/>
      <c r="I59" s="48"/>
      <c r="J59" s="48"/>
      <c r="K59" s="48"/>
      <c r="L59" s="48"/>
      <c r="M59" s="48"/>
      <c r="N59" s="48"/>
    </row>
    <row r="60" spans="4:14" x14ac:dyDescent="0.15">
      <c r="D60" s="48"/>
      <c r="E60" s="48"/>
      <c r="F60" s="48"/>
      <c r="G60" s="48"/>
      <c r="H60" s="48"/>
      <c r="I60" s="48"/>
      <c r="J60" s="48"/>
      <c r="K60" s="48"/>
      <c r="L60" s="48"/>
      <c r="M60" s="48"/>
      <c r="N60" s="48"/>
    </row>
  </sheetData>
  <mergeCells count="5">
    <mergeCell ref="A1:A46"/>
    <mergeCell ref="B1:O1"/>
    <mergeCell ref="N3:N5"/>
    <mergeCell ref="O3:O5"/>
    <mergeCell ref="B46:C46"/>
  </mergeCells>
  <phoneticPr fontId="3"/>
  <pageMargins left="0.39370078740157483" right="0.31496062992125984" top="0.6692913385826772" bottom="0.35433070866141736" header="0.31496062992125984" footer="0.31496062992125984"/>
  <pageSetup paperSize="9" scale="65" firstPageNumber="12" orientation="landscape" useFirstPageNumber="1" r:id="rId1"/>
  <headerFooter>
    <evenFooter>&amp;C&amp;"ＭＳ 明朝,標準"12</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workbookViewId="0">
      <selection activeCell="I11" sqref="I11"/>
    </sheetView>
  </sheetViews>
  <sheetFormatPr defaultRowHeight="13.5" x14ac:dyDescent="0.15"/>
  <cols>
    <col min="1" max="1" width="4.125" style="309" customWidth="1"/>
    <col min="2" max="2" width="11.125" style="309" customWidth="1"/>
    <col min="3" max="8" width="15.625" style="309" customWidth="1"/>
    <col min="9" max="11" width="6.625" style="309" customWidth="1"/>
    <col min="12" max="16384" width="9" style="309"/>
  </cols>
  <sheetData>
    <row r="1" spans="1:11" ht="18.75" x14ac:dyDescent="0.15">
      <c r="A1" s="483" t="str">
        <f>[1]年度設定!B2&amp;"　市町村税（固定資産税）収入状況"</f>
        <v>令和元年度　市町村税（固定資産税）収入状況</v>
      </c>
      <c r="B1" s="483"/>
      <c r="C1" s="483"/>
      <c r="D1" s="483"/>
      <c r="E1" s="483"/>
      <c r="F1" s="483"/>
      <c r="G1" s="483"/>
      <c r="H1" s="483"/>
      <c r="I1" s="483"/>
      <c r="J1" s="483"/>
      <c r="K1" s="483"/>
    </row>
    <row r="2" spans="1:11" ht="6" customHeight="1" x14ac:dyDescent="0.15">
      <c r="G2" s="310"/>
      <c r="H2" s="311"/>
      <c r="I2" s="311"/>
      <c r="J2" s="311"/>
      <c r="K2" s="311"/>
    </row>
    <row r="3" spans="1:11" ht="16.5" customHeight="1" thickBot="1" x14ac:dyDescent="0.2">
      <c r="G3" s="310"/>
      <c r="H3" s="310"/>
      <c r="I3" s="312"/>
      <c r="J3" s="312"/>
      <c r="K3" s="313" t="s">
        <v>95</v>
      </c>
    </row>
    <row r="4" spans="1:11" s="314" customFormat="1" ht="17.25" customHeight="1" x14ac:dyDescent="0.15">
      <c r="A4" s="484" t="s">
        <v>8</v>
      </c>
      <c r="B4" s="485"/>
      <c r="C4" s="490" t="s">
        <v>216</v>
      </c>
      <c r="D4" s="491"/>
      <c r="E4" s="491"/>
      <c r="F4" s="491" t="s">
        <v>217</v>
      </c>
      <c r="G4" s="491"/>
      <c r="H4" s="491"/>
      <c r="I4" s="491" t="s">
        <v>218</v>
      </c>
      <c r="J4" s="491"/>
      <c r="K4" s="492"/>
    </row>
    <row r="5" spans="1:11" s="314" customFormat="1" ht="6" customHeight="1" x14ac:dyDescent="0.15">
      <c r="A5" s="486"/>
      <c r="B5" s="487"/>
      <c r="C5" s="315"/>
      <c r="D5" s="316"/>
      <c r="E5" s="316"/>
      <c r="F5" s="316"/>
      <c r="G5" s="316"/>
      <c r="H5" s="316"/>
      <c r="I5" s="316"/>
      <c r="J5" s="316"/>
      <c r="K5" s="317"/>
    </row>
    <row r="6" spans="1:11" s="314" customFormat="1" ht="17.25" customHeight="1" x14ac:dyDescent="0.15">
      <c r="A6" s="486"/>
      <c r="B6" s="487"/>
      <c r="C6" s="318" t="s">
        <v>219</v>
      </c>
      <c r="D6" s="319" t="s">
        <v>220</v>
      </c>
      <c r="E6" s="319" t="s">
        <v>113</v>
      </c>
      <c r="F6" s="319" t="s">
        <v>219</v>
      </c>
      <c r="G6" s="319" t="s">
        <v>220</v>
      </c>
      <c r="H6" s="319" t="s">
        <v>113</v>
      </c>
      <c r="I6" s="319" t="s">
        <v>221</v>
      </c>
      <c r="J6" s="319" t="s">
        <v>222</v>
      </c>
      <c r="K6" s="320" t="s">
        <v>113</v>
      </c>
    </row>
    <row r="7" spans="1:11" s="314" customFormat="1" ht="17.25" customHeight="1" x14ac:dyDescent="0.15">
      <c r="A7" s="486"/>
      <c r="B7" s="487"/>
      <c r="C7" s="318" t="s">
        <v>223</v>
      </c>
      <c r="D7" s="319" t="s">
        <v>224</v>
      </c>
      <c r="E7" s="319" t="s">
        <v>239</v>
      </c>
      <c r="F7" s="319" t="s">
        <v>226</v>
      </c>
      <c r="G7" s="319" t="s">
        <v>227</v>
      </c>
      <c r="H7" s="319" t="s">
        <v>240</v>
      </c>
      <c r="I7" s="319" t="s">
        <v>229</v>
      </c>
      <c r="J7" s="319" t="s">
        <v>230</v>
      </c>
      <c r="K7" s="320" t="s">
        <v>231</v>
      </c>
    </row>
    <row r="8" spans="1:11" s="314" customFormat="1" ht="6" customHeight="1" thickBot="1" x14ac:dyDescent="0.2">
      <c r="A8" s="488"/>
      <c r="B8" s="489"/>
      <c r="C8" s="321"/>
      <c r="D8" s="322"/>
      <c r="E8" s="322"/>
      <c r="F8" s="322"/>
      <c r="G8" s="322"/>
      <c r="H8" s="322"/>
      <c r="I8" s="322"/>
      <c r="J8" s="322"/>
      <c r="K8" s="323"/>
    </row>
    <row r="9" spans="1:11" s="314" customFormat="1" ht="16.5" customHeight="1" x14ac:dyDescent="0.15">
      <c r="A9" s="324">
        <v>1</v>
      </c>
      <c r="B9" s="325" t="s">
        <v>232</v>
      </c>
      <c r="C9" s="326">
        <v>86744</v>
      </c>
      <c r="D9" s="327">
        <v>985</v>
      </c>
      <c r="E9" s="327">
        <v>87729</v>
      </c>
      <c r="F9" s="327">
        <v>86261</v>
      </c>
      <c r="G9" s="327">
        <v>419</v>
      </c>
      <c r="H9" s="327">
        <v>86680</v>
      </c>
      <c r="I9" s="328">
        <v>99.442660875731875</v>
      </c>
      <c r="J9" s="328">
        <v>42.514315772584595</v>
      </c>
      <c r="K9" s="329">
        <v>98.803643950755799</v>
      </c>
    </row>
    <row r="10" spans="1:11" s="314" customFormat="1" ht="16.5" customHeight="1" x14ac:dyDescent="0.15">
      <c r="A10" s="330">
        <v>2</v>
      </c>
      <c r="B10" s="331" t="s">
        <v>28</v>
      </c>
      <c r="C10" s="332">
        <v>22934</v>
      </c>
      <c r="D10" s="333">
        <v>631</v>
      </c>
      <c r="E10" s="327">
        <v>23565</v>
      </c>
      <c r="F10" s="333">
        <v>22709</v>
      </c>
      <c r="G10" s="333">
        <v>172</v>
      </c>
      <c r="H10" s="327">
        <v>22881</v>
      </c>
      <c r="I10" s="334">
        <v>99.016989853649434</v>
      </c>
      <c r="J10" s="334">
        <v>27.21880732417679</v>
      </c>
      <c r="K10" s="335">
        <v>97.095278602935707</v>
      </c>
    </row>
    <row r="11" spans="1:11" s="314" customFormat="1" ht="16.5" customHeight="1" x14ac:dyDescent="0.15">
      <c r="A11" s="330">
        <v>3</v>
      </c>
      <c r="B11" s="331" t="s">
        <v>29</v>
      </c>
      <c r="C11" s="332">
        <v>12903</v>
      </c>
      <c r="D11" s="333">
        <v>363</v>
      </c>
      <c r="E11" s="327">
        <v>13266</v>
      </c>
      <c r="F11" s="333">
        <v>12762</v>
      </c>
      <c r="G11" s="333">
        <v>147</v>
      </c>
      <c r="H11" s="327">
        <v>12909</v>
      </c>
      <c r="I11" s="334">
        <v>98.906951022362804</v>
      </c>
      <c r="J11" s="334">
        <v>40.537109751463518</v>
      </c>
      <c r="K11" s="335">
        <v>97.309032665753207</v>
      </c>
    </row>
    <row r="12" spans="1:11" s="314" customFormat="1" ht="16.5" customHeight="1" x14ac:dyDescent="0.15">
      <c r="A12" s="330">
        <v>4</v>
      </c>
      <c r="B12" s="331" t="s">
        <v>30</v>
      </c>
      <c r="C12" s="332">
        <v>37528</v>
      </c>
      <c r="D12" s="333">
        <v>706</v>
      </c>
      <c r="E12" s="327">
        <v>38233</v>
      </c>
      <c r="F12" s="333">
        <v>37178</v>
      </c>
      <c r="G12" s="333">
        <v>478</v>
      </c>
      <c r="H12" s="327">
        <v>37656</v>
      </c>
      <c r="I12" s="334">
        <v>99.067943154818167</v>
      </c>
      <c r="J12" s="334">
        <v>67.786551182709161</v>
      </c>
      <c r="K12" s="335">
        <v>98.490587632987697</v>
      </c>
    </row>
    <row r="13" spans="1:11" s="314" customFormat="1" ht="16.5" customHeight="1" x14ac:dyDescent="0.15">
      <c r="A13" s="330">
        <v>5</v>
      </c>
      <c r="B13" s="331" t="s">
        <v>31</v>
      </c>
      <c r="C13" s="332">
        <v>4433</v>
      </c>
      <c r="D13" s="333">
        <v>90</v>
      </c>
      <c r="E13" s="327">
        <v>4523</v>
      </c>
      <c r="F13" s="333">
        <v>4390</v>
      </c>
      <c r="G13" s="333">
        <v>25</v>
      </c>
      <c r="H13" s="327">
        <v>4415</v>
      </c>
      <c r="I13" s="334">
        <v>99.037010149665321</v>
      </c>
      <c r="J13" s="334">
        <v>27.980019008465394</v>
      </c>
      <c r="K13" s="335">
        <v>97.615538232193146</v>
      </c>
    </row>
    <row r="14" spans="1:11" s="314" customFormat="1" ht="16.5" customHeight="1" x14ac:dyDescent="0.15">
      <c r="A14" s="330">
        <v>6</v>
      </c>
      <c r="B14" s="331" t="s">
        <v>32</v>
      </c>
      <c r="C14" s="332">
        <v>4779</v>
      </c>
      <c r="D14" s="333">
        <v>261</v>
      </c>
      <c r="E14" s="327">
        <v>5040</v>
      </c>
      <c r="F14" s="333">
        <v>4712</v>
      </c>
      <c r="G14" s="333">
        <v>70</v>
      </c>
      <c r="H14" s="327">
        <v>4782</v>
      </c>
      <c r="I14" s="334">
        <v>98.6039530181245</v>
      </c>
      <c r="J14" s="334">
        <v>26.777858536398764</v>
      </c>
      <c r="K14" s="335">
        <v>94.878684112837831</v>
      </c>
    </row>
    <row r="15" spans="1:11" s="314" customFormat="1" ht="16.5" customHeight="1" x14ac:dyDescent="0.15">
      <c r="A15" s="330">
        <v>7</v>
      </c>
      <c r="B15" s="331" t="s">
        <v>33</v>
      </c>
      <c r="C15" s="332">
        <v>20221</v>
      </c>
      <c r="D15" s="333">
        <v>485</v>
      </c>
      <c r="E15" s="327">
        <v>20707</v>
      </c>
      <c r="F15" s="333">
        <v>20049</v>
      </c>
      <c r="G15" s="333">
        <v>174</v>
      </c>
      <c r="H15" s="327">
        <v>20222</v>
      </c>
      <c r="I15" s="334">
        <v>99.146292131275302</v>
      </c>
      <c r="J15" s="334">
        <v>35.762049160740624</v>
      </c>
      <c r="K15" s="335">
        <v>97.660376221316838</v>
      </c>
    </row>
    <row r="16" spans="1:11" s="314" customFormat="1" ht="16.5" customHeight="1" x14ac:dyDescent="0.15">
      <c r="A16" s="330">
        <v>8</v>
      </c>
      <c r="B16" s="331" t="s">
        <v>34</v>
      </c>
      <c r="C16" s="332">
        <v>5500</v>
      </c>
      <c r="D16" s="333">
        <v>110</v>
      </c>
      <c r="E16" s="327">
        <v>5611</v>
      </c>
      <c r="F16" s="333">
        <v>5460</v>
      </c>
      <c r="G16" s="333">
        <v>41</v>
      </c>
      <c r="H16" s="327">
        <v>5501</v>
      </c>
      <c r="I16" s="334">
        <v>99.266532161806538</v>
      </c>
      <c r="J16" s="334">
        <v>37.125081504020862</v>
      </c>
      <c r="K16" s="335">
        <v>98.043505887163164</v>
      </c>
    </row>
    <row r="17" spans="1:11" s="314" customFormat="1" ht="16.5" customHeight="1" x14ac:dyDescent="0.15">
      <c r="A17" s="324">
        <v>9</v>
      </c>
      <c r="B17" s="331" t="s">
        <v>35</v>
      </c>
      <c r="C17" s="332">
        <v>7614</v>
      </c>
      <c r="D17" s="333">
        <v>146</v>
      </c>
      <c r="E17" s="327">
        <v>7760</v>
      </c>
      <c r="F17" s="333">
        <v>7539</v>
      </c>
      <c r="G17" s="333">
        <v>45</v>
      </c>
      <c r="H17" s="327">
        <v>7584</v>
      </c>
      <c r="I17" s="334">
        <v>99.014744942129724</v>
      </c>
      <c r="J17" s="334">
        <v>30.740750898170749</v>
      </c>
      <c r="K17" s="335">
        <v>97.731531094090769</v>
      </c>
    </row>
    <row r="18" spans="1:11" s="314" customFormat="1" ht="16.5" customHeight="1" x14ac:dyDescent="0.15">
      <c r="A18" s="330">
        <v>10</v>
      </c>
      <c r="B18" s="331" t="s">
        <v>36</v>
      </c>
      <c r="C18" s="332">
        <v>5075</v>
      </c>
      <c r="D18" s="333">
        <v>210</v>
      </c>
      <c r="E18" s="327">
        <v>5285</v>
      </c>
      <c r="F18" s="333">
        <v>5006</v>
      </c>
      <c r="G18" s="333">
        <v>59</v>
      </c>
      <c r="H18" s="327">
        <v>5065</v>
      </c>
      <c r="I18" s="334">
        <v>98.640340263726458</v>
      </c>
      <c r="J18" s="334">
        <v>28.03287118153424</v>
      </c>
      <c r="K18" s="335">
        <v>95.834150159214815</v>
      </c>
    </row>
    <row r="19" spans="1:11" s="314" customFormat="1" ht="16.5" customHeight="1" x14ac:dyDescent="0.15">
      <c r="A19" s="330">
        <v>11</v>
      </c>
      <c r="B19" s="331" t="s">
        <v>37</v>
      </c>
      <c r="C19" s="332">
        <v>5956</v>
      </c>
      <c r="D19" s="333">
        <v>72</v>
      </c>
      <c r="E19" s="327">
        <v>6027</v>
      </c>
      <c r="F19" s="333">
        <v>5922</v>
      </c>
      <c r="G19" s="333">
        <v>23</v>
      </c>
      <c r="H19" s="327">
        <v>5946</v>
      </c>
      <c r="I19" s="334">
        <v>99.438628246739611</v>
      </c>
      <c r="J19" s="334">
        <v>32.640631097730946</v>
      </c>
      <c r="K19" s="335">
        <v>98.643480753858498</v>
      </c>
    </row>
    <row r="20" spans="1:11" s="314" customFormat="1" ht="16.5" customHeight="1" x14ac:dyDescent="0.15">
      <c r="A20" s="330">
        <v>12</v>
      </c>
      <c r="B20" s="331" t="s">
        <v>38</v>
      </c>
      <c r="C20" s="332">
        <v>11070</v>
      </c>
      <c r="D20" s="333">
        <v>295</v>
      </c>
      <c r="E20" s="327">
        <v>11365</v>
      </c>
      <c r="F20" s="333">
        <v>10947</v>
      </c>
      <c r="G20" s="333">
        <v>123</v>
      </c>
      <c r="H20" s="327">
        <v>11070</v>
      </c>
      <c r="I20" s="334">
        <v>98.883821078583921</v>
      </c>
      <c r="J20" s="334">
        <v>41.836859359410319</v>
      </c>
      <c r="K20" s="335">
        <v>97.404704280910593</v>
      </c>
    </row>
    <row r="21" spans="1:11" s="314" customFormat="1" ht="16.5" customHeight="1" x14ac:dyDescent="0.15">
      <c r="A21" s="330">
        <v>13</v>
      </c>
      <c r="B21" s="331" t="s">
        <v>39</v>
      </c>
      <c r="C21" s="332">
        <v>9369</v>
      </c>
      <c r="D21" s="333">
        <v>160</v>
      </c>
      <c r="E21" s="327">
        <v>9528</v>
      </c>
      <c r="F21" s="333">
        <v>9317</v>
      </c>
      <c r="G21" s="333">
        <v>78</v>
      </c>
      <c r="H21" s="327">
        <v>9395</v>
      </c>
      <c r="I21" s="334">
        <v>99.451482940830189</v>
      </c>
      <c r="J21" s="334">
        <v>48.54583607378872</v>
      </c>
      <c r="K21" s="335">
        <v>98.598573101771976</v>
      </c>
    </row>
    <row r="22" spans="1:11" s="314" customFormat="1" ht="16.5" customHeight="1" x14ac:dyDescent="0.15">
      <c r="A22" s="330">
        <v>14</v>
      </c>
      <c r="B22" s="331" t="s">
        <v>40</v>
      </c>
      <c r="C22" s="332">
        <v>3694</v>
      </c>
      <c r="D22" s="333">
        <v>69</v>
      </c>
      <c r="E22" s="327">
        <v>3762</v>
      </c>
      <c r="F22" s="333">
        <v>3667</v>
      </c>
      <c r="G22" s="333">
        <v>25</v>
      </c>
      <c r="H22" s="327">
        <v>3692</v>
      </c>
      <c r="I22" s="334">
        <v>99.275461584276357</v>
      </c>
      <c r="J22" s="334">
        <v>36.930665615924582</v>
      </c>
      <c r="K22" s="335">
        <v>98.139978943859944</v>
      </c>
    </row>
    <row r="23" spans="1:11" s="314" customFormat="1" ht="16.5" customHeight="1" x14ac:dyDescent="0.15">
      <c r="A23" s="330">
        <v>15</v>
      </c>
      <c r="B23" s="331" t="s">
        <v>41</v>
      </c>
      <c r="C23" s="332">
        <v>6068</v>
      </c>
      <c r="D23" s="333">
        <v>102</v>
      </c>
      <c r="E23" s="327">
        <v>6171</v>
      </c>
      <c r="F23" s="333">
        <v>6042</v>
      </c>
      <c r="G23" s="333">
        <v>42</v>
      </c>
      <c r="H23" s="327">
        <v>6084</v>
      </c>
      <c r="I23" s="334">
        <v>99.561594317534642</v>
      </c>
      <c r="J23" s="334">
        <v>40.97764571339205</v>
      </c>
      <c r="K23" s="335">
        <v>98.590296433492767</v>
      </c>
    </row>
    <row r="24" spans="1:11" s="314" customFormat="1" ht="16.5" customHeight="1" x14ac:dyDescent="0.15">
      <c r="A24" s="330">
        <v>16</v>
      </c>
      <c r="B24" s="331" t="s">
        <v>42</v>
      </c>
      <c r="C24" s="332">
        <v>8709</v>
      </c>
      <c r="D24" s="333">
        <v>309</v>
      </c>
      <c r="E24" s="327">
        <v>9018</v>
      </c>
      <c r="F24" s="333">
        <v>8631</v>
      </c>
      <c r="G24" s="333">
        <v>102</v>
      </c>
      <c r="H24" s="327">
        <v>8733</v>
      </c>
      <c r="I24" s="334">
        <v>99.099622218871929</v>
      </c>
      <c r="J24" s="334">
        <v>33.099353451068296</v>
      </c>
      <c r="K24" s="335">
        <v>96.840146081157698</v>
      </c>
    </row>
    <row r="25" spans="1:11" s="314" customFormat="1" ht="16.5" customHeight="1" x14ac:dyDescent="0.15">
      <c r="A25" s="324">
        <v>17</v>
      </c>
      <c r="B25" s="331" t="s">
        <v>43</v>
      </c>
      <c r="C25" s="332">
        <v>11880</v>
      </c>
      <c r="D25" s="333">
        <v>184</v>
      </c>
      <c r="E25" s="327">
        <v>12064</v>
      </c>
      <c r="F25" s="333">
        <v>11804</v>
      </c>
      <c r="G25" s="333">
        <v>77</v>
      </c>
      <c r="H25" s="327">
        <v>11881</v>
      </c>
      <c r="I25" s="334">
        <v>99.360911729794083</v>
      </c>
      <c r="J25" s="334">
        <v>41.626666811626507</v>
      </c>
      <c r="K25" s="335">
        <v>98.480569275303594</v>
      </c>
    </row>
    <row r="26" spans="1:11" s="314" customFormat="1" ht="16.5" customHeight="1" x14ac:dyDescent="0.15">
      <c r="A26" s="330">
        <v>18</v>
      </c>
      <c r="B26" s="331" t="s">
        <v>44</v>
      </c>
      <c r="C26" s="332">
        <v>14088</v>
      </c>
      <c r="D26" s="333">
        <v>370</v>
      </c>
      <c r="E26" s="327">
        <v>14458</v>
      </c>
      <c r="F26" s="333">
        <v>13958</v>
      </c>
      <c r="G26" s="333">
        <v>144</v>
      </c>
      <c r="H26" s="327">
        <v>14103</v>
      </c>
      <c r="I26" s="334">
        <v>99.077884736053392</v>
      </c>
      <c r="J26" s="334">
        <v>39.034012759851592</v>
      </c>
      <c r="K26" s="335">
        <v>97.541024935367219</v>
      </c>
    </row>
    <row r="27" spans="1:11" s="314" customFormat="1" ht="16.5" customHeight="1" x14ac:dyDescent="0.15">
      <c r="A27" s="330">
        <v>19</v>
      </c>
      <c r="B27" s="331" t="s">
        <v>45</v>
      </c>
      <c r="C27" s="332">
        <v>18821</v>
      </c>
      <c r="D27" s="333">
        <v>385</v>
      </c>
      <c r="E27" s="327">
        <v>19205</v>
      </c>
      <c r="F27" s="333">
        <v>18640</v>
      </c>
      <c r="G27" s="333">
        <v>138</v>
      </c>
      <c r="H27" s="327">
        <v>18778</v>
      </c>
      <c r="I27" s="334">
        <v>99.03765172164124</v>
      </c>
      <c r="J27" s="334">
        <v>35.910127197622941</v>
      </c>
      <c r="K27" s="335">
        <v>97.773231605052942</v>
      </c>
    </row>
    <row r="28" spans="1:11" s="314" customFormat="1" ht="16.5" customHeight="1" x14ac:dyDescent="0.15">
      <c r="A28" s="330">
        <v>20</v>
      </c>
      <c r="B28" s="331" t="s">
        <v>46</v>
      </c>
      <c r="C28" s="332">
        <v>4428</v>
      </c>
      <c r="D28" s="333">
        <v>131</v>
      </c>
      <c r="E28" s="327">
        <v>4559</v>
      </c>
      <c r="F28" s="333">
        <v>4390</v>
      </c>
      <c r="G28" s="333">
        <v>39</v>
      </c>
      <c r="H28" s="327">
        <v>4428</v>
      </c>
      <c r="I28" s="334">
        <v>99.131291547797375</v>
      </c>
      <c r="J28" s="334">
        <v>29.399937549027822</v>
      </c>
      <c r="K28" s="335">
        <v>97.12318449930541</v>
      </c>
    </row>
    <row r="29" spans="1:11" s="314" customFormat="1" ht="16.5" customHeight="1" x14ac:dyDescent="0.15">
      <c r="A29" s="330">
        <v>21</v>
      </c>
      <c r="B29" s="331" t="s">
        <v>47</v>
      </c>
      <c r="C29" s="332">
        <v>12936</v>
      </c>
      <c r="D29" s="333">
        <v>227</v>
      </c>
      <c r="E29" s="327">
        <v>13163</v>
      </c>
      <c r="F29" s="333">
        <v>12887</v>
      </c>
      <c r="G29" s="333">
        <v>86</v>
      </c>
      <c r="H29" s="327">
        <v>12973</v>
      </c>
      <c r="I29" s="334">
        <v>99.625236391820692</v>
      </c>
      <c r="J29" s="334">
        <v>37.793522267206477</v>
      </c>
      <c r="K29" s="335">
        <v>98.557790741693623</v>
      </c>
    </row>
    <row r="30" spans="1:11" s="314" customFormat="1" ht="16.5" customHeight="1" x14ac:dyDescent="0.15">
      <c r="A30" s="330">
        <v>22</v>
      </c>
      <c r="B30" s="331" t="s">
        <v>48</v>
      </c>
      <c r="C30" s="332">
        <v>9238</v>
      </c>
      <c r="D30" s="333">
        <v>207</v>
      </c>
      <c r="E30" s="327">
        <v>9445</v>
      </c>
      <c r="F30" s="333">
        <v>9183</v>
      </c>
      <c r="G30" s="333">
        <v>74</v>
      </c>
      <c r="H30" s="327">
        <v>9257</v>
      </c>
      <c r="I30" s="334">
        <v>99.409553360593435</v>
      </c>
      <c r="J30" s="334">
        <v>35.568611724461149</v>
      </c>
      <c r="K30" s="335">
        <v>98.010585828888864</v>
      </c>
    </row>
    <row r="31" spans="1:11" s="314" customFormat="1" ht="16.5" customHeight="1" x14ac:dyDescent="0.15">
      <c r="A31" s="330">
        <v>23</v>
      </c>
      <c r="B31" s="331" t="s">
        <v>49</v>
      </c>
      <c r="C31" s="332">
        <v>9256</v>
      </c>
      <c r="D31" s="333">
        <v>186</v>
      </c>
      <c r="E31" s="327">
        <v>9442</v>
      </c>
      <c r="F31" s="333">
        <v>9187</v>
      </c>
      <c r="G31" s="333">
        <v>65</v>
      </c>
      <c r="H31" s="327">
        <v>9251</v>
      </c>
      <c r="I31" s="334">
        <v>99.246838021505113</v>
      </c>
      <c r="J31" s="334">
        <v>34.814766930092496</v>
      </c>
      <c r="K31" s="335">
        <v>97.980086719466556</v>
      </c>
    </row>
    <row r="32" spans="1:11" s="314" customFormat="1" ht="16.5" customHeight="1" x14ac:dyDescent="0.15">
      <c r="A32" s="330">
        <v>24</v>
      </c>
      <c r="B32" s="331" t="s">
        <v>50</v>
      </c>
      <c r="C32" s="332">
        <v>4278</v>
      </c>
      <c r="D32" s="333">
        <v>57</v>
      </c>
      <c r="E32" s="327">
        <v>4335</v>
      </c>
      <c r="F32" s="333">
        <v>4255</v>
      </c>
      <c r="G32" s="333">
        <v>22</v>
      </c>
      <c r="H32" s="327">
        <v>4277</v>
      </c>
      <c r="I32" s="334">
        <v>99.455908991983449</v>
      </c>
      <c r="J32" s="334">
        <v>39.161167888294997</v>
      </c>
      <c r="K32" s="335">
        <v>98.65706744811213</v>
      </c>
    </row>
    <row r="33" spans="1:11" s="314" customFormat="1" ht="16.5" customHeight="1" x14ac:dyDescent="0.15">
      <c r="A33" s="324">
        <v>25</v>
      </c>
      <c r="B33" s="331" t="s">
        <v>51</v>
      </c>
      <c r="C33" s="332">
        <v>6409</v>
      </c>
      <c r="D33" s="333">
        <v>98</v>
      </c>
      <c r="E33" s="327">
        <v>6508</v>
      </c>
      <c r="F33" s="333">
        <v>6377</v>
      </c>
      <c r="G33" s="333">
        <v>30</v>
      </c>
      <c r="H33" s="327">
        <v>6407</v>
      </c>
      <c r="I33" s="334">
        <v>99.49679113071744</v>
      </c>
      <c r="J33" s="334">
        <v>30.124722781745305</v>
      </c>
      <c r="K33" s="335">
        <v>98.448912919041149</v>
      </c>
    </row>
    <row r="34" spans="1:11" s="314" customFormat="1" ht="16.5" customHeight="1" x14ac:dyDescent="0.15">
      <c r="A34" s="330">
        <v>26</v>
      </c>
      <c r="B34" s="331" t="s">
        <v>52</v>
      </c>
      <c r="C34" s="332">
        <v>10046</v>
      </c>
      <c r="D34" s="333">
        <v>279</v>
      </c>
      <c r="E34" s="327">
        <v>10325</v>
      </c>
      <c r="F34" s="333">
        <v>9965</v>
      </c>
      <c r="G34" s="333">
        <v>98</v>
      </c>
      <c r="H34" s="327">
        <v>10064</v>
      </c>
      <c r="I34" s="334">
        <v>99.194521379708505</v>
      </c>
      <c r="J34" s="334">
        <v>35.280981841382719</v>
      </c>
      <c r="K34" s="335">
        <v>97.467601702263494</v>
      </c>
    </row>
    <row r="35" spans="1:11" s="314" customFormat="1" ht="16.5" customHeight="1" x14ac:dyDescent="0.15">
      <c r="A35" s="330">
        <v>27</v>
      </c>
      <c r="B35" s="331" t="s">
        <v>53</v>
      </c>
      <c r="C35" s="332">
        <v>4174</v>
      </c>
      <c r="D35" s="333">
        <v>72</v>
      </c>
      <c r="E35" s="327">
        <v>4246</v>
      </c>
      <c r="F35" s="333">
        <v>4155</v>
      </c>
      <c r="G35" s="333">
        <v>17</v>
      </c>
      <c r="H35" s="327">
        <v>4172</v>
      </c>
      <c r="I35" s="334">
        <v>99.537576325901227</v>
      </c>
      <c r="J35" s="334">
        <v>24.078822676849324</v>
      </c>
      <c r="K35" s="335">
        <v>98.262238337077562</v>
      </c>
    </row>
    <row r="36" spans="1:11" s="314" customFormat="1" ht="16.5" customHeight="1" x14ac:dyDescent="0.15">
      <c r="A36" s="330">
        <v>28</v>
      </c>
      <c r="B36" s="331" t="s">
        <v>54</v>
      </c>
      <c r="C36" s="332">
        <v>10451</v>
      </c>
      <c r="D36" s="333">
        <v>198</v>
      </c>
      <c r="E36" s="327">
        <v>10649</v>
      </c>
      <c r="F36" s="333">
        <v>10378</v>
      </c>
      <c r="G36" s="333">
        <v>69</v>
      </c>
      <c r="H36" s="327">
        <v>10446</v>
      </c>
      <c r="I36" s="334">
        <v>99.299298552209009</v>
      </c>
      <c r="J36" s="334">
        <v>34.5870722969875</v>
      </c>
      <c r="K36" s="335">
        <v>98.093259272398541</v>
      </c>
    </row>
    <row r="37" spans="1:11" s="314" customFormat="1" ht="16.5" customHeight="1" x14ac:dyDescent="0.15">
      <c r="A37" s="330">
        <v>29</v>
      </c>
      <c r="B37" s="331" t="s">
        <v>55</v>
      </c>
      <c r="C37" s="332">
        <v>3768</v>
      </c>
      <c r="D37" s="333">
        <v>132</v>
      </c>
      <c r="E37" s="327">
        <v>3900</v>
      </c>
      <c r="F37" s="333">
        <v>3738</v>
      </c>
      <c r="G37" s="333">
        <v>48</v>
      </c>
      <c r="H37" s="327">
        <v>3786</v>
      </c>
      <c r="I37" s="334">
        <v>99.221448442458922</v>
      </c>
      <c r="J37" s="334">
        <v>36.275828710491709</v>
      </c>
      <c r="K37" s="335">
        <v>97.085816458849536</v>
      </c>
    </row>
    <row r="38" spans="1:11" s="314" customFormat="1" ht="16.5" customHeight="1" x14ac:dyDescent="0.15">
      <c r="A38" s="330">
        <v>30</v>
      </c>
      <c r="B38" s="331" t="s">
        <v>56</v>
      </c>
      <c r="C38" s="332">
        <v>7993</v>
      </c>
      <c r="D38" s="333">
        <v>129</v>
      </c>
      <c r="E38" s="327">
        <v>8123</v>
      </c>
      <c r="F38" s="333">
        <v>7936</v>
      </c>
      <c r="G38" s="333">
        <v>57</v>
      </c>
      <c r="H38" s="327">
        <v>7992</v>
      </c>
      <c r="I38" s="334">
        <v>99.27724746289752</v>
      </c>
      <c r="J38" s="334">
        <v>43.742597710225027</v>
      </c>
      <c r="K38" s="335">
        <v>98.394022050926225</v>
      </c>
    </row>
    <row r="39" spans="1:11" s="314" customFormat="1" ht="16.5" customHeight="1" x14ac:dyDescent="0.15">
      <c r="A39" s="330">
        <v>31</v>
      </c>
      <c r="B39" s="331" t="s">
        <v>57</v>
      </c>
      <c r="C39" s="332">
        <v>5899</v>
      </c>
      <c r="D39" s="333">
        <v>84</v>
      </c>
      <c r="E39" s="327">
        <v>5983</v>
      </c>
      <c r="F39" s="333">
        <v>5878</v>
      </c>
      <c r="G39" s="333">
        <v>33</v>
      </c>
      <c r="H39" s="327">
        <v>5911</v>
      </c>
      <c r="I39" s="334">
        <v>99.65003898344996</v>
      </c>
      <c r="J39" s="334">
        <v>38.954184802590227</v>
      </c>
      <c r="K39" s="335">
        <v>98.794662988674204</v>
      </c>
    </row>
    <row r="40" spans="1:11" s="314" customFormat="1" ht="16.5" customHeight="1" x14ac:dyDescent="0.15">
      <c r="A40" s="330">
        <v>32</v>
      </c>
      <c r="B40" s="331" t="s">
        <v>58</v>
      </c>
      <c r="C40" s="332">
        <v>10072</v>
      </c>
      <c r="D40" s="333">
        <v>167</v>
      </c>
      <c r="E40" s="327">
        <v>10239</v>
      </c>
      <c r="F40" s="333">
        <v>10002</v>
      </c>
      <c r="G40" s="333">
        <v>62</v>
      </c>
      <c r="H40" s="327">
        <v>10063</v>
      </c>
      <c r="I40" s="334">
        <v>99.300570718725936</v>
      </c>
      <c r="J40" s="334">
        <v>36.971731597311894</v>
      </c>
      <c r="K40" s="335">
        <v>98.286925039382353</v>
      </c>
    </row>
    <row r="41" spans="1:11" s="314" customFormat="1" ht="16.5" customHeight="1" x14ac:dyDescent="0.15">
      <c r="A41" s="324">
        <v>33</v>
      </c>
      <c r="B41" s="331" t="s">
        <v>59</v>
      </c>
      <c r="C41" s="332">
        <v>3354</v>
      </c>
      <c r="D41" s="333">
        <v>85</v>
      </c>
      <c r="E41" s="327">
        <v>3439</v>
      </c>
      <c r="F41" s="333">
        <v>3331</v>
      </c>
      <c r="G41" s="333">
        <v>23</v>
      </c>
      <c r="H41" s="327">
        <v>3354</v>
      </c>
      <c r="I41" s="334">
        <v>99.321173333078889</v>
      </c>
      <c r="J41" s="334">
        <v>26.87780367537685</v>
      </c>
      <c r="K41" s="335">
        <v>97.522699933442027</v>
      </c>
    </row>
    <row r="42" spans="1:11" s="314" customFormat="1" ht="16.5" customHeight="1" x14ac:dyDescent="0.15">
      <c r="A42" s="330">
        <v>34</v>
      </c>
      <c r="B42" s="331" t="s">
        <v>60</v>
      </c>
      <c r="C42" s="332">
        <v>5723</v>
      </c>
      <c r="D42" s="333">
        <v>230</v>
      </c>
      <c r="E42" s="327">
        <v>5953</v>
      </c>
      <c r="F42" s="333">
        <v>5655</v>
      </c>
      <c r="G42" s="333">
        <v>78</v>
      </c>
      <c r="H42" s="327">
        <v>5733</v>
      </c>
      <c r="I42" s="334">
        <v>98.802880662318898</v>
      </c>
      <c r="J42" s="334">
        <v>33.816604007022526</v>
      </c>
      <c r="K42" s="335">
        <v>96.296997473354821</v>
      </c>
    </row>
    <row r="43" spans="1:11" s="314" customFormat="1" ht="16.5" customHeight="1" x14ac:dyDescent="0.15">
      <c r="A43" s="330">
        <v>35</v>
      </c>
      <c r="B43" s="331" t="s">
        <v>61</v>
      </c>
      <c r="C43" s="332">
        <v>2999</v>
      </c>
      <c r="D43" s="333">
        <v>44</v>
      </c>
      <c r="E43" s="327">
        <v>3043</v>
      </c>
      <c r="F43" s="333">
        <v>2979</v>
      </c>
      <c r="G43" s="333">
        <v>17</v>
      </c>
      <c r="H43" s="327">
        <v>2996</v>
      </c>
      <c r="I43" s="334">
        <v>99.344526326319652</v>
      </c>
      <c r="J43" s="334">
        <v>37.717886529002428</v>
      </c>
      <c r="K43" s="335">
        <v>98.451076678178268</v>
      </c>
    </row>
    <row r="44" spans="1:11" s="314" customFormat="1" ht="16.5" customHeight="1" x14ac:dyDescent="0.15">
      <c r="A44" s="330">
        <v>36</v>
      </c>
      <c r="B44" s="331" t="s">
        <v>62</v>
      </c>
      <c r="C44" s="332">
        <v>4195</v>
      </c>
      <c r="D44" s="333">
        <v>57</v>
      </c>
      <c r="E44" s="327">
        <v>4252</v>
      </c>
      <c r="F44" s="333">
        <v>4182</v>
      </c>
      <c r="G44" s="333">
        <v>21</v>
      </c>
      <c r="H44" s="327">
        <v>4203</v>
      </c>
      <c r="I44" s="334">
        <v>99.699601415272554</v>
      </c>
      <c r="J44" s="334">
        <v>36.011021991329834</v>
      </c>
      <c r="K44" s="335">
        <v>98.846185504942298</v>
      </c>
    </row>
    <row r="45" spans="1:11" s="314" customFormat="1" ht="16.5" customHeight="1" x14ac:dyDescent="0.15">
      <c r="A45" s="330">
        <v>37</v>
      </c>
      <c r="B45" s="331" t="s">
        <v>63</v>
      </c>
      <c r="C45" s="332">
        <v>4031</v>
      </c>
      <c r="D45" s="333">
        <v>99</v>
      </c>
      <c r="E45" s="327">
        <v>4130</v>
      </c>
      <c r="F45" s="333">
        <v>4002</v>
      </c>
      <c r="G45" s="333">
        <v>31</v>
      </c>
      <c r="H45" s="327">
        <v>4034</v>
      </c>
      <c r="I45" s="334">
        <v>99.289393825121863</v>
      </c>
      <c r="J45" s="334">
        <v>31.693070004934892</v>
      </c>
      <c r="K45" s="335">
        <v>97.664280835442057</v>
      </c>
    </row>
    <row r="46" spans="1:11" s="314" customFormat="1" ht="16.5" customHeight="1" x14ac:dyDescent="0.15">
      <c r="A46" s="330">
        <v>38</v>
      </c>
      <c r="B46" s="331" t="s">
        <v>64</v>
      </c>
      <c r="C46" s="332">
        <v>3924</v>
      </c>
      <c r="D46" s="333">
        <v>109</v>
      </c>
      <c r="E46" s="327">
        <v>4034</v>
      </c>
      <c r="F46" s="333">
        <v>3897</v>
      </c>
      <c r="G46" s="333">
        <v>34</v>
      </c>
      <c r="H46" s="327">
        <v>3931</v>
      </c>
      <c r="I46" s="334">
        <v>99.311039172176748</v>
      </c>
      <c r="J46" s="334">
        <v>30.945739553515082</v>
      </c>
      <c r="K46" s="335">
        <v>97.457816835781102</v>
      </c>
    </row>
    <row r="47" spans="1:11" s="314" customFormat="1" ht="16.5" customHeight="1" x14ac:dyDescent="0.15">
      <c r="A47" s="336">
        <v>39</v>
      </c>
      <c r="B47" s="337" t="s">
        <v>65</v>
      </c>
      <c r="C47" s="338">
        <v>6684</v>
      </c>
      <c r="D47" s="339">
        <v>165</v>
      </c>
      <c r="E47" s="340">
        <v>6849</v>
      </c>
      <c r="F47" s="339">
        <v>6638</v>
      </c>
      <c r="G47" s="339">
        <v>84</v>
      </c>
      <c r="H47" s="340">
        <v>6723</v>
      </c>
      <c r="I47" s="341">
        <v>99.319035787950426</v>
      </c>
      <c r="J47" s="341">
        <v>51.142933326869233</v>
      </c>
      <c r="K47" s="342">
        <v>98.15828297394043</v>
      </c>
    </row>
    <row r="48" spans="1:11" s="314" customFormat="1" ht="16.5" customHeight="1" thickBot="1" x14ac:dyDescent="0.2">
      <c r="A48" s="343">
        <v>40</v>
      </c>
      <c r="B48" s="344" t="s">
        <v>233</v>
      </c>
      <c r="C48" s="345">
        <v>3125</v>
      </c>
      <c r="D48" s="345">
        <v>57</v>
      </c>
      <c r="E48" s="345">
        <v>3183</v>
      </c>
      <c r="F48" s="345">
        <v>3110</v>
      </c>
      <c r="G48" s="345">
        <v>28</v>
      </c>
      <c r="H48" s="345">
        <v>3137</v>
      </c>
      <c r="I48" s="346">
        <v>99.504704824232604</v>
      </c>
      <c r="J48" s="346">
        <v>48.123635728630056</v>
      </c>
      <c r="K48" s="347">
        <v>98.580219023374681</v>
      </c>
    </row>
    <row r="49" spans="1:11" s="351" customFormat="1" ht="18" customHeight="1" thickTop="1" thickBot="1" x14ac:dyDescent="0.2">
      <c r="A49" s="493" t="s">
        <v>234</v>
      </c>
      <c r="B49" s="494"/>
      <c r="C49" s="348">
        <v>430370</v>
      </c>
      <c r="D49" s="348">
        <v>8748</v>
      </c>
      <c r="E49" s="348">
        <v>439117</v>
      </c>
      <c r="F49" s="348">
        <v>427118</v>
      </c>
      <c r="G49" s="348">
        <v>3395</v>
      </c>
      <c r="H49" s="348">
        <v>430513</v>
      </c>
      <c r="I49" s="349">
        <v>99.244409625584026</v>
      </c>
      <c r="J49" s="349">
        <v>38.815091614135191</v>
      </c>
      <c r="K49" s="350">
        <v>98.040602725044394</v>
      </c>
    </row>
    <row r="50" spans="1:11" s="314" customFormat="1" ht="16.5" customHeight="1" x14ac:dyDescent="0.15">
      <c r="A50" s="352">
        <v>41</v>
      </c>
      <c r="B50" s="353" t="s">
        <v>68</v>
      </c>
      <c r="C50" s="354">
        <v>2505</v>
      </c>
      <c r="D50" s="355">
        <v>41</v>
      </c>
      <c r="E50" s="355">
        <v>2546</v>
      </c>
      <c r="F50" s="355">
        <v>2493</v>
      </c>
      <c r="G50" s="355">
        <v>23</v>
      </c>
      <c r="H50" s="355">
        <v>2516</v>
      </c>
      <c r="I50" s="356">
        <v>99.536535826858412</v>
      </c>
      <c r="J50" s="356">
        <v>55.585313595636933</v>
      </c>
      <c r="K50" s="357">
        <v>98.827549369236323</v>
      </c>
    </row>
    <row r="51" spans="1:11" s="314" customFormat="1" ht="16.5" customHeight="1" x14ac:dyDescent="0.15">
      <c r="A51" s="358">
        <v>42</v>
      </c>
      <c r="B51" s="344" t="s">
        <v>69</v>
      </c>
      <c r="C51" s="332">
        <v>3910</v>
      </c>
      <c r="D51" s="333">
        <v>23</v>
      </c>
      <c r="E51" s="333">
        <v>3933</v>
      </c>
      <c r="F51" s="333">
        <v>3896</v>
      </c>
      <c r="G51" s="333">
        <v>11</v>
      </c>
      <c r="H51" s="333">
        <v>3907</v>
      </c>
      <c r="I51" s="334">
        <v>99.642091657781833</v>
      </c>
      <c r="J51" s="334">
        <v>49.073910742635384</v>
      </c>
      <c r="K51" s="335">
        <v>99.350529317462076</v>
      </c>
    </row>
    <row r="52" spans="1:11" s="314" customFormat="1" ht="16.5" customHeight="1" x14ac:dyDescent="0.15">
      <c r="A52" s="358">
        <v>43</v>
      </c>
      <c r="B52" s="344" t="s">
        <v>70</v>
      </c>
      <c r="C52" s="332">
        <v>1389</v>
      </c>
      <c r="D52" s="333">
        <v>80</v>
      </c>
      <c r="E52" s="333">
        <v>1469</v>
      </c>
      <c r="F52" s="333">
        <v>1372</v>
      </c>
      <c r="G52" s="333">
        <v>25</v>
      </c>
      <c r="H52" s="333">
        <v>1396</v>
      </c>
      <c r="I52" s="334">
        <v>98.741593223609087</v>
      </c>
      <c r="J52" s="334">
        <v>30.54063463642694</v>
      </c>
      <c r="K52" s="335">
        <v>95.008989562308358</v>
      </c>
    </row>
    <row r="53" spans="1:11" s="314" customFormat="1" ht="16.5" customHeight="1" x14ac:dyDescent="0.15">
      <c r="A53" s="358">
        <v>44</v>
      </c>
      <c r="B53" s="344" t="s">
        <v>71</v>
      </c>
      <c r="C53" s="332">
        <v>651</v>
      </c>
      <c r="D53" s="333">
        <v>13</v>
      </c>
      <c r="E53" s="333">
        <v>664</v>
      </c>
      <c r="F53" s="333">
        <v>646</v>
      </c>
      <c r="G53" s="333">
        <v>5</v>
      </c>
      <c r="H53" s="333">
        <v>650</v>
      </c>
      <c r="I53" s="334">
        <v>99.220225862432045</v>
      </c>
      <c r="J53" s="334">
        <v>34.93645841260178</v>
      </c>
      <c r="K53" s="335">
        <v>97.947459297227425</v>
      </c>
    </row>
    <row r="54" spans="1:11" s="314" customFormat="1" ht="16.5" customHeight="1" x14ac:dyDescent="0.15">
      <c r="A54" s="358">
        <v>45</v>
      </c>
      <c r="B54" s="344" t="s">
        <v>72</v>
      </c>
      <c r="C54" s="332">
        <v>1547</v>
      </c>
      <c r="D54" s="333">
        <v>42</v>
      </c>
      <c r="E54" s="333">
        <v>1589</v>
      </c>
      <c r="F54" s="333">
        <v>1532</v>
      </c>
      <c r="G54" s="333">
        <v>15</v>
      </c>
      <c r="H54" s="333">
        <v>1547</v>
      </c>
      <c r="I54" s="334">
        <v>99.04218522708905</v>
      </c>
      <c r="J54" s="334">
        <v>35.609687079963216</v>
      </c>
      <c r="K54" s="335">
        <v>97.349475224914855</v>
      </c>
    </row>
    <row r="55" spans="1:11" s="314" customFormat="1" ht="16.5" customHeight="1" x14ac:dyDescent="0.15">
      <c r="A55" s="358">
        <v>46</v>
      </c>
      <c r="B55" s="344" t="s">
        <v>73</v>
      </c>
      <c r="C55" s="332">
        <v>1527</v>
      </c>
      <c r="D55" s="333">
        <v>22</v>
      </c>
      <c r="E55" s="333">
        <v>1549</v>
      </c>
      <c r="F55" s="333">
        <v>1519</v>
      </c>
      <c r="G55" s="333">
        <v>8</v>
      </c>
      <c r="H55" s="333">
        <v>1527</v>
      </c>
      <c r="I55" s="334">
        <v>99.447072496030643</v>
      </c>
      <c r="J55" s="334">
        <v>37.450325144508675</v>
      </c>
      <c r="K55" s="335">
        <v>98.561055432538495</v>
      </c>
    </row>
    <row r="56" spans="1:11" s="314" customFormat="1" ht="16.5" customHeight="1" x14ac:dyDescent="0.15">
      <c r="A56" s="358">
        <v>47</v>
      </c>
      <c r="B56" s="344" t="s">
        <v>74</v>
      </c>
      <c r="C56" s="332">
        <v>1654</v>
      </c>
      <c r="D56" s="333">
        <v>68</v>
      </c>
      <c r="E56" s="333">
        <v>1722</v>
      </c>
      <c r="F56" s="333">
        <v>1635</v>
      </c>
      <c r="G56" s="333">
        <v>24</v>
      </c>
      <c r="H56" s="333">
        <v>1658</v>
      </c>
      <c r="I56" s="334">
        <v>98.823924873387384</v>
      </c>
      <c r="J56" s="334">
        <v>34.645205035228912</v>
      </c>
      <c r="K56" s="335">
        <v>96.295319771206621</v>
      </c>
    </row>
    <row r="57" spans="1:11" s="314" customFormat="1" ht="16.5" customHeight="1" x14ac:dyDescent="0.15">
      <c r="A57" s="358">
        <v>48</v>
      </c>
      <c r="B57" s="344" t="s">
        <v>75</v>
      </c>
      <c r="C57" s="332">
        <v>1912</v>
      </c>
      <c r="D57" s="333">
        <v>32</v>
      </c>
      <c r="E57" s="333">
        <v>1943</v>
      </c>
      <c r="F57" s="333">
        <v>1906</v>
      </c>
      <c r="G57" s="333">
        <v>8</v>
      </c>
      <c r="H57" s="333">
        <v>1913</v>
      </c>
      <c r="I57" s="334">
        <v>99.682336430461589</v>
      </c>
      <c r="J57" s="334">
        <v>23.849266565503289</v>
      </c>
      <c r="K57" s="335">
        <v>98.448031622880066</v>
      </c>
    </row>
    <row r="58" spans="1:11" s="314" customFormat="1" ht="16.5" customHeight="1" x14ac:dyDescent="0.15">
      <c r="A58" s="358">
        <v>49</v>
      </c>
      <c r="B58" s="344" t="s">
        <v>76</v>
      </c>
      <c r="C58" s="332">
        <v>1467</v>
      </c>
      <c r="D58" s="333">
        <v>23</v>
      </c>
      <c r="E58" s="333">
        <v>1490</v>
      </c>
      <c r="F58" s="333">
        <v>1459</v>
      </c>
      <c r="G58" s="333">
        <v>5</v>
      </c>
      <c r="H58" s="333">
        <v>1464</v>
      </c>
      <c r="I58" s="334">
        <v>99.437939237742569</v>
      </c>
      <c r="J58" s="334">
        <v>23.033047415857535</v>
      </c>
      <c r="K58" s="335">
        <v>98.260562095081667</v>
      </c>
    </row>
    <row r="59" spans="1:11" s="314" customFormat="1" ht="16.5" customHeight="1" x14ac:dyDescent="0.15">
      <c r="A59" s="358">
        <v>50</v>
      </c>
      <c r="B59" s="344" t="s">
        <v>77</v>
      </c>
      <c r="C59" s="332">
        <v>860</v>
      </c>
      <c r="D59" s="333">
        <v>31</v>
      </c>
      <c r="E59" s="333">
        <v>891</v>
      </c>
      <c r="F59" s="333">
        <v>852</v>
      </c>
      <c r="G59" s="333">
        <v>7</v>
      </c>
      <c r="H59" s="333">
        <v>859</v>
      </c>
      <c r="I59" s="334">
        <v>99.080544788261307</v>
      </c>
      <c r="J59" s="334">
        <v>23.564299607793117</v>
      </c>
      <c r="K59" s="335">
        <v>96.423209585084678</v>
      </c>
    </row>
    <row r="60" spans="1:11" s="314" customFormat="1" ht="16.5" customHeight="1" x14ac:dyDescent="0.15">
      <c r="A60" s="358">
        <v>51</v>
      </c>
      <c r="B60" s="344" t="s">
        <v>78</v>
      </c>
      <c r="C60" s="332">
        <v>659</v>
      </c>
      <c r="D60" s="333">
        <v>7</v>
      </c>
      <c r="E60" s="333">
        <v>667</v>
      </c>
      <c r="F60" s="333">
        <v>656</v>
      </c>
      <c r="G60" s="333">
        <v>2</v>
      </c>
      <c r="H60" s="333">
        <v>658</v>
      </c>
      <c r="I60" s="334">
        <v>99.5313928853611</v>
      </c>
      <c r="J60" s="334">
        <v>23.907238229093466</v>
      </c>
      <c r="K60" s="335">
        <v>98.724111649232725</v>
      </c>
    </row>
    <row r="61" spans="1:11" s="314" customFormat="1" ht="16.5" customHeight="1" x14ac:dyDescent="0.15">
      <c r="A61" s="358">
        <v>52</v>
      </c>
      <c r="B61" s="344" t="s">
        <v>79</v>
      </c>
      <c r="C61" s="332">
        <v>622</v>
      </c>
      <c r="D61" s="333">
        <v>48</v>
      </c>
      <c r="E61" s="333">
        <v>670</v>
      </c>
      <c r="F61" s="333">
        <v>616</v>
      </c>
      <c r="G61" s="333">
        <v>6</v>
      </c>
      <c r="H61" s="333">
        <v>623</v>
      </c>
      <c r="I61" s="334">
        <v>99.079050201171327</v>
      </c>
      <c r="J61" s="334">
        <v>13.533316633266534</v>
      </c>
      <c r="K61" s="335">
        <v>92.960484470602992</v>
      </c>
    </row>
    <row r="62" spans="1:11" s="314" customFormat="1" ht="16.5" customHeight="1" x14ac:dyDescent="0.15">
      <c r="A62" s="358">
        <v>53</v>
      </c>
      <c r="B62" s="344" t="s">
        <v>80</v>
      </c>
      <c r="C62" s="332">
        <v>522</v>
      </c>
      <c r="D62" s="333">
        <v>41</v>
      </c>
      <c r="E62" s="333">
        <v>563</v>
      </c>
      <c r="F62" s="333">
        <v>515</v>
      </c>
      <c r="G62" s="333">
        <v>6</v>
      </c>
      <c r="H62" s="333">
        <v>521</v>
      </c>
      <c r="I62" s="334">
        <v>98.535578868389678</v>
      </c>
      <c r="J62" s="334">
        <v>15.632851184232994</v>
      </c>
      <c r="K62" s="335">
        <v>92.503585018173567</v>
      </c>
    </row>
    <row r="63" spans="1:11" s="314" customFormat="1" ht="16.5" customHeight="1" x14ac:dyDescent="0.15">
      <c r="A63" s="358">
        <v>54</v>
      </c>
      <c r="B63" s="344" t="s">
        <v>81</v>
      </c>
      <c r="C63" s="332">
        <v>404</v>
      </c>
      <c r="D63" s="333">
        <v>80</v>
      </c>
      <c r="E63" s="333">
        <v>484</v>
      </c>
      <c r="F63" s="333">
        <v>384</v>
      </c>
      <c r="G63" s="333">
        <v>4</v>
      </c>
      <c r="H63" s="333">
        <v>388</v>
      </c>
      <c r="I63" s="334">
        <v>95.057333544579564</v>
      </c>
      <c r="J63" s="334">
        <v>4.8225100625697488</v>
      </c>
      <c r="K63" s="335">
        <v>80.179779740874039</v>
      </c>
    </row>
    <row r="64" spans="1:11" s="314" customFormat="1" ht="16.5" customHeight="1" x14ac:dyDescent="0.15">
      <c r="A64" s="358">
        <v>55</v>
      </c>
      <c r="B64" s="344" t="s">
        <v>82</v>
      </c>
      <c r="C64" s="332">
        <v>630</v>
      </c>
      <c r="D64" s="333">
        <v>18</v>
      </c>
      <c r="E64" s="333">
        <v>649</v>
      </c>
      <c r="F64" s="333">
        <v>627</v>
      </c>
      <c r="G64" s="333">
        <v>8</v>
      </c>
      <c r="H64" s="333">
        <v>635</v>
      </c>
      <c r="I64" s="334">
        <v>99.494927863833567</v>
      </c>
      <c r="J64" s="334">
        <v>43.565713032993528</v>
      </c>
      <c r="K64" s="335">
        <v>97.921686700552385</v>
      </c>
    </row>
    <row r="65" spans="1:11" s="314" customFormat="1" ht="16.5" customHeight="1" x14ac:dyDescent="0.15">
      <c r="A65" s="358">
        <v>56</v>
      </c>
      <c r="B65" s="344" t="s">
        <v>83</v>
      </c>
      <c r="C65" s="332">
        <v>127</v>
      </c>
      <c r="D65" s="333">
        <v>0</v>
      </c>
      <c r="E65" s="333">
        <v>127</v>
      </c>
      <c r="F65" s="333">
        <v>127</v>
      </c>
      <c r="G65" s="333">
        <v>0</v>
      </c>
      <c r="H65" s="333">
        <v>127</v>
      </c>
      <c r="I65" s="334">
        <v>99.965260506722885</v>
      </c>
      <c r="J65" s="334">
        <v>25.954198473282442</v>
      </c>
      <c r="K65" s="335">
        <v>99.88879073729376</v>
      </c>
    </row>
    <row r="66" spans="1:11" s="314" customFormat="1" ht="16.5" customHeight="1" x14ac:dyDescent="0.15">
      <c r="A66" s="358">
        <v>57</v>
      </c>
      <c r="B66" s="344" t="s">
        <v>84</v>
      </c>
      <c r="C66" s="332">
        <v>1001</v>
      </c>
      <c r="D66" s="333">
        <v>14</v>
      </c>
      <c r="E66" s="333">
        <v>1015</v>
      </c>
      <c r="F66" s="333">
        <v>997</v>
      </c>
      <c r="G66" s="333">
        <v>5</v>
      </c>
      <c r="H66" s="333">
        <v>1002</v>
      </c>
      <c r="I66" s="334">
        <v>99.587940361261602</v>
      </c>
      <c r="J66" s="334">
        <v>38.257815244116614</v>
      </c>
      <c r="K66" s="335">
        <v>98.727859704983246</v>
      </c>
    </row>
    <row r="67" spans="1:11" s="314" customFormat="1" ht="16.5" customHeight="1" x14ac:dyDescent="0.15">
      <c r="A67" s="358">
        <v>58</v>
      </c>
      <c r="B67" s="344" t="s">
        <v>85</v>
      </c>
      <c r="C67" s="332">
        <v>1015</v>
      </c>
      <c r="D67" s="333">
        <v>38</v>
      </c>
      <c r="E67" s="333">
        <v>1053</v>
      </c>
      <c r="F67" s="333">
        <v>1001</v>
      </c>
      <c r="G67" s="333">
        <v>9</v>
      </c>
      <c r="H67" s="333">
        <v>1010</v>
      </c>
      <c r="I67" s="334">
        <v>98.641282920674982</v>
      </c>
      <c r="J67" s="334">
        <v>24.003538349464044</v>
      </c>
      <c r="K67" s="335">
        <v>95.916888573175967</v>
      </c>
    </row>
    <row r="68" spans="1:11" s="314" customFormat="1" ht="16.5" customHeight="1" x14ac:dyDescent="0.15">
      <c r="A68" s="358">
        <v>59</v>
      </c>
      <c r="B68" s="344" t="s">
        <v>86</v>
      </c>
      <c r="C68" s="332">
        <v>1913</v>
      </c>
      <c r="D68" s="333">
        <v>65</v>
      </c>
      <c r="E68" s="333">
        <v>1978</v>
      </c>
      <c r="F68" s="333">
        <v>1896</v>
      </c>
      <c r="G68" s="333">
        <v>17</v>
      </c>
      <c r="H68" s="333">
        <v>1912</v>
      </c>
      <c r="I68" s="334">
        <v>99.085937361147273</v>
      </c>
      <c r="J68" s="334">
        <v>25.989350764934251</v>
      </c>
      <c r="K68" s="335">
        <v>96.677833570168744</v>
      </c>
    </row>
    <row r="69" spans="1:11" s="314" customFormat="1" ht="16.5" customHeight="1" x14ac:dyDescent="0.15">
      <c r="A69" s="358">
        <v>60</v>
      </c>
      <c r="B69" s="344" t="s">
        <v>87</v>
      </c>
      <c r="C69" s="332">
        <v>2666</v>
      </c>
      <c r="D69" s="333">
        <v>73</v>
      </c>
      <c r="E69" s="333">
        <v>2739</v>
      </c>
      <c r="F69" s="333">
        <v>2645</v>
      </c>
      <c r="G69" s="333">
        <v>19</v>
      </c>
      <c r="H69" s="333">
        <v>2663</v>
      </c>
      <c r="I69" s="334">
        <v>99.200514635413441</v>
      </c>
      <c r="J69" s="334">
        <v>25.527661745040465</v>
      </c>
      <c r="K69" s="335">
        <v>97.249079971458855</v>
      </c>
    </row>
    <row r="70" spans="1:11" s="314" customFormat="1" ht="16.5" customHeight="1" x14ac:dyDescent="0.15">
      <c r="A70" s="358">
        <v>61</v>
      </c>
      <c r="B70" s="344" t="s">
        <v>88</v>
      </c>
      <c r="C70" s="332">
        <v>1517</v>
      </c>
      <c r="D70" s="333">
        <v>28</v>
      </c>
      <c r="E70" s="333">
        <v>1545</v>
      </c>
      <c r="F70" s="333">
        <v>1508</v>
      </c>
      <c r="G70" s="333">
        <v>11</v>
      </c>
      <c r="H70" s="333">
        <v>1519</v>
      </c>
      <c r="I70" s="334">
        <v>99.449892622574126</v>
      </c>
      <c r="J70" s="334">
        <v>40.182762945708653</v>
      </c>
      <c r="K70" s="335">
        <v>98.379105973514072</v>
      </c>
    </row>
    <row r="71" spans="1:11" s="314" customFormat="1" ht="16.5" customHeight="1" x14ac:dyDescent="0.15">
      <c r="A71" s="358">
        <v>62</v>
      </c>
      <c r="B71" s="344" t="s">
        <v>89</v>
      </c>
      <c r="C71" s="332">
        <v>2417</v>
      </c>
      <c r="D71" s="333">
        <v>62</v>
      </c>
      <c r="E71" s="333">
        <v>2479</v>
      </c>
      <c r="F71" s="333">
        <v>2401</v>
      </c>
      <c r="G71" s="333">
        <v>17</v>
      </c>
      <c r="H71" s="333">
        <v>2418</v>
      </c>
      <c r="I71" s="334">
        <v>99.331120284565571</v>
      </c>
      <c r="J71" s="334">
        <v>27.858130042104584</v>
      </c>
      <c r="K71" s="335">
        <v>97.537133390585225</v>
      </c>
    </row>
    <row r="72" spans="1:11" s="314" customFormat="1" ht="16.5" customHeight="1" thickBot="1" x14ac:dyDescent="0.2">
      <c r="A72" s="358">
        <v>63</v>
      </c>
      <c r="B72" s="359" t="s">
        <v>90</v>
      </c>
      <c r="C72" s="338">
        <v>1274</v>
      </c>
      <c r="D72" s="339">
        <v>43</v>
      </c>
      <c r="E72" s="360">
        <v>1317</v>
      </c>
      <c r="F72" s="339">
        <v>1267</v>
      </c>
      <c r="G72" s="339">
        <v>14</v>
      </c>
      <c r="H72" s="360">
        <v>1281</v>
      </c>
      <c r="I72" s="341">
        <v>99.47175788458263</v>
      </c>
      <c r="J72" s="341">
        <v>32.663936333597057</v>
      </c>
      <c r="K72" s="342">
        <v>97.291822163975851</v>
      </c>
    </row>
    <row r="73" spans="1:11" s="351" customFormat="1" ht="18" customHeight="1" thickTop="1" thickBot="1" x14ac:dyDescent="0.2">
      <c r="A73" s="479" t="s">
        <v>235</v>
      </c>
      <c r="B73" s="480"/>
      <c r="C73" s="361">
        <v>32189</v>
      </c>
      <c r="D73" s="361">
        <v>893</v>
      </c>
      <c r="E73" s="361">
        <v>33082</v>
      </c>
      <c r="F73" s="361">
        <v>31948</v>
      </c>
      <c r="G73" s="361">
        <v>249</v>
      </c>
      <c r="H73" s="361">
        <v>32197</v>
      </c>
      <c r="I73" s="362">
        <v>99.252197826897586</v>
      </c>
      <c r="J73" s="362">
        <v>27.915396085490524</v>
      </c>
      <c r="K73" s="363">
        <v>97.325937089873506</v>
      </c>
    </row>
    <row r="74" spans="1:11" s="351" customFormat="1" ht="18" customHeight="1" thickTop="1" thickBot="1" x14ac:dyDescent="0.2">
      <c r="A74" s="481" t="s">
        <v>236</v>
      </c>
      <c r="B74" s="482"/>
      <c r="C74" s="348">
        <v>462558</v>
      </c>
      <c r="D74" s="348">
        <v>9641</v>
      </c>
      <c r="E74" s="348">
        <v>472199</v>
      </c>
      <c r="F74" s="348">
        <v>459066</v>
      </c>
      <c r="G74" s="348">
        <v>3645</v>
      </c>
      <c r="H74" s="348">
        <v>462711</v>
      </c>
      <c r="I74" s="364">
        <v>99.244951594652093</v>
      </c>
      <c r="J74" s="364">
        <v>37.805164556646915</v>
      </c>
      <c r="K74" s="365">
        <v>97.990533639112769</v>
      </c>
    </row>
    <row r="75" spans="1:11" ht="15.75" customHeight="1" x14ac:dyDescent="0.15">
      <c r="A75" s="366" t="s">
        <v>156</v>
      </c>
    </row>
  </sheetData>
  <mergeCells count="8">
    <mergeCell ref="A73:B73"/>
    <mergeCell ref="A74:B74"/>
    <mergeCell ref="A1:K1"/>
    <mergeCell ref="A4:B8"/>
    <mergeCell ref="C4:E4"/>
    <mergeCell ref="F4:H4"/>
    <mergeCell ref="I4:K4"/>
    <mergeCell ref="A49:B49"/>
  </mergeCells>
  <phoneticPr fontId="3"/>
  <pageMargins left="0.78740157480314965" right="0.31496062992125984" top="0.6692913385826772" bottom="0.55118110236220474" header="0.31496062992125984" footer="0.31496062992125984"/>
  <pageSetup paperSize="9" scale="69" orientation="portrait" r:id="rId1"/>
  <headerFooter>
    <oddFooter>&amp;C&amp;"ＭＳ ゴシック,標準"&amp;14 21</oddFooter>
  </headerFooter>
  <rowBreaks count="1" manualBreakCount="1">
    <brk id="49" max="10" man="1"/>
  </rowBreaks>
  <colBreaks count="1" manualBreakCount="1">
    <brk id="4" max="7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70" zoomScaleNormal="100" zoomScaleSheetLayoutView="70" workbookViewId="0">
      <selection activeCell="I11" sqref="I11"/>
    </sheetView>
  </sheetViews>
  <sheetFormatPr defaultRowHeight="13.5" x14ac:dyDescent="0.15"/>
  <cols>
    <col min="1" max="1" width="6.625" style="1" customWidth="1"/>
    <col min="2" max="2" width="4.125" style="1" customWidth="1"/>
    <col min="3" max="3" width="12.125" style="2" customWidth="1"/>
    <col min="4" max="13" width="17.125" style="1" customWidth="1"/>
    <col min="14" max="15" width="10.125" style="1" customWidth="1"/>
    <col min="16" max="16384" width="9" style="1"/>
  </cols>
  <sheetData>
    <row r="1" spans="1:15" ht="25.5" customHeight="1" x14ac:dyDescent="0.15">
      <c r="A1" s="368">
        <v>13</v>
      </c>
      <c r="B1" s="370" t="str">
        <f>[1]年度設定!B2&amp;"　市町村別普通会計決算の状況 （町村、市町村計）　　　　　　　　　　　　　　　　　　　　　　　　　　　（単位：百万円、％）"</f>
        <v>令和元年度　市町村別普通会計決算の状況 （町村、市町村計）　　　　　　　　　　　　　　　　　　　　　　　　　　　（単位：百万円、％）</v>
      </c>
      <c r="C1" s="371"/>
      <c r="D1" s="371"/>
      <c r="E1" s="371"/>
      <c r="F1" s="371"/>
      <c r="G1" s="371"/>
      <c r="H1" s="371"/>
      <c r="I1" s="371"/>
      <c r="J1" s="371"/>
      <c r="K1" s="371"/>
      <c r="L1" s="371"/>
      <c r="M1" s="371"/>
      <c r="N1" s="371"/>
      <c r="O1" s="371"/>
    </row>
    <row r="2" spans="1:15" ht="7.5" customHeight="1" thickBot="1" x14ac:dyDescent="0.2">
      <c r="A2" s="380"/>
    </row>
    <row r="3" spans="1:15" s="9" customFormat="1" ht="18.75" customHeight="1" x14ac:dyDescent="0.15">
      <c r="A3" s="380"/>
      <c r="B3" s="3"/>
      <c r="C3" s="4"/>
      <c r="D3" s="5"/>
      <c r="E3" s="6"/>
      <c r="F3" s="7" t="s">
        <v>0</v>
      </c>
      <c r="G3" s="7" t="s">
        <v>1</v>
      </c>
      <c r="H3" s="7" t="s">
        <v>2</v>
      </c>
      <c r="I3" s="7"/>
      <c r="J3" s="7"/>
      <c r="K3" s="7" t="s">
        <v>3</v>
      </c>
      <c r="L3" s="7" t="s">
        <v>4</v>
      </c>
      <c r="M3" s="8" t="s">
        <v>5</v>
      </c>
      <c r="N3" s="372" t="s">
        <v>6</v>
      </c>
      <c r="O3" s="375" t="s">
        <v>7</v>
      </c>
    </row>
    <row r="4" spans="1:15" s="9" customFormat="1" ht="18.75" customHeight="1" x14ac:dyDescent="0.15">
      <c r="A4" s="380"/>
      <c r="B4" s="10"/>
      <c r="C4" s="11" t="s">
        <v>8</v>
      </c>
      <c r="D4" s="12" t="s">
        <v>9</v>
      </c>
      <c r="E4" s="13" t="s">
        <v>10</v>
      </c>
      <c r="F4" s="13" t="s">
        <v>11</v>
      </c>
      <c r="G4" s="13" t="s">
        <v>12</v>
      </c>
      <c r="H4" s="13" t="s">
        <v>13</v>
      </c>
      <c r="I4" s="13" t="s">
        <v>14</v>
      </c>
      <c r="J4" s="13" t="s">
        <v>4</v>
      </c>
      <c r="K4" s="13" t="s">
        <v>15</v>
      </c>
      <c r="L4" s="13" t="s">
        <v>16</v>
      </c>
      <c r="M4" s="14" t="s">
        <v>17</v>
      </c>
      <c r="N4" s="373"/>
      <c r="O4" s="376"/>
    </row>
    <row r="5" spans="1:15" s="9" customFormat="1" ht="18.75" customHeight="1" thickBot="1" x14ac:dyDescent="0.2">
      <c r="A5" s="380"/>
      <c r="B5" s="15"/>
      <c r="C5" s="16"/>
      <c r="D5" s="17" t="s">
        <v>18</v>
      </c>
      <c r="E5" s="18" t="s">
        <v>19</v>
      </c>
      <c r="F5" s="18" t="s">
        <v>20</v>
      </c>
      <c r="G5" s="18" t="s">
        <v>21</v>
      </c>
      <c r="H5" s="18" t="s">
        <v>22</v>
      </c>
      <c r="I5" s="18" t="s">
        <v>23</v>
      </c>
      <c r="J5" s="18" t="s">
        <v>24</v>
      </c>
      <c r="K5" s="18" t="s">
        <v>25</v>
      </c>
      <c r="L5" s="18" t="s">
        <v>26</v>
      </c>
      <c r="M5" s="19"/>
      <c r="N5" s="374"/>
      <c r="O5" s="377"/>
    </row>
    <row r="6" spans="1:15" s="27" customFormat="1" ht="19.5" customHeight="1" x14ac:dyDescent="0.15">
      <c r="A6" s="380"/>
      <c r="B6" s="49">
        <v>41</v>
      </c>
      <c r="C6" s="50" t="s">
        <v>68</v>
      </c>
      <c r="D6" s="22">
        <v>12097</v>
      </c>
      <c r="E6" s="23">
        <v>11688</v>
      </c>
      <c r="F6" s="23">
        <v>409</v>
      </c>
      <c r="G6" s="23">
        <v>19</v>
      </c>
      <c r="H6" s="23">
        <v>390</v>
      </c>
      <c r="I6" s="23">
        <v>-201</v>
      </c>
      <c r="J6" s="23">
        <v>61</v>
      </c>
      <c r="K6" s="23">
        <v>0</v>
      </c>
      <c r="L6" s="23">
        <v>0</v>
      </c>
      <c r="M6" s="24">
        <v>-140</v>
      </c>
      <c r="N6" s="25">
        <v>4.8811062938398138</v>
      </c>
      <c r="O6" s="26">
        <v>93.415462921761588</v>
      </c>
    </row>
    <row r="7" spans="1:15" s="27" customFormat="1" ht="19.5" customHeight="1" x14ac:dyDescent="0.15">
      <c r="A7" s="380"/>
      <c r="B7" s="51">
        <v>42</v>
      </c>
      <c r="C7" s="52" t="s">
        <v>69</v>
      </c>
      <c r="D7" s="30">
        <v>13601</v>
      </c>
      <c r="E7" s="31">
        <v>13062</v>
      </c>
      <c r="F7" s="31">
        <v>539</v>
      </c>
      <c r="G7" s="31">
        <v>17</v>
      </c>
      <c r="H7" s="31">
        <v>522</v>
      </c>
      <c r="I7" s="31">
        <v>-367</v>
      </c>
      <c r="J7" s="31">
        <v>434</v>
      </c>
      <c r="K7" s="31">
        <v>0</v>
      </c>
      <c r="L7" s="31">
        <v>273</v>
      </c>
      <c r="M7" s="32">
        <v>-206</v>
      </c>
      <c r="N7" s="33">
        <v>6.059030829026792</v>
      </c>
      <c r="O7" s="34">
        <v>95.722658673763164</v>
      </c>
    </row>
    <row r="8" spans="1:15" s="27" customFormat="1" ht="19.5" customHeight="1" x14ac:dyDescent="0.15">
      <c r="A8" s="380"/>
      <c r="B8" s="51">
        <v>43</v>
      </c>
      <c r="C8" s="52" t="s">
        <v>70</v>
      </c>
      <c r="D8" s="30">
        <v>10310</v>
      </c>
      <c r="E8" s="31">
        <v>9802</v>
      </c>
      <c r="F8" s="31">
        <v>507</v>
      </c>
      <c r="G8" s="31">
        <v>183</v>
      </c>
      <c r="H8" s="31">
        <v>324</v>
      </c>
      <c r="I8" s="31">
        <v>55</v>
      </c>
      <c r="J8" s="31">
        <v>305</v>
      </c>
      <c r="K8" s="31">
        <v>0</v>
      </c>
      <c r="L8" s="31">
        <v>393</v>
      </c>
      <c r="M8" s="32">
        <v>-32</v>
      </c>
      <c r="N8" s="33">
        <v>4.886981288924213</v>
      </c>
      <c r="O8" s="34">
        <v>95.226082855963938</v>
      </c>
    </row>
    <row r="9" spans="1:15" s="27" customFormat="1" ht="19.5" customHeight="1" x14ac:dyDescent="0.15">
      <c r="A9" s="380"/>
      <c r="B9" s="51">
        <v>44</v>
      </c>
      <c r="C9" s="52" t="s">
        <v>71</v>
      </c>
      <c r="D9" s="30">
        <v>4546</v>
      </c>
      <c r="E9" s="31">
        <v>4231</v>
      </c>
      <c r="F9" s="31">
        <v>315</v>
      </c>
      <c r="G9" s="31">
        <v>132</v>
      </c>
      <c r="H9" s="31">
        <v>183</v>
      </c>
      <c r="I9" s="31">
        <v>-37</v>
      </c>
      <c r="J9" s="31">
        <v>105</v>
      </c>
      <c r="K9" s="31">
        <v>0</v>
      </c>
      <c r="L9" s="31">
        <v>130</v>
      </c>
      <c r="M9" s="32">
        <v>-62</v>
      </c>
      <c r="N9" s="33">
        <v>6.2549893167405761</v>
      </c>
      <c r="O9" s="34">
        <v>94.068431446288443</v>
      </c>
    </row>
    <row r="10" spans="1:15" s="27" customFormat="1" ht="19.5" customHeight="1" x14ac:dyDescent="0.15">
      <c r="A10" s="380"/>
      <c r="B10" s="51">
        <v>45</v>
      </c>
      <c r="C10" s="52" t="s">
        <v>72</v>
      </c>
      <c r="D10" s="30">
        <v>6556</v>
      </c>
      <c r="E10" s="31">
        <v>6385</v>
      </c>
      <c r="F10" s="31">
        <v>172</v>
      </c>
      <c r="G10" s="31">
        <v>19</v>
      </c>
      <c r="H10" s="31">
        <v>153</v>
      </c>
      <c r="I10" s="31">
        <v>-127</v>
      </c>
      <c r="J10" s="31">
        <v>58</v>
      </c>
      <c r="K10" s="31">
        <v>0</v>
      </c>
      <c r="L10" s="31">
        <v>0</v>
      </c>
      <c r="M10" s="32">
        <v>-69</v>
      </c>
      <c r="N10" s="33">
        <v>3.5980531763605632</v>
      </c>
      <c r="O10" s="34">
        <v>91.683670418146789</v>
      </c>
    </row>
    <row r="11" spans="1:15" s="27" customFormat="1" ht="19.5" customHeight="1" x14ac:dyDescent="0.15">
      <c r="A11" s="380"/>
      <c r="B11" s="51">
        <v>46</v>
      </c>
      <c r="C11" s="52" t="s">
        <v>73</v>
      </c>
      <c r="D11" s="30">
        <v>6792</v>
      </c>
      <c r="E11" s="31">
        <v>6556</v>
      </c>
      <c r="F11" s="31">
        <v>236</v>
      </c>
      <c r="G11" s="31">
        <v>21</v>
      </c>
      <c r="H11" s="31">
        <v>215</v>
      </c>
      <c r="I11" s="31">
        <v>9</v>
      </c>
      <c r="J11" s="31">
        <v>170</v>
      </c>
      <c r="K11" s="31">
        <v>0</v>
      </c>
      <c r="L11" s="31">
        <v>150</v>
      </c>
      <c r="M11" s="32">
        <v>29</v>
      </c>
      <c r="N11" s="33">
        <v>5.0863350253134012</v>
      </c>
      <c r="O11" s="34">
        <v>89.094950915459094</v>
      </c>
    </row>
    <row r="12" spans="1:15" s="27" customFormat="1" ht="19.5" customHeight="1" x14ac:dyDescent="0.15">
      <c r="A12" s="380"/>
      <c r="B12" s="51">
        <v>47</v>
      </c>
      <c r="C12" s="52" t="s">
        <v>74</v>
      </c>
      <c r="D12" s="30">
        <v>9067</v>
      </c>
      <c r="E12" s="31">
        <v>8753</v>
      </c>
      <c r="F12" s="31">
        <v>314</v>
      </c>
      <c r="G12" s="31">
        <v>40</v>
      </c>
      <c r="H12" s="31">
        <v>273</v>
      </c>
      <c r="I12" s="31">
        <v>56</v>
      </c>
      <c r="J12" s="31">
        <v>1</v>
      </c>
      <c r="K12" s="31">
        <v>0</v>
      </c>
      <c r="L12" s="31">
        <v>255</v>
      </c>
      <c r="M12" s="32">
        <v>-198</v>
      </c>
      <c r="N12" s="33">
        <v>4.3304689922554349</v>
      </c>
      <c r="O12" s="34">
        <v>92.407480075975641</v>
      </c>
    </row>
    <row r="13" spans="1:15" s="27" customFormat="1" ht="19.5" customHeight="1" x14ac:dyDescent="0.15">
      <c r="A13" s="380"/>
      <c r="B13" s="51">
        <v>48</v>
      </c>
      <c r="C13" s="52" t="s">
        <v>75</v>
      </c>
      <c r="D13" s="30">
        <v>7157</v>
      </c>
      <c r="E13" s="31">
        <v>6720</v>
      </c>
      <c r="F13" s="31">
        <v>437</v>
      </c>
      <c r="G13" s="31">
        <v>76</v>
      </c>
      <c r="H13" s="31">
        <v>360</v>
      </c>
      <c r="I13" s="31">
        <v>46</v>
      </c>
      <c r="J13" s="31">
        <v>1</v>
      </c>
      <c r="K13" s="31">
        <v>0</v>
      </c>
      <c r="L13" s="31">
        <v>0</v>
      </c>
      <c r="M13" s="32">
        <v>47</v>
      </c>
      <c r="N13" s="33">
        <v>7.0940172454489092</v>
      </c>
      <c r="O13" s="34">
        <v>85.614525631292835</v>
      </c>
    </row>
    <row r="14" spans="1:15" s="27" customFormat="1" ht="19.5" customHeight="1" x14ac:dyDescent="0.15">
      <c r="A14" s="380"/>
      <c r="B14" s="51">
        <v>49</v>
      </c>
      <c r="C14" s="52" t="s">
        <v>76</v>
      </c>
      <c r="D14" s="30">
        <v>7124</v>
      </c>
      <c r="E14" s="31">
        <v>6638</v>
      </c>
      <c r="F14" s="31">
        <v>487</v>
      </c>
      <c r="G14" s="31">
        <v>29</v>
      </c>
      <c r="H14" s="31">
        <v>457</v>
      </c>
      <c r="I14" s="31">
        <v>17</v>
      </c>
      <c r="J14" s="31">
        <v>23</v>
      </c>
      <c r="K14" s="31">
        <v>0</v>
      </c>
      <c r="L14" s="31">
        <v>6</v>
      </c>
      <c r="M14" s="32">
        <v>35</v>
      </c>
      <c r="N14" s="33">
        <v>9.7387076275156872</v>
      </c>
      <c r="O14" s="34">
        <v>89.598255669398569</v>
      </c>
    </row>
    <row r="15" spans="1:15" s="27" customFormat="1" ht="19.5" customHeight="1" x14ac:dyDescent="0.15">
      <c r="A15" s="380"/>
      <c r="B15" s="51">
        <v>50</v>
      </c>
      <c r="C15" s="52" t="s">
        <v>77</v>
      </c>
      <c r="D15" s="30">
        <v>5792</v>
      </c>
      <c r="E15" s="31">
        <v>5455</v>
      </c>
      <c r="F15" s="31">
        <v>337</v>
      </c>
      <c r="G15" s="31">
        <v>230</v>
      </c>
      <c r="H15" s="31">
        <v>107</v>
      </c>
      <c r="I15" s="31">
        <v>33</v>
      </c>
      <c r="J15" s="31">
        <v>19</v>
      </c>
      <c r="K15" s="31">
        <v>0</v>
      </c>
      <c r="L15" s="31">
        <v>0</v>
      </c>
      <c r="M15" s="32">
        <v>52</v>
      </c>
      <c r="N15" s="33">
        <v>3.0302927443427925</v>
      </c>
      <c r="O15" s="34">
        <v>91.444178417607048</v>
      </c>
    </row>
    <row r="16" spans="1:15" s="27" customFormat="1" ht="19.5" customHeight="1" x14ac:dyDescent="0.15">
      <c r="A16" s="380"/>
      <c r="B16" s="51">
        <v>51</v>
      </c>
      <c r="C16" s="52" t="s">
        <v>78</v>
      </c>
      <c r="D16" s="30">
        <v>5513</v>
      </c>
      <c r="E16" s="31">
        <v>5286</v>
      </c>
      <c r="F16" s="31">
        <v>226</v>
      </c>
      <c r="G16" s="31">
        <v>68</v>
      </c>
      <c r="H16" s="31">
        <v>158</v>
      </c>
      <c r="I16" s="31">
        <v>-20</v>
      </c>
      <c r="J16" s="31">
        <v>257</v>
      </c>
      <c r="K16" s="31">
        <v>0</v>
      </c>
      <c r="L16" s="31">
        <v>114</v>
      </c>
      <c r="M16" s="32">
        <v>123</v>
      </c>
      <c r="N16" s="33">
        <v>4.2109370701270832</v>
      </c>
      <c r="O16" s="34">
        <v>86.865483259389151</v>
      </c>
    </row>
    <row r="17" spans="1:15" s="27" customFormat="1" ht="19.5" customHeight="1" x14ac:dyDescent="0.15">
      <c r="A17" s="380"/>
      <c r="B17" s="51">
        <v>52</v>
      </c>
      <c r="C17" s="52" t="s">
        <v>79</v>
      </c>
      <c r="D17" s="30">
        <v>3728</v>
      </c>
      <c r="E17" s="31">
        <v>3503</v>
      </c>
      <c r="F17" s="31">
        <v>225</v>
      </c>
      <c r="G17" s="31">
        <v>52</v>
      </c>
      <c r="H17" s="31">
        <v>172</v>
      </c>
      <c r="I17" s="31">
        <v>26</v>
      </c>
      <c r="J17" s="31">
        <v>50</v>
      </c>
      <c r="K17" s="31">
        <v>0</v>
      </c>
      <c r="L17" s="31">
        <v>102</v>
      </c>
      <c r="M17" s="32">
        <v>-27</v>
      </c>
      <c r="N17" s="33">
        <v>7.2550750146394654</v>
      </c>
      <c r="O17" s="34">
        <v>88.244951366240571</v>
      </c>
    </row>
    <row r="18" spans="1:15" s="27" customFormat="1" ht="19.5" customHeight="1" x14ac:dyDescent="0.15">
      <c r="A18" s="380"/>
      <c r="B18" s="51">
        <v>53</v>
      </c>
      <c r="C18" s="52" t="s">
        <v>80</v>
      </c>
      <c r="D18" s="30">
        <v>4335</v>
      </c>
      <c r="E18" s="31">
        <v>4059</v>
      </c>
      <c r="F18" s="31">
        <v>276</v>
      </c>
      <c r="G18" s="31">
        <v>53</v>
      </c>
      <c r="H18" s="31">
        <v>222</v>
      </c>
      <c r="I18" s="31">
        <v>86</v>
      </c>
      <c r="J18" s="31">
        <v>2</v>
      </c>
      <c r="K18" s="31">
        <v>0</v>
      </c>
      <c r="L18" s="31">
        <v>160</v>
      </c>
      <c r="M18" s="32">
        <v>-72</v>
      </c>
      <c r="N18" s="33">
        <v>8.0064566747764996</v>
      </c>
      <c r="O18" s="34">
        <v>86.619594118452497</v>
      </c>
    </row>
    <row r="19" spans="1:15" s="27" customFormat="1" ht="19.5" customHeight="1" x14ac:dyDescent="0.15">
      <c r="A19" s="380"/>
      <c r="B19" s="51">
        <v>54</v>
      </c>
      <c r="C19" s="52" t="s">
        <v>81</v>
      </c>
      <c r="D19" s="30">
        <v>3271</v>
      </c>
      <c r="E19" s="31">
        <v>3128</v>
      </c>
      <c r="F19" s="31">
        <v>144</v>
      </c>
      <c r="G19" s="31">
        <v>9</v>
      </c>
      <c r="H19" s="31">
        <v>135</v>
      </c>
      <c r="I19" s="31">
        <v>21</v>
      </c>
      <c r="J19" s="31">
        <v>57</v>
      </c>
      <c r="K19" s="31">
        <v>0</v>
      </c>
      <c r="L19" s="31">
        <v>90</v>
      </c>
      <c r="M19" s="32">
        <v>-11</v>
      </c>
      <c r="N19" s="33">
        <v>6.0709197154722849</v>
      </c>
      <c r="O19" s="34">
        <v>89.671884300632669</v>
      </c>
    </row>
    <row r="20" spans="1:15" s="27" customFormat="1" ht="19.5" customHeight="1" x14ac:dyDescent="0.15">
      <c r="A20" s="380"/>
      <c r="B20" s="51">
        <v>55</v>
      </c>
      <c r="C20" s="52" t="s">
        <v>82</v>
      </c>
      <c r="D20" s="30">
        <v>7306</v>
      </c>
      <c r="E20" s="31">
        <v>6817</v>
      </c>
      <c r="F20" s="31">
        <v>488</v>
      </c>
      <c r="G20" s="31">
        <v>54</v>
      </c>
      <c r="H20" s="31">
        <v>435</v>
      </c>
      <c r="I20" s="31">
        <v>-55</v>
      </c>
      <c r="J20" s="31">
        <v>6</v>
      </c>
      <c r="K20" s="31">
        <v>0</v>
      </c>
      <c r="L20" s="31">
        <v>40</v>
      </c>
      <c r="M20" s="32">
        <v>-89</v>
      </c>
      <c r="N20" s="33">
        <v>10.012538714028384</v>
      </c>
      <c r="O20" s="34">
        <v>87.902502673601262</v>
      </c>
    </row>
    <row r="21" spans="1:15" s="27" customFormat="1" ht="19.5" customHeight="1" x14ac:dyDescent="0.15">
      <c r="A21" s="380"/>
      <c r="B21" s="51">
        <v>56</v>
      </c>
      <c r="C21" s="52" t="s">
        <v>83</v>
      </c>
      <c r="D21" s="30">
        <v>2339</v>
      </c>
      <c r="E21" s="31">
        <v>2035</v>
      </c>
      <c r="F21" s="31">
        <v>304</v>
      </c>
      <c r="G21" s="31">
        <v>130</v>
      </c>
      <c r="H21" s="31">
        <v>174</v>
      </c>
      <c r="I21" s="31">
        <v>51</v>
      </c>
      <c r="J21" s="31">
        <v>69</v>
      </c>
      <c r="K21" s="31">
        <v>0</v>
      </c>
      <c r="L21" s="31">
        <v>310</v>
      </c>
      <c r="M21" s="32">
        <v>-189</v>
      </c>
      <c r="N21" s="33">
        <v>12.73736625231432</v>
      </c>
      <c r="O21" s="34">
        <v>90.992385580501505</v>
      </c>
    </row>
    <row r="22" spans="1:15" s="27" customFormat="1" ht="19.5" customHeight="1" x14ac:dyDescent="0.15">
      <c r="A22" s="380"/>
      <c r="B22" s="51">
        <v>57</v>
      </c>
      <c r="C22" s="52" t="s">
        <v>84</v>
      </c>
      <c r="D22" s="30">
        <v>5605</v>
      </c>
      <c r="E22" s="31">
        <v>5078</v>
      </c>
      <c r="F22" s="31">
        <v>527</v>
      </c>
      <c r="G22" s="31">
        <v>116</v>
      </c>
      <c r="H22" s="31">
        <v>411</v>
      </c>
      <c r="I22" s="31">
        <v>34</v>
      </c>
      <c r="J22" s="31">
        <v>185</v>
      </c>
      <c r="K22" s="31">
        <v>0</v>
      </c>
      <c r="L22" s="31">
        <v>185</v>
      </c>
      <c r="M22" s="32">
        <v>34</v>
      </c>
      <c r="N22" s="33">
        <v>12.883594588124033</v>
      </c>
      <c r="O22" s="34">
        <v>80.35111532629189</v>
      </c>
    </row>
    <row r="23" spans="1:15" s="27" customFormat="1" ht="19.5" customHeight="1" x14ac:dyDescent="0.15">
      <c r="A23" s="380"/>
      <c r="B23" s="51">
        <v>58</v>
      </c>
      <c r="C23" s="52" t="s">
        <v>85</v>
      </c>
      <c r="D23" s="30">
        <v>5967</v>
      </c>
      <c r="E23" s="31">
        <v>5677</v>
      </c>
      <c r="F23" s="31">
        <v>290</v>
      </c>
      <c r="G23" s="31">
        <v>28</v>
      </c>
      <c r="H23" s="31">
        <v>262</v>
      </c>
      <c r="I23" s="31">
        <v>-25</v>
      </c>
      <c r="J23" s="31">
        <v>2</v>
      </c>
      <c r="K23" s="31">
        <v>0</v>
      </c>
      <c r="L23" s="31">
        <v>0</v>
      </c>
      <c r="M23" s="32">
        <v>-23</v>
      </c>
      <c r="N23" s="33">
        <v>6.4600341201411959</v>
      </c>
      <c r="O23" s="34">
        <v>90.005221876707637</v>
      </c>
    </row>
    <row r="24" spans="1:15" s="27" customFormat="1" ht="19.5" customHeight="1" x14ac:dyDescent="0.15">
      <c r="A24" s="380"/>
      <c r="B24" s="51">
        <v>59</v>
      </c>
      <c r="C24" s="52" t="s">
        <v>86</v>
      </c>
      <c r="D24" s="30">
        <v>11027</v>
      </c>
      <c r="E24" s="31">
        <v>10425</v>
      </c>
      <c r="F24" s="31">
        <v>602</v>
      </c>
      <c r="G24" s="31">
        <v>38</v>
      </c>
      <c r="H24" s="31">
        <v>564</v>
      </c>
      <c r="I24" s="31">
        <v>-227</v>
      </c>
      <c r="J24" s="31">
        <v>201</v>
      </c>
      <c r="K24" s="31">
        <v>0</v>
      </c>
      <c r="L24" s="31">
        <v>217</v>
      </c>
      <c r="M24" s="32">
        <v>-243</v>
      </c>
      <c r="N24" s="33">
        <v>9.3831737462140694</v>
      </c>
      <c r="O24" s="34">
        <v>89.354414114935423</v>
      </c>
    </row>
    <row r="25" spans="1:15" s="27" customFormat="1" ht="19.5" customHeight="1" x14ac:dyDescent="0.15">
      <c r="A25" s="380"/>
      <c r="B25" s="51">
        <v>60</v>
      </c>
      <c r="C25" s="52" t="s">
        <v>87</v>
      </c>
      <c r="D25" s="30">
        <v>12707</v>
      </c>
      <c r="E25" s="31">
        <v>12106</v>
      </c>
      <c r="F25" s="31">
        <v>602</v>
      </c>
      <c r="G25" s="31">
        <v>89</v>
      </c>
      <c r="H25" s="31">
        <v>513</v>
      </c>
      <c r="I25" s="31">
        <v>98</v>
      </c>
      <c r="J25" s="31">
        <v>5</v>
      </c>
      <c r="K25" s="31">
        <v>0</v>
      </c>
      <c r="L25" s="31">
        <v>62</v>
      </c>
      <c r="M25" s="32">
        <v>41</v>
      </c>
      <c r="N25" s="33">
        <v>7.0804000780804577</v>
      </c>
      <c r="O25" s="34">
        <v>83.069314607567392</v>
      </c>
    </row>
    <row r="26" spans="1:15" s="27" customFormat="1" ht="19.5" customHeight="1" x14ac:dyDescent="0.15">
      <c r="A26" s="380"/>
      <c r="B26" s="51">
        <v>61</v>
      </c>
      <c r="C26" s="52" t="s">
        <v>88</v>
      </c>
      <c r="D26" s="30">
        <v>10777</v>
      </c>
      <c r="E26" s="31">
        <v>10228</v>
      </c>
      <c r="F26" s="31">
        <v>550</v>
      </c>
      <c r="G26" s="31">
        <v>75</v>
      </c>
      <c r="H26" s="31">
        <v>475</v>
      </c>
      <c r="I26" s="31">
        <v>-22</v>
      </c>
      <c r="J26" s="31">
        <v>249</v>
      </c>
      <c r="K26" s="31">
        <v>0</v>
      </c>
      <c r="L26" s="31">
        <v>261</v>
      </c>
      <c r="M26" s="32">
        <v>-34</v>
      </c>
      <c r="N26" s="33">
        <v>7.0751053287903458</v>
      </c>
      <c r="O26" s="34">
        <v>94.046680342526997</v>
      </c>
    </row>
    <row r="27" spans="1:15" s="27" customFormat="1" ht="19.5" customHeight="1" x14ac:dyDescent="0.15">
      <c r="A27" s="380"/>
      <c r="B27" s="51">
        <v>62</v>
      </c>
      <c r="C27" s="52" t="s">
        <v>89</v>
      </c>
      <c r="D27" s="30">
        <v>13030</v>
      </c>
      <c r="E27" s="31">
        <v>12524</v>
      </c>
      <c r="F27" s="31">
        <v>506</v>
      </c>
      <c r="G27" s="31">
        <v>60</v>
      </c>
      <c r="H27" s="31">
        <v>446</v>
      </c>
      <c r="I27" s="31">
        <v>164</v>
      </c>
      <c r="J27" s="31">
        <v>0</v>
      </c>
      <c r="K27" s="31">
        <v>0</v>
      </c>
      <c r="L27" s="31">
        <v>192</v>
      </c>
      <c r="M27" s="32">
        <v>-28</v>
      </c>
      <c r="N27" s="33">
        <v>5.2048022969637682</v>
      </c>
      <c r="O27" s="34">
        <v>91.343172983946658</v>
      </c>
    </row>
    <row r="28" spans="1:15" s="27" customFormat="1" ht="19.5" customHeight="1" thickBot="1" x14ac:dyDescent="0.2">
      <c r="A28" s="380"/>
      <c r="B28" s="53">
        <v>63</v>
      </c>
      <c r="C28" s="54" t="s">
        <v>90</v>
      </c>
      <c r="D28" s="55">
        <v>8921</v>
      </c>
      <c r="E28" s="56">
        <v>8390</v>
      </c>
      <c r="F28" s="56">
        <v>531</v>
      </c>
      <c r="G28" s="56">
        <v>64</v>
      </c>
      <c r="H28" s="56">
        <v>467</v>
      </c>
      <c r="I28" s="56">
        <v>49</v>
      </c>
      <c r="J28" s="56">
        <v>209</v>
      </c>
      <c r="K28" s="56">
        <v>0</v>
      </c>
      <c r="L28" s="56">
        <v>239</v>
      </c>
      <c r="M28" s="57">
        <v>18</v>
      </c>
      <c r="N28" s="58">
        <v>8.0698603342927377</v>
      </c>
      <c r="O28" s="59">
        <v>89.097775865251194</v>
      </c>
    </row>
    <row r="29" spans="1:15" s="47" customFormat="1" ht="19.5" customHeight="1" thickTop="1" thickBot="1" x14ac:dyDescent="0.2">
      <c r="A29" s="380"/>
      <c r="B29" s="381" t="s">
        <v>91</v>
      </c>
      <c r="C29" s="382"/>
      <c r="D29" s="60">
        <v>177568</v>
      </c>
      <c r="E29" s="61">
        <v>168546</v>
      </c>
      <c r="F29" s="61">
        <v>9022</v>
      </c>
      <c r="G29" s="61">
        <v>1603</v>
      </c>
      <c r="H29" s="61">
        <v>7419</v>
      </c>
      <c r="I29" s="61">
        <v>-335</v>
      </c>
      <c r="J29" s="61">
        <v>2470</v>
      </c>
      <c r="K29" s="61">
        <v>0</v>
      </c>
      <c r="L29" s="61">
        <v>3181</v>
      </c>
      <c r="M29" s="62">
        <v>-1046</v>
      </c>
      <c r="N29" s="63">
        <v>6.5849005275287267</v>
      </c>
      <c r="O29" s="64">
        <v>90.31695419574433</v>
      </c>
    </row>
    <row r="30" spans="1:15" s="47" customFormat="1" ht="19.5" customHeight="1" thickTop="1" thickBot="1" x14ac:dyDescent="0.2">
      <c r="A30" s="380"/>
      <c r="B30" s="378" t="s">
        <v>92</v>
      </c>
      <c r="C30" s="379"/>
      <c r="D30" s="42">
        <v>2631348</v>
      </c>
      <c r="E30" s="43">
        <v>2524478</v>
      </c>
      <c r="F30" s="43">
        <v>106870</v>
      </c>
      <c r="G30" s="43">
        <v>21834</v>
      </c>
      <c r="H30" s="43">
        <v>85036</v>
      </c>
      <c r="I30" s="43">
        <v>-158</v>
      </c>
      <c r="J30" s="43">
        <v>26381</v>
      </c>
      <c r="K30" s="43">
        <v>1496</v>
      </c>
      <c r="L30" s="43">
        <v>33037</v>
      </c>
      <c r="M30" s="44">
        <v>-5319</v>
      </c>
      <c r="N30" s="45">
        <v>5.8126223906212235</v>
      </c>
      <c r="O30" s="46">
        <v>94.466753238367858</v>
      </c>
    </row>
    <row r="31" spans="1:15" s="47" customFormat="1" ht="9.75" customHeight="1" x14ac:dyDescent="0.15">
      <c r="A31" s="380"/>
      <c r="B31" s="65"/>
      <c r="C31" s="65"/>
      <c r="D31" s="66"/>
      <c r="E31" s="66"/>
      <c r="F31" s="66"/>
      <c r="G31" s="66"/>
      <c r="H31" s="66"/>
      <c r="I31" s="66"/>
      <c r="J31" s="66"/>
      <c r="K31" s="66"/>
      <c r="L31" s="66"/>
      <c r="M31" s="66"/>
      <c r="N31" s="67"/>
      <c r="O31" s="67"/>
    </row>
    <row r="32" spans="1:15" s="47" customFormat="1" ht="27.75" customHeight="1" x14ac:dyDescent="0.15">
      <c r="A32" s="380"/>
      <c r="B32" s="68" t="s">
        <v>93</v>
      </c>
      <c r="C32" s="65"/>
      <c r="D32" s="66"/>
      <c r="E32" s="66"/>
      <c r="F32" s="66"/>
      <c r="G32" s="66"/>
      <c r="H32" s="66"/>
      <c r="I32" s="66"/>
      <c r="J32" s="66"/>
      <c r="K32" s="66"/>
      <c r="L32" s="66"/>
      <c r="M32" s="66"/>
      <c r="N32" s="67"/>
      <c r="O32" s="67"/>
    </row>
    <row r="33" spans="1:15" s="47" customFormat="1" ht="235.5" customHeight="1" x14ac:dyDescent="0.15">
      <c r="A33" s="380"/>
      <c r="B33" s="65"/>
      <c r="C33" s="65"/>
      <c r="D33" s="66"/>
      <c r="E33" s="66"/>
      <c r="F33" s="66"/>
      <c r="G33" s="66"/>
      <c r="H33" s="66"/>
      <c r="I33" s="66"/>
      <c r="J33" s="66"/>
      <c r="K33" s="66"/>
      <c r="L33" s="66"/>
      <c r="M33" s="66"/>
      <c r="N33" s="66"/>
      <c r="O33" s="67"/>
    </row>
    <row r="34" spans="1:15" s="9" customFormat="1" ht="14.25" x14ac:dyDescent="0.15">
      <c r="C34" s="69"/>
      <c r="D34" s="70"/>
      <c r="E34" s="70"/>
      <c r="F34" s="70"/>
      <c r="G34" s="70"/>
      <c r="H34" s="70"/>
      <c r="I34" s="70"/>
      <c r="J34" s="70"/>
      <c r="K34" s="70"/>
      <c r="L34" s="70"/>
      <c r="M34" s="70"/>
      <c r="N34" s="70"/>
      <c r="O34" s="70"/>
    </row>
    <row r="35" spans="1:15" s="9" customFormat="1" ht="14.25" x14ac:dyDescent="0.15">
      <c r="C35" s="69"/>
      <c r="D35" s="70"/>
      <c r="E35" s="70"/>
      <c r="F35" s="70"/>
      <c r="G35" s="70"/>
      <c r="H35" s="70"/>
      <c r="I35" s="70"/>
      <c r="J35" s="70"/>
      <c r="K35" s="70"/>
      <c r="L35" s="70"/>
      <c r="M35" s="70"/>
      <c r="N35" s="70"/>
      <c r="O35" s="70"/>
    </row>
    <row r="36" spans="1:15" s="9" customFormat="1" ht="14.25" x14ac:dyDescent="0.15">
      <c r="C36" s="69"/>
      <c r="D36" s="70"/>
      <c r="E36" s="70"/>
      <c r="F36" s="70"/>
      <c r="G36" s="70"/>
      <c r="H36" s="70"/>
      <c r="I36" s="70"/>
      <c r="J36" s="70"/>
      <c r="K36" s="70"/>
      <c r="L36" s="70"/>
      <c r="M36" s="70"/>
      <c r="N36" s="70"/>
      <c r="O36" s="70"/>
    </row>
    <row r="37" spans="1:15" s="9" customFormat="1" ht="14.25" x14ac:dyDescent="0.15">
      <c r="C37" s="71"/>
    </row>
    <row r="38" spans="1:15" s="9" customFormat="1" ht="14.25" x14ac:dyDescent="0.15">
      <c r="C38" s="71"/>
    </row>
    <row r="39" spans="1:15" s="9" customFormat="1" ht="14.25" x14ac:dyDescent="0.15">
      <c r="C39" s="71"/>
    </row>
    <row r="40" spans="1:15" s="9" customFormat="1" ht="14.25" x14ac:dyDescent="0.15">
      <c r="C40" s="71"/>
    </row>
    <row r="41" spans="1:15" s="9" customFormat="1" ht="14.25" x14ac:dyDescent="0.15">
      <c r="C41" s="71"/>
    </row>
    <row r="42" spans="1:15" s="9" customFormat="1" ht="14.25" x14ac:dyDescent="0.15">
      <c r="C42" s="71"/>
    </row>
    <row r="43" spans="1:15" s="9" customFormat="1" ht="14.25" x14ac:dyDescent="0.15">
      <c r="C43" s="71"/>
    </row>
    <row r="44" spans="1:15" s="9" customFormat="1" ht="14.25" x14ac:dyDescent="0.15">
      <c r="C44" s="71"/>
    </row>
  </sheetData>
  <mergeCells count="6">
    <mergeCell ref="A1:A33"/>
    <mergeCell ref="B1:O1"/>
    <mergeCell ref="N3:N5"/>
    <mergeCell ref="O3:O5"/>
    <mergeCell ref="B29:C29"/>
    <mergeCell ref="B30:C30"/>
  </mergeCells>
  <phoneticPr fontId="3"/>
  <pageMargins left="0.39370078740157483" right="0.31496062992125984" top="0.6692913385826772" bottom="0.35433070866141736" header="0.31496062992125984" footer="0.31496062992125984"/>
  <pageSetup paperSize="9" scale="65" orientation="landscape" r:id="rId1"/>
  <headerFooter>
    <evenFooter>&amp;C&amp;"ＭＳ 明朝,標準"14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80" zoomScaleNormal="80" zoomScaleSheetLayoutView="80" workbookViewId="0">
      <selection activeCell="B1" sqref="B1"/>
    </sheetView>
  </sheetViews>
  <sheetFormatPr defaultRowHeight="14.25" x14ac:dyDescent="0.15"/>
  <cols>
    <col min="1" max="1" width="5.25" style="72" customWidth="1"/>
    <col min="2" max="2" width="3.375" style="72" bestFit="1" customWidth="1"/>
    <col min="3" max="3" width="7.625" style="72" customWidth="1"/>
    <col min="4" max="4" width="3.625" style="72" customWidth="1"/>
    <col min="5" max="5" width="13.875" style="74" customWidth="1"/>
    <col min="6" max="6" width="18.125" style="75" customWidth="1"/>
    <col min="7" max="7" width="10.625" style="72" customWidth="1"/>
    <col min="8" max="8" width="18.125" style="75" customWidth="1"/>
    <col min="9" max="9" width="10.625" style="72" bestFit="1" customWidth="1"/>
    <col min="10" max="10" width="18.125" style="75" customWidth="1"/>
    <col min="11" max="11" width="10.625" style="72" customWidth="1"/>
    <col min="12" max="12" width="18.125" style="75" customWidth="1"/>
    <col min="13" max="13" width="10.625" style="72" bestFit="1" customWidth="1"/>
    <col min="14" max="16384" width="9" style="72"/>
  </cols>
  <sheetData>
    <row r="1" spans="1:14" ht="18.75" customHeight="1" x14ac:dyDescent="0.15">
      <c r="A1" s="408">
        <v>14</v>
      </c>
      <c r="C1" s="73" t="s">
        <v>94</v>
      </c>
    </row>
    <row r="2" spans="1:14" ht="11.25" customHeight="1" x14ac:dyDescent="0.15">
      <c r="A2" s="408"/>
      <c r="L2" s="409" t="s">
        <v>95</v>
      </c>
      <c r="M2" s="409"/>
    </row>
    <row r="3" spans="1:14" ht="18" customHeight="1" x14ac:dyDescent="0.15">
      <c r="A3" s="408"/>
      <c r="C3" s="410" t="s">
        <v>96</v>
      </c>
      <c r="D3" s="411"/>
      <c r="E3" s="412"/>
      <c r="F3" s="416" t="str">
        <f>[1]年度設定!B2</f>
        <v>令和元年度</v>
      </c>
      <c r="G3" s="416"/>
      <c r="H3" s="416"/>
      <c r="I3" s="416"/>
      <c r="J3" s="416" t="str">
        <f>[1]年度設定!B3</f>
        <v>平成３０年度</v>
      </c>
      <c r="K3" s="416"/>
      <c r="L3" s="416"/>
      <c r="M3" s="416"/>
    </row>
    <row r="4" spans="1:14" ht="18" customHeight="1" thickBot="1" x14ac:dyDescent="0.2">
      <c r="A4" s="408"/>
      <c r="C4" s="413"/>
      <c r="D4" s="414"/>
      <c r="E4" s="415"/>
      <c r="F4" s="76" t="s">
        <v>97</v>
      </c>
      <c r="G4" s="77" t="s">
        <v>98</v>
      </c>
      <c r="H4" s="76" t="s">
        <v>99</v>
      </c>
      <c r="I4" s="77" t="s">
        <v>100</v>
      </c>
      <c r="J4" s="76" t="s">
        <v>97</v>
      </c>
      <c r="K4" s="77" t="s">
        <v>98</v>
      </c>
      <c r="L4" s="76" t="s">
        <v>99</v>
      </c>
      <c r="M4" s="77" t="s">
        <v>100</v>
      </c>
    </row>
    <row r="5" spans="1:14" ht="18" customHeight="1" x14ac:dyDescent="0.15">
      <c r="A5" s="408"/>
      <c r="B5" s="398" t="s">
        <v>101</v>
      </c>
      <c r="C5" s="417" t="s">
        <v>102</v>
      </c>
      <c r="D5" s="418"/>
      <c r="E5" s="419"/>
      <c r="F5" s="78">
        <v>1182296</v>
      </c>
      <c r="G5" s="79">
        <v>44.931191161336322</v>
      </c>
      <c r="H5" s="80">
        <v>19985</v>
      </c>
      <c r="I5" s="81">
        <v>1.7194193292500888</v>
      </c>
      <c r="J5" s="82">
        <v>1162311</v>
      </c>
      <c r="K5" s="79">
        <v>45.878349121341024</v>
      </c>
      <c r="L5" s="80">
        <v>37132</v>
      </c>
      <c r="M5" s="81">
        <v>3.300077558120678</v>
      </c>
    </row>
    <row r="6" spans="1:14" ht="18" customHeight="1" x14ac:dyDescent="0.15">
      <c r="A6" s="408"/>
      <c r="B6" s="399"/>
      <c r="C6" s="420"/>
      <c r="D6" s="387" t="s">
        <v>103</v>
      </c>
      <c r="E6" s="387"/>
      <c r="F6" s="83">
        <v>500544</v>
      </c>
      <c r="G6" s="84">
        <v>19.022341400681324</v>
      </c>
      <c r="H6" s="83">
        <v>12752</v>
      </c>
      <c r="I6" s="85">
        <v>2.6142236563460317</v>
      </c>
      <c r="J6" s="86">
        <v>487793</v>
      </c>
      <c r="K6" s="84">
        <v>19.25400134124714</v>
      </c>
      <c r="L6" s="83">
        <v>33907</v>
      </c>
      <c r="M6" s="85">
        <v>7.4703420233323961</v>
      </c>
    </row>
    <row r="7" spans="1:14" ht="18" customHeight="1" x14ac:dyDescent="0.15">
      <c r="A7" s="408"/>
      <c r="B7" s="399"/>
      <c r="C7" s="420"/>
      <c r="D7" s="387" t="s">
        <v>104</v>
      </c>
      <c r="E7" s="388"/>
      <c r="F7" s="83">
        <v>80981</v>
      </c>
      <c r="G7" s="84">
        <v>3.0775480856199944</v>
      </c>
      <c r="H7" s="83">
        <v>-1319</v>
      </c>
      <c r="I7" s="85">
        <v>-1.6026926208094876</v>
      </c>
      <c r="J7" s="86">
        <v>82299</v>
      </c>
      <c r="K7" s="84">
        <v>3.2484784660364094</v>
      </c>
      <c r="L7" s="83">
        <v>2441</v>
      </c>
      <c r="M7" s="85">
        <v>3.057257319625232</v>
      </c>
    </row>
    <row r="8" spans="1:14" ht="18" customHeight="1" x14ac:dyDescent="0.15">
      <c r="A8" s="408"/>
      <c r="B8" s="399"/>
      <c r="C8" s="420"/>
      <c r="D8" s="387" t="s">
        <v>105</v>
      </c>
      <c r="E8" s="388"/>
      <c r="F8" s="83">
        <v>462711</v>
      </c>
      <c r="G8" s="84">
        <v>17.584561221092763</v>
      </c>
      <c r="H8" s="83">
        <v>6999</v>
      </c>
      <c r="I8" s="85">
        <v>1.5358417944706184</v>
      </c>
      <c r="J8" s="86">
        <v>455711</v>
      </c>
      <c r="K8" s="84">
        <v>17.987671420502295</v>
      </c>
      <c r="L8" s="83">
        <v>-215</v>
      </c>
      <c r="M8" s="85">
        <v>-4.7199503405820492E-2</v>
      </c>
    </row>
    <row r="9" spans="1:14" ht="18" customHeight="1" x14ac:dyDescent="0.15">
      <c r="A9" s="408"/>
      <c r="B9" s="399"/>
      <c r="C9" s="389" t="s">
        <v>106</v>
      </c>
      <c r="D9" s="390"/>
      <c r="E9" s="391"/>
      <c r="F9" s="87">
        <v>19829</v>
      </c>
      <c r="G9" s="88">
        <v>0.75356813313936433</v>
      </c>
      <c r="H9" s="87">
        <v>-3065</v>
      </c>
      <c r="I9" s="89">
        <v>-13.387787193151043</v>
      </c>
      <c r="J9" s="90">
        <v>22894</v>
      </c>
      <c r="K9" s="88">
        <v>0.90366427297339658</v>
      </c>
      <c r="L9" s="87">
        <v>1218</v>
      </c>
      <c r="M9" s="89">
        <v>5.6202366497016047</v>
      </c>
      <c r="N9" s="91"/>
    </row>
    <row r="10" spans="1:14" ht="18" customHeight="1" x14ac:dyDescent="0.15">
      <c r="A10" s="408"/>
      <c r="B10" s="399"/>
      <c r="C10" s="389" t="s">
        <v>107</v>
      </c>
      <c r="D10" s="390"/>
      <c r="E10" s="391"/>
      <c r="F10" s="87">
        <v>40599</v>
      </c>
      <c r="G10" s="88">
        <v>1.5428974046762345</v>
      </c>
      <c r="H10" s="87">
        <v>-3315</v>
      </c>
      <c r="I10" s="89">
        <v>-7.5488454706927177</v>
      </c>
      <c r="J10" s="90">
        <v>43914</v>
      </c>
      <c r="K10" s="88">
        <v>1.7333586478271046</v>
      </c>
      <c r="L10" s="87">
        <v>838</v>
      </c>
      <c r="M10" s="89">
        <v>1.944926151418958</v>
      </c>
    </row>
    <row r="11" spans="1:14" ht="18" customHeight="1" x14ac:dyDescent="0.15">
      <c r="A11" s="408"/>
      <c r="B11" s="399"/>
      <c r="C11" s="389" t="s">
        <v>108</v>
      </c>
      <c r="D11" s="390"/>
      <c r="E11" s="391"/>
      <c r="F11" s="87">
        <v>7385</v>
      </c>
      <c r="G11" s="88">
        <v>0.28065463025035076</v>
      </c>
      <c r="H11" s="87">
        <v>-308</v>
      </c>
      <c r="I11" s="89">
        <v>-4.0031193137509744</v>
      </c>
      <c r="J11" s="90">
        <v>7694</v>
      </c>
      <c r="K11" s="88">
        <v>0.30369498192789868</v>
      </c>
      <c r="L11" s="87">
        <v>-1357</v>
      </c>
      <c r="M11" s="89">
        <v>-14.995097088692699</v>
      </c>
    </row>
    <row r="12" spans="1:14" ht="18" customHeight="1" x14ac:dyDescent="0.15">
      <c r="A12" s="408"/>
      <c r="B12" s="399"/>
      <c r="C12" s="389" t="s">
        <v>109</v>
      </c>
      <c r="D12" s="390"/>
      <c r="E12" s="391"/>
      <c r="F12" s="87">
        <v>4216</v>
      </c>
      <c r="G12" s="88">
        <v>0.1602220610880811</v>
      </c>
      <c r="H12" s="87">
        <v>1000</v>
      </c>
      <c r="I12" s="89">
        <v>31.094527363184078</v>
      </c>
      <c r="J12" s="90">
        <v>3216</v>
      </c>
      <c r="K12" s="88">
        <v>0.12694087105278429</v>
      </c>
      <c r="L12" s="87">
        <v>-465</v>
      </c>
      <c r="M12" s="89">
        <v>-12.623120858390365</v>
      </c>
    </row>
    <row r="13" spans="1:14" ht="18" customHeight="1" x14ac:dyDescent="0.15">
      <c r="A13" s="408"/>
      <c r="B13" s="399"/>
      <c r="C13" s="389" t="s">
        <v>110</v>
      </c>
      <c r="D13" s="390"/>
      <c r="E13" s="391"/>
      <c r="F13" s="87">
        <v>69142</v>
      </c>
      <c r="G13" s="88">
        <v>2.6276266005104607</v>
      </c>
      <c r="H13" s="87">
        <v>17187</v>
      </c>
      <c r="I13" s="89">
        <v>33.08055047637378</v>
      </c>
      <c r="J13" s="90">
        <v>51955</v>
      </c>
      <c r="K13" s="88">
        <v>2.0507502971229501</v>
      </c>
      <c r="L13" s="87">
        <v>-10737</v>
      </c>
      <c r="M13" s="89">
        <v>-17.126141842218583</v>
      </c>
    </row>
    <row r="14" spans="1:14" ht="18" customHeight="1" x14ac:dyDescent="0.15">
      <c r="A14" s="408"/>
      <c r="B14" s="399"/>
      <c r="C14" s="389" t="s">
        <v>111</v>
      </c>
      <c r="D14" s="390"/>
      <c r="E14" s="391"/>
      <c r="F14" s="87">
        <v>102784</v>
      </c>
      <c r="G14" s="88">
        <v>3.9061348023902576</v>
      </c>
      <c r="H14" s="87">
        <v>-5464</v>
      </c>
      <c r="I14" s="89">
        <v>-5.0476216870363695</v>
      </c>
      <c r="J14" s="90">
        <v>108249</v>
      </c>
      <c r="K14" s="88">
        <v>4.2727681438410592</v>
      </c>
      <c r="L14" s="87">
        <v>5942</v>
      </c>
      <c r="M14" s="89">
        <v>5.8077511678748266</v>
      </c>
    </row>
    <row r="15" spans="1:14" ht="18" customHeight="1" thickBot="1" x14ac:dyDescent="0.2">
      <c r="A15" s="408"/>
      <c r="B15" s="399"/>
      <c r="C15" s="392" t="s">
        <v>112</v>
      </c>
      <c r="D15" s="393"/>
      <c r="E15" s="394"/>
      <c r="F15" s="92">
        <v>78764</v>
      </c>
      <c r="G15" s="93">
        <v>2.9932946915421295</v>
      </c>
      <c r="H15" s="92">
        <v>7290</v>
      </c>
      <c r="I15" s="94">
        <v>10.199513109662254</v>
      </c>
      <c r="J15" s="95">
        <v>71474</v>
      </c>
      <c r="K15" s="93">
        <v>2.8211977044859151</v>
      </c>
      <c r="L15" s="92">
        <v>-4189</v>
      </c>
      <c r="M15" s="94">
        <v>-5.5368766990615903</v>
      </c>
    </row>
    <row r="16" spans="1:14" ht="18" customHeight="1" thickTop="1" thickBot="1" x14ac:dyDescent="0.2">
      <c r="A16" s="408"/>
      <c r="B16" s="400"/>
      <c r="C16" s="395" t="s">
        <v>113</v>
      </c>
      <c r="D16" s="396"/>
      <c r="E16" s="397"/>
      <c r="F16" s="96">
        <v>1505016</v>
      </c>
      <c r="G16" s="97">
        <v>57.195627488268372</v>
      </c>
      <c r="H16" s="96">
        <v>33310</v>
      </c>
      <c r="I16" s="98">
        <v>2.2633596655853818</v>
      </c>
      <c r="J16" s="99">
        <v>1471706</v>
      </c>
      <c r="K16" s="97">
        <v>58.090684568908245</v>
      </c>
      <c r="L16" s="96">
        <v>28382</v>
      </c>
      <c r="M16" s="98">
        <v>1.9664176039982877</v>
      </c>
    </row>
    <row r="17" spans="1:13" ht="18" customHeight="1" x14ac:dyDescent="0.15">
      <c r="A17" s="408"/>
      <c r="B17" s="398" t="s">
        <v>114</v>
      </c>
      <c r="C17" s="401" t="s">
        <v>115</v>
      </c>
      <c r="D17" s="402"/>
      <c r="E17" s="403"/>
      <c r="F17" s="80">
        <v>17411</v>
      </c>
      <c r="G17" s="100">
        <v>0.66167606869178841</v>
      </c>
      <c r="H17" s="80">
        <v>108</v>
      </c>
      <c r="I17" s="81">
        <v>0.62416921921054147</v>
      </c>
      <c r="J17" s="82">
        <v>17303</v>
      </c>
      <c r="K17" s="79">
        <v>0.68297820019475319</v>
      </c>
      <c r="L17" s="80">
        <v>19</v>
      </c>
      <c r="M17" s="81">
        <v>0.11141961679566972</v>
      </c>
    </row>
    <row r="18" spans="1:13" ht="18" customHeight="1" x14ac:dyDescent="0.15">
      <c r="A18" s="408"/>
      <c r="B18" s="399"/>
      <c r="C18" s="389" t="s">
        <v>116</v>
      </c>
      <c r="D18" s="390"/>
      <c r="E18" s="391"/>
      <c r="F18" s="87">
        <v>121482</v>
      </c>
      <c r="G18" s="88">
        <v>4.6167211634493039</v>
      </c>
      <c r="H18" s="87">
        <v>-4716</v>
      </c>
      <c r="I18" s="89">
        <v>-3.7369847382684354</v>
      </c>
      <c r="J18" s="101">
        <v>126198</v>
      </c>
      <c r="K18" s="88">
        <v>4.9812450389052456</v>
      </c>
      <c r="L18" s="87">
        <v>13851</v>
      </c>
      <c r="M18" s="89">
        <v>12.328632913605031</v>
      </c>
    </row>
    <row r="19" spans="1:13" ht="18" customHeight="1" x14ac:dyDescent="0.15">
      <c r="A19" s="408"/>
      <c r="B19" s="399"/>
      <c r="C19" s="392" t="s">
        <v>117</v>
      </c>
      <c r="D19" s="393"/>
      <c r="E19" s="391"/>
      <c r="F19" s="87">
        <v>25613</v>
      </c>
      <c r="G19" s="88">
        <v>0.97337942377823083</v>
      </c>
      <c r="H19" s="87">
        <v>-7051</v>
      </c>
      <c r="I19" s="89">
        <v>-21.586456037227528</v>
      </c>
      <c r="J19" s="101">
        <v>32664</v>
      </c>
      <c r="K19" s="88">
        <v>1.2893024291256672</v>
      </c>
      <c r="L19" s="87">
        <v>-28536</v>
      </c>
      <c r="M19" s="89">
        <v>-46.627884294650777</v>
      </c>
    </row>
    <row r="20" spans="1:13" ht="18" customHeight="1" x14ac:dyDescent="0.15">
      <c r="A20" s="408"/>
      <c r="B20" s="399"/>
      <c r="C20" s="389" t="s">
        <v>118</v>
      </c>
      <c r="D20" s="390"/>
      <c r="E20" s="391"/>
      <c r="F20" s="87">
        <v>19148</v>
      </c>
      <c r="G20" s="102">
        <v>0.72768786188675927</v>
      </c>
      <c r="H20" s="87">
        <v>11915</v>
      </c>
      <c r="I20" s="89">
        <v>164.73109359878336</v>
      </c>
      <c r="J20" s="101">
        <v>7233</v>
      </c>
      <c r="K20" s="88">
        <v>0.2854985448771109</v>
      </c>
      <c r="L20" s="87">
        <v>953</v>
      </c>
      <c r="M20" s="89">
        <v>15.179843443790702</v>
      </c>
    </row>
    <row r="21" spans="1:13" ht="18" customHeight="1" x14ac:dyDescent="0.15">
      <c r="A21" s="408"/>
      <c r="B21" s="399"/>
      <c r="C21" s="392" t="s">
        <v>119</v>
      </c>
      <c r="D21" s="393"/>
      <c r="E21" s="394"/>
      <c r="F21" s="87">
        <v>152790</v>
      </c>
      <c r="G21" s="102">
        <v>5.806529581036032</v>
      </c>
      <c r="H21" s="87">
        <v>8885</v>
      </c>
      <c r="I21" s="89">
        <v>6.1742121538514994</v>
      </c>
      <c r="J21" s="101">
        <v>143905</v>
      </c>
      <c r="K21" s="88">
        <v>5.6801697913093658</v>
      </c>
      <c r="L21" s="87">
        <v>-6331</v>
      </c>
      <c r="M21" s="89">
        <v>-4.2140436927740152</v>
      </c>
    </row>
    <row r="22" spans="1:13" ht="18" customHeight="1" x14ac:dyDescent="0.15">
      <c r="A22" s="408"/>
      <c r="B22" s="399"/>
      <c r="C22" s="103"/>
      <c r="D22" s="387" t="s">
        <v>120</v>
      </c>
      <c r="E22" s="387"/>
      <c r="F22" s="83">
        <v>132750</v>
      </c>
      <c r="G22" s="84">
        <v>5.0449427441752288</v>
      </c>
      <c r="H22" s="83">
        <v>6159</v>
      </c>
      <c r="I22" s="85">
        <v>4.8652747825674814</v>
      </c>
      <c r="J22" s="104">
        <v>126591</v>
      </c>
      <c r="K22" s="84">
        <v>4.9967574028118822</v>
      </c>
      <c r="L22" s="83">
        <v>-6213</v>
      </c>
      <c r="M22" s="85">
        <v>-4.6783999010633615</v>
      </c>
    </row>
    <row r="23" spans="1:13" ht="18" customHeight="1" x14ac:dyDescent="0.15">
      <c r="A23" s="408"/>
      <c r="B23" s="399"/>
      <c r="C23" s="103"/>
      <c r="D23" s="387" t="s">
        <v>121</v>
      </c>
      <c r="E23" s="388"/>
      <c r="F23" s="83">
        <v>19884</v>
      </c>
      <c r="G23" s="84">
        <v>0.75565831657386251</v>
      </c>
      <c r="H23" s="83">
        <v>2614</v>
      </c>
      <c r="I23" s="85">
        <v>15.136074116965837</v>
      </c>
      <c r="J23" s="104">
        <v>17270</v>
      </c>
      <c r="K23" s="84">
        <v>0.68167563528656228</v>
      </c>
      <c r="L23" s="83">
        <v>-130</v>
      </c>
      <c r="M23" s="85">
        <v>-0.74461683473043216</v>
      </c>
    </row>
    <row r="24" spans="1:13" ht="18" customHeight="1" x14ac:dyDescent="0.15">
      <c r="A24" s="408"/>
      <c r="B24" s="399"/>
      <c r="C24" s="105"/>
      <c r="D24" s="387" t="s">
        <v>122</v>
      </c>
      <c r="E24" s="388"/>
      <c r="F24" s="83">
        <v>156</v>
      </c>
      <c r="G24" s="84">
        <v>5.9285202869403817E-3</v>
      </c>
      <c r="H24" s="83">
        <v>111</v>
      </c>
      <c r="I24" s="85">
        <v>252.27272727272728</v>
      </c>
      <c r="J24" s="104">
        <v>44</v>
      </c>
      <c r="K24" s="84">
        <v>1.736753210921178E-3</v>
      </c>
      <c r="L24" s="83">
        <v>12</v>
      </c>
      <c r="M24" s="106">
        <v>35.623681877922792</v>
      </c>
    </row>
    <row r="25" spans="1:13" ht="18" customHeight="1" x14ac:dyDescent="0.15">
      <c r="A25" s="408"/>
      <c r="B25" s="399"/>
      <c r="C25" s="389" t="s">
        <v>123</v>
      </c>
      <c r="D25" s="390"/>
      <c r="E25" s="391"/>
      <c r="F25" s="87">
        <v>426869</v>
      </c>
      <c r="G25" s="88">
        <v>16.222445681833037</v>
      </c>
      <c r="H25" s="87">
        <v>32814</v>
      </c>
      <c r="I25" s="89">
        <v>8.3272639606146353</v>
      </c>
      <c r="J25" s="101">
        <v>394055</v>
      </c>
      <c r="K25" s="88">
        <v>15.554006512035107</v>
      </c>
      <c r="L25" s="87">
        <v>-763</v>
      </c>
      <c r="M25" s="89">
        <v>-0.19336338985607351</v>
      </c>
    </row>
    <row r="26" spans="1:13" ht="18" customHeight="1" x14ac:dyDescent="0.15">
      <c r="A26" s="408"/>
      <c r="B26" s="399"/>
      <c r="C26" s="389" t="s">
        <v>124</v>
      </c>
      <c r="D26" s="390"/>
      <c r="E26" s="391"/>
      <c r="F26" s="87">
        <v>156554</v>
      </c>
      <c r="G26" s="88">
        <v>5.9495741346260544</v>
      </c>
      <c r="H26" s="87">
        <v>19691</v>
      </c>
      <c r="I26" s="89">
        <v>14.387380080810738</v>
      </c>
      <c r="J26" s="101">
        <v>136863</v>
      </c>
      <c r="K26" s="88">
        <v>5.4022103342342076</v>
      </c>
      <c r="L26" s="87">
        <v>2010</v>
      </c>
      <c r="M26" s="89">
        <v>1.4908248963492292</v>
      </c>
    </row>
    <row r="27" spans="1:13" ht="18" customHeight="1" x14ac:dyDescent="0.15">
      <c r="A27" s="408"/>
      <c r="B27" s="399"/>
      <c r="C27" s="392" t="s">
        <v>125</v>
      </c>
      <c r="D27" s="393"/>
      <c r="E27" s="394"/>
      <c r="F27" s="87">
        <v>206465</v>
      </c>
      <c r="G27" s="93">
        <v>7.8463585964304219</v>
      </c>
      <c r="H27" s="92">
        <v>2928</v>
      </c>
      <c r="I27" s="94">
        <v>1.4385590826237982</v>
      </c>
      <c r="J27" s="95">
        <v>203537</v>
      </c>
      <c r="K27" s="93">
        <v>8.0339440520741761</v>
      </c>
      <c r="L27" s="92">
        <v>-23139</v>
      </c>
      <c r="M27" s="94">
        <v>-10.207941208095212</v>
      </c>
    </row>
    <row r="28" spans="1:13" ht="18" customHeight="1" x14ac:dyDescent="0.15">
      <c r="A28" s="408"/>
      <c r="B28" s="399"/>
      <c r="C28" s="103"/>
      <c r="D28" s="387" t="s">
        <v>126</v>
      </c>
      <c r="E28" s="388"/>
      <c r="F28" s="83">
        <v>62760</v>
      </c>
      <c r="G28" s="84">
        <v>2.3850893154383228</v>
      </c>
      <c r="H28" s="83">
        <v>-11381</v>
      </c>
      <c r="I28" s="85">
        <v>-15.350480840560554</v>
      </c>
      <c r="J28" s="104">
        <v>74141</v>
      </c>
      <c r="K28" s="84">
        <v>2.9264686320660696</v>
      </c>
      <c r="L28" s="83">
        <v>-2954</v>
      </c>
      <c r="M28" s="85">
        <v>-3.8311247979945176</v>
      </c>
    </row>
    <row r="29" spans="1:13" ht="18" customHeight="1" thickBot="1" x14ac:dyDescent="0.2">
      <c r="A29" s="408"/>
      <c r="B29" s="399"/>
      <c r="C29" s="103"/>
      <c r="D29" s="404" t="s">
        <v>127</v>
      </c>
      <c r="E29" s="405"/>
      <c r="F29" s="107">
        <v>143705</v>
      </c>
      <c r="G29" s="108">
        <v>5.4612692809920995</v>
      </c>
      <c r="H29" s="107">
        <v>14309</v>
      </c>
      <c r="I29" s="109">
        <v>11.058387109239151</v>
      </c>
      <c r="J29" s="110">
        <v>129395</v>
      </c>
      <c r="K29" s="108">
        <v>5.1074359483442233</v>
      </c>
      <c r="L29" s="107">
        <v>-20185</v>
      </c>
      <c r="M29" s="109">
        <v>-13.49460658307734</v>
      </c>
    </row>
    <row r="30" spans="1:13" ht="18" customHeight="1" thickTop="1" thickBot="1" x14ac:dyDescent="0.2">
      <c r="A30" s="408"/>
      <c r="B30" s="400"/>
      <c r="C30" s="395" t="s">
        <v>113</v>
      </c>
      <c r="D30" s="406"/>
      <c r="E30" s="407"/>
      <c r="F30" s="111">
        <v>1126332</v>
      </c>
      <c r="G30" s="112">
        <v>42.804372511731628</v>
      </c>
      <c r="H30" s="111">
        <v>64575</v>
      </c>
      <c r="I30" s="113">
        <v>6.0819000957846283</v>
      </c>
      <c r="J30" s="111">
        <v>1061757</v>
      </c>
      <c r="K30" s="112">
        <v>41.909315431091748</v>
      </c>
      <c r="L30" s="111">
        <v>-41936</v>
      </c>
      <c r="M30" s="113">
        <v>-3.7995880005427161</v>
      </c>
    </row>
    <row r="31" spans="1:13" ht="18" customHeight="1" x14ac:dyDescent="0.15">
      <c r="A31" s="408"/>
      <c r="C31" s="383" t="s">
        <v>128</v>
      </c>
      <c r="D31" s="384"/>
      <c r="E31" s="385"/>
      <c r="F31" s="114">
        <v>2631348</v>
      </c>
      <c r="G31" s="115">
        <v>100</v>
      </c>
      <c r="H31" s="114">
        <v>97885</v>
      </c>
      <c r="I31" s="116">
        <v>3.8636838193413521</v>
      </c>
      <c r="J31" s="114">
        <v>2533463</v>
      </c>
      <c r="K31" s="115">
        <v>100</v>
      </c>
      <c r="L31" s="114">
        <v>-13554</v>
      </c>
      <c r="M31" s="116">
        <v>-0.5321516482530283</v>
      </c>
    </row>
    <row r="32" spans="1:13" ht="18" customHeight="1" x14ac:dyDescent="0.15">
      <c r="A32" s="408"/>
      <c r="C32" s="386" t="s">
        <v>129</v>
      </c>
      <c r="D32" s="386"/>
      <c r="E32" s="386"/>
      <c r="F32" s="386"/>
      <c r="G32" s="386"/>
      <c r="H32" s="386"/>
      <c r="I32" s="386"/>
      <c r="J32" s="386"/>
      <c r="K32" s="386"/>
      <c r="L32" s="386"/>
      <c r="M32" s="386"/>
    </row>
    <row r="33" spans="1:13" ht="18" customHeight="1" x14ac:dyDescent="0.15">
      <c r="A33" s="408"/>
      <c r="C33" s="117" t="s">
        <v>130</v>
      </c>
      <c r="D33" s="117"/>
      <c r="E33" s="118"/>
      <c r="F33" s="119"/>
      <c r="G33" s="117"/>
      <c r="H33" s="119"/>
      <c r="I33" s="117"/>
      <c r="J33" s="119"/>
      <c r="K33" s="117"/>
      <c r="L33" s="119"/>
      <c r="M33" s="117"/>
    </row>
    <row r="34" spans="1:13" ht="18" customHeight="1" x14ac:dyDescent="0.15">
      <c r="A34" s="408"/>
      <c r="C34" s="117" t="s">
        <v>131</v>
      </c>
      <c r="D34" s="117"/>
      <c r="E34" s="118"/>
      <c r="F34" s="119"/>
      <c r="G34" s="117"/>
      <c r="H34" s="119"/>
      <c r="I34" s="117"/>
      <c r="J34" s="119"/>
      <c r="K34" s="117"/>
      <c r="L34" s="119"/>
      <c r="M34" s="117"/>
    </row>
  </sheetData>
  <mergeCells count="36">
    <mergeCell ref="C13:E13"/>
    <mergeCell ref="A1:A34"/>
    <mergeCell ref="L2:M2"/>
    <mergeCell ref="C3:E4"/>
    <mergeCell ref="F3:I3"/>
    <mergeCell ref="J3:M3"/>
    <mergeCell ref="B5:B16"/>
    <mergeCell ref="C5:E5"/>
    <mergeCell ref="C6:C8"/>
    <mergeCell ref="D6:E6"/>
    <mergeCell ref="D7:E7"/>
    <mergeCell ref="D8:E8"/>
    <mergeCell ref="C9:E9"/>
    <mergeCell ref="C10:E10"/>
    <mergeCell ref="C11:E11"/>
    <mergeCell ref="C12:E12"/>
    <mergeCell ref="C14:E14"/>
    <mergeCell ref="C15:E15"/>
    <mergeCell ref="C16:E16"/>
    <mergeCell ref="B17:B30"/>
    <mergeCell ref="C17:E17"/>
    <mergeCell ref="C18:E18"/>
    <mergeCell ref="C19:E19"/>
    <mergeCell ref="C20:E20"/>
    <mergeCell ref="C21:E21"/>
    <mergeCell ref="D22:E22"/>
    <mergeCell ref="D29:E29"/>
    <mergeCell ref="C30:E30"/>
    <mergeCell ref="C31:E31"/>
    <mergeCell ref="C32:M32"/>
    <mergeCell ref="D23:E23"/>
    <mergeCell ref="D24:E24"/>
    <mergeCell ref="C25:E25"/>
    <mergeCell ref="C26:E26"/>
    <mergeCell ref="C27:E27"/>
    <mergeCell ref="D28:E28"/>
  </mergeCells>
  <phoneticPr fontId="3"/>
  <pageMargins left="0.70866141732283472" right="0.70866141732283472" top="0.55118110236220474" bottom="0.35433070866141736"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85" zoomScaleNormal="100" zoomScaleSheetLayoutView="85" workbookViewId="0">
      <pane xSplit="5" ySplit="4" topLeftCell="F5" activePane="bottomRight" state="frozen"/>
      <selection activeCell="I11" sqref="I11"/>
      <selection pane="topRight" activeCell="I11" sqref="I11"/>
      <selection pane="bottomLeft" activeCell="I11" sqref="I11"/>
      <selection pane="bottomRight" activeCell="G18" sqref="G18"/>
    </sheetView>
  </sheetViews>
  <sheetFormatPr defaultRowHeight="20.100000000000001" customHeight="1" x14ac:dyDescent="0.15"/>
  <cols>
    <col min="1" max="1" width="8.25" style="163" customWidth="1"/>
    <col min="2" max="4" width="4.5" style="162" customWidth="1"/>
    <col min="5" max="5" width="22.75" style="162" customWidth="1"/>
    <col min="6" max="7" width="26.125" style="123" customWidth="1"/>
    <col min="8" max="8" width="25.125" style="123" customWidth="1"/>
    <col min="9" max="9" width="17.625" style="123" customWidth="1"/>
    <col min="10" max="16384" width="9" style="123"/>
  </cols>
  <sheetData>
    <row r="1" spans="1:9" ht="29.25" customHeight="1" x14ac:dyDescent="0.15">
      <c r="A1" s="421">
        <v>15</v>
      </c>
      <c r="B1" s="120" t="s">
        <v>132</v>
      </c>
      <c r="C1" s="121"/>
      <c r="D1" s="121"/>
      <c r="E1" s="121"/>
      <c r="F1" s="122"/>
      <c r="G1" s="122"/>
      <c r="H1" s="122"/>
      <c r="I1" s="122"/>
    </row>
    <row r="2" spans="1:9" ht="20.25" customHeight="1" thickBot="1" x14ac:dyDescent="0.2">
      <c r="A2" s="422"/>
      <c r="B2" s="124"/>
      <c r="C2" s="124"/>
      <c r="D2" s="124"/>
      <c r="E2" s="124"/>
      <c r="F2" s="122"/>
      <c r="G2" s="122"/>
      <c r="H2" s="423" t="s">
        <v>95</v>
      </c>
      <c r="I2" s="423"/>
    </row>
    <row r="3" spans="1:9" ht="23.25" customHeight="1" x14ac:dyDescent="0.15">
      <c r="A3" s="422"/>
      <c r="B3" s="424" t="s">
        <v>133</v>
      </c>
      <c r="C3" s="425"/>
      <c r="D3" s="425"/>
      <c r="E3" s="426"/>
      <c r="F3" s="125" t="str">
        <f>[1]年度設定!B2</f>
        <v>令和元年度</v>
      </c>
      <c r="G3" s="126" t="str">
        <f>[1]年度設定!B3</f>
        <v>平成３０年度</v>
      </c>
      <c r="H3" s="430" t="s">
        <v>134</v>
      </c>
      <c r="I3" s="431"/>
    </row>
    <row r="4" spans="1:9" ht="23.25" customHeight="1" thickBot="1" x14ac:dyDescent="0.2">
      <c r="A4" s="422"/>
      <c r="B4" s="427"/>
      <c r="C4" s="428"/>
      <c r="D4" s="428"/>
      <c r="E4" s="429"/>
      <c r="F4" s="127" t="s">
        <v>135</v>
      </c>
      <c r="G4" s="128" t="s">
        <v>136</v>
      </c>
      <c r="H4" s="128" t="s">
        <v>137</v>
      </c>
      <c r="I4" s="129" t="s">
        <v>138</v>
      </c>
    </row>
    <row r="5" spans="1:9" ht="23.25" customHeight="1" x14ac:dyDescent="0.15">
      <c r="A5" s="422"/>
      <c r="B5" s="130" t="s">
        <v>139</v>
      </c>
      <c r="C5" s="124"/>
      <c r="D5" s="124"/>
      <c r="E5" s="131"/>
      <c r="F5" s="132">
        <v>1101731</v>
      </c>
      <c r="G5" s="133">
        <v>1082731</v>
      </c>
      <c r="H5" s="133">
        <v>18999</v>
      </c>
      <c r="I5" s="134">
        <v>1.7547532685661882</v>
      </c>
    </row>
    <row r="6" spans="1:9" ht="23.25" customHeight="1" x14ac:dyDescent="0.15">
      <c r="A6" s="422"/>
      <c r="B6" s="130"/>
      <c r="C6" s="135" t="s">
        <v>140</v>
      </c>
      <c r="D6" s="136"/>
      <c r="E6" s="137"/>
      <c r="F6" s="138">
        <v>1101731</v>
      </c>
      <c r="G6" s="139">
        <v>1082731</v>
      </c>
      <c r="H6" s="133">
        <v>18999</v>
      </c>
      <c r="I6" s="134">
        <v>1.7547532685661882</v>
      </c>
    </row>
    <row r="7" spans="1:9" ht="23.25" customHeight="1" x14ac:dyDescent="0.15">
      <c r="A7" s="422"/>
      <c r="B7" s="130"/>
      <c r="C7" s="140"/>
      <c r="D7" s="432" t="s">
        <v>141</v>
      </c>
      <c r="E7" s="433"/>
      <c r="F7" s="138">
        <v>581525</v>
      </c>
      <c r="G7" s="139">
        <v>570092</v>
      </c>
      <c r="H7" s="133">
        <v>11433</v>
      </c>
      <c r="I7" s="134">
        <v>2.0054488144474103</v>
      </c>
    </row>
    <row r="8" spans="1:9" ht="23.25" customHeight="1" x14ac:dyDescent="0.15">
      <c r="A8" s="422"/>
      <c r="B8" s="130"/>
      <c r="C8" s="140"/>
      <c r="D8" s="141"/>
      <c r="E8" s="142" t="s">
        <v>142</v>
      </c>
      <c r="F8" s="138">
        <v>500544</v>
      </c>
      <c r="G8" s="139">
        <v>487793</v>
      </c>
      <c r="H8" s="133">
        <v>12752</v>
      </c>
      <c r="I8" s="134">
        <v>2.6141886794065021</v>
      </c>
    </row>
    <row r="9" spans="1:9" ht="23.25" customHeight="1" x14ac:dyDescent="0.15">
      <c r="A9" s="422"/>
      <c r="B9" s="130"/>
      <c r="C9" s="140"/>
      <c r="D9" s="143"/>
      <c r="E9" s="142" t="s">
        <v>143</v>
      </c>
      <c r="F9" s="138">
        <v>80981</v>
      </c>
      <c r="G9" s="139">
        <v>82299</v>
      </c>
      <c r="H9" s="133">
        <v>-1319</v>
      </c>
      <c r="I9" s="134">
        <v>-1.6025806540666143</v>
      </c>
    </row>
    <row r="10" spans="1:9" ht="23.25" customHeight="1" x14ac:dyDescent="0.15">
      <c r="A10" s="422"/>
      <c r="B10" s="130"/>
      <c r="C10" s="140"/>
      <c r="D10" s="434" t="s">
        <v>144</v>
      </c>
      <c r="E10" s="435"/>
      <c r="F10" s="138">
        <v>462711</v>
      </c>
      <c r="G10" s="139">
        <v>455711</v>
      </c>
      <c r="H10" s="133">
        <v>6999</v>
      </c>
      <c r="I10" s="134">
        <v>1.5359069111514421</v>
      </c>
    </row>
    <row r="11" spans="1:9" ht="23.25" customHeight="1" x14ac:dyDescent="0.15">
      <c r="A11" s="422"/>
      <c r="B11" s="130"/>
      <c r="C11" s="140"/>
      <c r="D11" s="434" t="s">
        <v>145</v>
      </c>
      <c r="E11" s="435"/>
      <c r="F11" s="138">
        <v>12040</v>
      </c>
      <c r="G11" s="139">
        <v>11424</v>
      </c>
      <c r="H11" s="133">
        <v>615</v>
      </c>
      <c r="I11" s="134">
        <v>5.3859260066497994</v>
      </c>
    </row>
    <row r="12" spans="1:9" ht="23.25" customHeight="1" x14ac:dyDescent="0.15">
      <c r="A12" s="422"/>
      <c r="B12" s="130"/>
      <c r="C12" s="140"/>
      <c r="D12" s="434" t="s">
        <v>146</v>
      </c>
      <c r="E12" s="435"/>
      <c r="F12" s="138">
        <v>45425</v>
      </c>
      <c r="G12" s="139">
        <v>45470</v>
      </c>
      <c r="H12" s="133">
        <v>-45</v>
      </c>
      <c r="I12" s="134">
        <v>-9.8155889436938717E-2</v>
      </c>
    </row>
    <row r="13" spans="1:9" ht="23.25" customHeight="1" x14ac:dyDescent="0.15">
      <c r="A13" s="422"/>
      <c r="B13" s="130"/>
      <c r="C13" s="140"/>
      <c r="D13" s="434" t="s">
        <v>147</v>
      </c>
      <c r="E13" s="435"/>
      <c r="F13" s="138">
        <v>31</v>
      </c>
      <c r="G13" s="139">
        <v>34</v>
      </c>
      <c r="H13" s="133">
        <v>-4</v>
      </c>
      <c r="I13" s="134">
        <v>-10.558571178427597</v>
      </c>
    </row>
    <row r="14" spans="1:9" ht="23.25" customHeight="1" x14ac:dyDescent="0.15">
      <c r="A14" s="422"/>
      <c r="B14" s="144"/>
      <c r="C14" s="436" t="s">
        <v>148</v>
      </c>
      <c r="D14" s="437"/>
      <c r="E14" s="438"/>
      <c r="F14" s="138">
        <v>0</v>
      </c>
      <c r="G14" s="139">
        <v>0</v>
      </c>
      <c r="H14" s="133">
        <v>0</v>
      </c>
      <c r="I14" s="134">
        <v>0</v>
      </c>
    </row>
    <row r="15" spans="1:9" ht="23.25" customHeight="1" x14ac:dyDescent="0.15">
      <c r="A15" s="422"/>
      <c r="B15" s="145" t="s">
        <v>149</v>
      </c>
      <c r="C15" s="136"/>
      <c r="D15" s="136"/>
      <c r="E15" s="137"/>
      <c r="F15" s="138">
        <v>80565</v>
      </c>
      <c r="G15" s="139">
        <v>79580</v>
      </c>
      <c r="H15" s="133">
        <v>986</v>
      </c>
      <c r="I15" s="134">
        <v>1.2385014830223262</v>
      </c>
    </row>
    <row r="16" spans="1:9" ht="23.25" customHeight="1" x14ac:dyDescent="0.15">
      <c r="A16" s="422"/>
      <c r="B16" s="130"/>
      <c r="C16" s="439" t="s">
        <v>150</v>
      </c>
      <c r="D16" s="440"/>
      <c r="E16" s="441"/>
      <c r="F16" s="138">
        <v>80565</v>
      </c>
      <c r="G16" s="139">
        <v>79580</v>
      </c>
      <c r="H16" s="133">
        <v>986</v>
      </c>
      <c r="I16" s="134">
        <v>1.2385014830223262</v>
      </c>
    </row>
    <row r="17" spans="1:9" ht="23.25" customHeight="1" x14ac:dyDescent="0.15">
      <c r="A17" s="422"/>
      <c r="B17" s="130"/>
      <c r="C17" s="146"/>
      <c r="D17" s="442" t="s">
        <v>151</v>
      </c>
      <c r="E17" s="443"/>
      <c r="F17" s="138">
        <v>71077</v>
      </c>
      <c r="G17" s="139">
        <v>70158</v>
      </c>
      <c r="H17" s="133">
        <v>918</v>
      </c>
      <c r="I17" s="134">
        <v>1.3088208086784168</v>
      </c>
    </row>
    <row r="18" spans="1:9" ht="23.25" customHeight="1" x14ac:dyDescent="0.15">
      <c r="A18" s="422"/>
      <c r="B18" s="130"/>
      <c r="C18" s="146"/>
      <c r="D18" s="442" t="s">
        <v>152</v>
      </c>
      <c r="E18" s="443"/>
      <c r="F18" s="138">
        <v>9438</v>
      </c>
      <c r="G18" s="139">
        <v>9370</v>
      </c>
      <c r="H18" s="133">
        <v>68</v>
      </c>
      <c r="I18" s="134">
        <v>0.72877182321344125</v>
      </c>
    </row>
    <row r="19" spans="1:9" ht="23.25" customHeight="1" x14ac:dyDescent="0.15">
      <c r="A19" s="422"/>
      <c r="B19" s="130"/>
      <c r="C19" s="147"/>
      <c r="D19" s="442" t="s">
        <v>153</v>
      </c>
      <c r="E19" s="443"/>
      <c r="F19" s="138">
        <v>50</v>
      </c>
      <c r="G19" s="138">
        <v>51</v>
      </c>
      <c r="H19" s="133">
        <v>-1</v>
      </c>
      <c r="I19" s="134">
        <v>-1.8288878490095151</v>
      </c>
    </row>
    <row r="20" spans="1:9" ht="23.25" customHeight="1" thickBot="1" x14ac:dyDescent="0.2">
      <c r="A20" s="422"/>
      <c r="B20" s="144"/>
      <c r="C20" s="442" t="s">
        <v>154</v>
      </c>
      <c r="D20" s="444"/>
      <c r="E20" s="443"/>
      <c r="F20" s="138">
        <v>0</v>
      </c>
      <c r="G20" s="139">
        <v>0</v>
      </c>
      <c r="H20" s="148">
        <v>0</v>
      </c>
      <c r="I20" s="149">
        <v>0</v>
      </c>
    </row>
    <row r="21" spans="1:9" s="156" customFormat="1" ht="24.75" customHeight="1" thickTop="1" thickBot="1" x14ac:dyDescent="0.2">
      <c r="A21" s="422"/>
      <c r="B21" s="150" t="s">
        <v>155</v>
      </c>
      <c r="C21" s="151"/>
      <c r="D21" s="151"/>
      <c r="E21" s="152"/>
      <c r="F21" s="153">
        <v>1182296</v>
      </c>
      <c r="G21" s="153">
        <v>1162311</v>
      </c>
      <c r="H21" s="154">
        <v>19985</v>
      </c>
      <c r="I21" s="155">
        <v>1.7194071649298581</v>
      </c>
    </row>
    <row r="22" spans="1:9" s="156" customFormat="1" ht="8.25" customHeight="1" x14ac:dyDescent="0.15">
      <c r="A22" s="422"/>
      <c r="B22" s="157"/>
      <c r="C22" s="157"/>
      <c r="D22" s="157"/>
      <c r="E22" s="157"/>
      <c r="F22" s="158"/>
      <c r="G22" s="158"/>
      <c r="H22" s="159"/>
      <c r="I22" s="160"/>
    </row>
    <row r="23" spans="1:9" ht="24.75" customHeight="1" x14ac:dyDescent="0.15">
      <c r="A23" s="422"/>
      <c r="B23" s="124" t="s">
        <v>156</v>
      </c>
      <c r="C23" s="124"/>
      <c r="D23" s="124"/>
      <c r="E23" s="124"/>
      <c r="F23" s="122"/>
      <c r="G23" s="122"/>
      <c r="H23" s="122"/>
      <c r="I23" s="122"/>
    </row>
    <row r="24" spans="1:9" ht="32.25" customHeight="1" x14ac:dyDescent="0.15">
      <c r="A24" s="422"/>
      <c r="B24" s="124"/>
      <c r="C24" s="124"/>
      <c r="D24" s="124"/>
      <c r="E24" s="124"/>
      <c r="F24" s="122"/>
      <c r="G24" s="122"/>
      <c r="H24" s="122"/>
      <c r="I24" s="122"/>
    </row>
    <row r="25" spans="1:9" ht="20.100000000000001" customHeight="1" x14ac:dyDescent="0.15">
      <c r="A25" s="161"/>
    </row>
    <row r="26" spans="1:9" ht="20.100000000000001" customHeight="1" x14ac:dyDescent="0.15">
      <c r="A26" s="161"/>
    </row>
    <row r="27" spans="1:9" ht="20.100000000000001" customHeight="1" x14ac:dyDescent="0.15">
      <c r="A27" s="161"/>
    </row>
    <row r="28" spans="1:9" ht="20.100000000000001" customHeight="1" x14ac:dyDescent="0.15">
      <c r="A28" s="161"/>
    </row>
    <row r="29" spans="1:9" ht="20.100000000000001" customHeight="1" x14ac:dyDescent="0.15">
      <c r="A29" s="161"/>
    </row>
    <row r="30" spans="1:9" ht="20.100000000000001" customHeight="1" x14ac:dyDescent="0.15">
      <c r="A30" s="161"/>
    </row>
  </sheetData>
  <mergeCells count="15">
    <mergeCell ref="A1:A24"/>
    <mergeCell ref="H2:I2"/>
    <mergeCell ref="B3:E4"/>
    <mergeCell ref="H3:I3"/>
    <mergeCell ref="D7:E7"/>
    <mergeCell ref="D10:E10"/>
    <mergeCell ref="D11:E11"/>
    <mergeCell ref="D12:E12"/>
    <mergeCell ref="D13:E13"/>
    <mergeCell ref="C14:E14"/>
    <mergeCell ref="C16:E16"/>
    <mergeCell ref="D17:E17"/>
    <mergeCell ref="D18:E18"/>
    <mergeCell ref="D19:E19"/>
    <mergeCell ref="C20:E20"/>
  </mergeCells>
  <phoneticPr fontId="3"/>
  <pageMargins left="0.59055118110236227" right="0.51181102362204722" top="0.78740157480314965"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5" zoomScaleNormal="100" zoomScaleSheetLayoutView="85" workbookViewId="0">
      <pane xSplit="4" ySplit="4" topLeftCell="E5" activePane="bottomRight" state="frozen"/>
      <selection activeCell="I11" sqref="I11"/>
      <selection pane="topRight" activeCell="I11" sqref="I11"/>
      <selection pane="bottomLeft" activeCell="I11" sqref="I11"/>
      <selection pane="bottomRight" activeCell="I11" sqref="I11"/>
    </sheetView>
  </sheetViews>
  <sheetFormatPr defaultRowHeight="20.100000000000001" customHeight="1" x14ac:dyDescent="0.15"/>
  <cols>
    <col min="1" max="1" width="6.5" style="167" customWidth="1"/>
    <col min="2" max="3" width="4.25" style="167" customWidth="1"/>
    <col min="4" max="4" width="20.75" style="167" customWidth="1"/>
    <col min="5" max="5" width="23.625" style="167" customWidth="1"/>
    <col min="6" max="6" width="14.125" style="167" customWidth="1"/>
    <col min="7" max="7" width="23.625" style="167" customWidth="1"/>
    <col min="8" max="8" width="14.125" style="167" customWidth="1"/>
    <col min="9" max="9" width="22.625" style="167" customWidth="1"/>
    <col min="10" max="10" width="16.625" style="167" customWidth="1"/>
    <col min="11" max="16384" width="9" style="167"/>
  </cols>
  <sheetData>
    <row r="1" spans="1:10" ht="27.75" customHeight="1" x14ac:dyDescent="0.15">
      <c r="A1" s="445">
        <v>16</v>
      </c>
      <c r="B1" s="164" t="s">
        <v>157</v>
      </c>
      <c r="C1" s="165"/>
      <c r="D1" s="165"/>
      <c r="E1" s="166"/>
      <c r="F1" s="166"/>
      <c r="G1" s="166"/>
      <c r="H1" s="166"/>
      <c r="I1" s="166"/>
      <c r="J1" s="166"/>
    </row>
    <row r="2" spans="1:10" ht="20.100000000000001" customHeight="1" thickBot="1" x14ac:dyDescent="0.2">
      <c r="A2" s="445"/>
      <c r="B2" s="166"/>
      <c r="C2" s="166"/>
      <c r="D2" s="166"/>
      <c r="E2" s="166"/>
      <c r="F2" s="166"/>
      <c r="G2" s="166"/>
      <c r="H2" s="166"/>
      <c r="I2" s="166"/>
      <c r="J2" s="168" t="s">
        <v>95</v>
      </c>
    </row>
    <row r="3" spans="1:10" ht="23.25" customHeight="1" x14ac:dyDescent="0.15">
      <c r="A3" s="445"/>
      <c r="B3" s="447" t="s">
        <v>158</v>
      </c>
      <c r="C3" s="448"/>
      <c r="D3" s="449"/>
      <c r="E3" s="453" t="str">
        <f>[1]年度設定!$B$2</f>
        <v>令和元年度</v>
      </c>
      <c r="F3" s="454"/>
      <c r="G3" s="455" t="str">
        <f>[1]年度設定!$B$3</f>
        <v>平成３０年度</v>
      </c>
      <c r="H3" s="454"/>
      <c r="I3" s="456" t="s">
        <v>159</v>
      </c>
      <c r="J3" s="457"/>
    </row>
    <row r="4" spans="1:10" ht="23.25" customHeight="1" thickBot="1" x14ac:dyDescent="0.2">
      <c r="A4" s="445"/>
      <c r="B4" s="450"/>
      <c r="C4" s="451"/>
      <c r="D4" s="452"/>
      <c r="E4" s="169" t="s">
        <v>135</v>
      </c>
      <c r="F4" s="170" t="s">
        <v>98</v>
      </c>
      <c r="G4" s="171" t="s">
        <v>136</v>
      </c>
      <c r="H4" s="170" t="s">
        <v>98</v>
      </c>
      <c r="I4" s="172" t="s">
        <v>137</v>
      </c>
      <c r="J4" s="173" t="s">
        <v>138</v>
      </c>
    </row>
    <row r="5" spans="1:10" ht="23.25" customHeight="1" x14ac:dyDescent="0.15">
      <c r="A5" s="445"/>
      <c r="B5" s="174" t="s">
        <v>160</v>
      </c>
      <c r="C5" s="175"/>
      <c r="D5" s="176"/>
      <c r="E5" s="177">
        <v>1299285</v>
      </c>
      <c r="F5" s="178">
        <v>51.467490607099634</v>
      </c>
      <c r="G5" s="177">
        <v>1256986</v>
      </c>
      <c r="H5" s="178">
        <v>51.753060228594769</v>
      </c>
      <c r="I5" s="177">
        <v>42299</v>
      </c>
      <c r="J5" s="179">
        <v>3.3651130561517792</v>
      </c>
    </row>
    <row r="6" spans="1:10" ht="23.25" customHeight="1" x14ac:dyDescent="0.15">
      <c r="A6" s="445"/>
      <c r="B6" s="174"/>
      <c r="C6" s="180" t="s">
        <v>161</v>
      </c>
      <c r="D6" s="181"/>
      <c r="E6" s="182">
        <v>426913</v>
      </c>
      <c r="F6" s="183">
        <v>16.91093632378405</v>
      </c>
      <c r="G6" s="182">
        <v>422045</v>
      </c>
      <c r="H6" s="183">
        <v>17.376575783067651</v>
      </c>
      <c r="I6" s="182">
        <v>4868</v>
      </c>
      <c r="J6" s="179">
        <v>1.1534315061190157</v>
      </c>
    </row>
    <row r="7" spans="1:10" ht="23.25" customHeight="1" x14ac:dyDescent="0.15">
      <c r="A7" s="445"/>
      <c r="B7" s="174"/>
      <c r="C7" s="180" t="s">
        <v>162</v>
      </c>
      <c r="D7" s="181"/>
      <c r="E7" s="182">
        <v>651417</v>
      </c>
      <c r="F7" s="183">
        <v>25.804023853226234</v>
      </c>
      <c r="G7" s="182">
        <v>618516</v>
      </c>
      <c r="H7" s="183">
        <v>25.465754942766278</v>
      </c>
      <c r="I7" s="182">
        <v>32901</v>
      </c>
      <c r="J7" s="179">
        <v>5.3193450129018487</v>
      </c>
    </row>
    <row r="8" spans="1:10" ht="23.25" customHeight="1" x14ac:dyDescent="0.15">
      <c r="A8" s="445"/>
      <c r="B8" s="184"/>
      <c r="C8" s="180" t="s">
        <v>163</v>
      </c>
      <c r="D8" s="181"/>
      <c r="E8" s="182">
        <v>220956</v>
      </c>
      <c r="F8" s="183">
        <v>8.7525304300893474</v>
      </c>
      <c r="G8" s="182">
        <v>216425</v>
      </c>
      <c r="H8" s="183">
        <v>8.9107295027608462</v>
      </c>
      <c r="I8" s="182">
        <v>4531</v>
      </c>
      <c r="J8" s="179">
        <v>2.0935659004273997</v>
      </c>
    </row>
    <row r="9" spans="1:10" ht="23.25" customHeight="1" x14ac:dyDescent="0.15">
      <c r="A9" s="445"/>
      <c r="B9" s="185" t="s">
        <v>164</v>
      </c>
      <c r="C9" s="180"/>
      <c r="D9" s="181"/>
      <c r="E9" s="182">
        <v>285342</v>
      </c>
      <c r="F9" s="183">
        <v>11.302996384562618</v>
      </c>
      <c r="G9" s="182">
        <v>267656</v>
      </c>
      <c r="H9" s="183">
        <v>11.020033683699976</v>
      </c>
      <c r="I9" s="182">
        <v>17686</v>
      </c>
      <c r="J9" s="179">
        <v>6.6077353020294698</v>
      </c>
    </row>
    <row r="10" spans="1:10" ht="23.25" customHeight="1" x14ac:dyDescent="0.15">
      <c r="A10" s="445"/>
      <c r="B10" s="174"/>
      <c r="C10" s="186" t="s">
        <v>165</v>
      </c>
      <c r="D10" s="181"/>
      <c r="E10" s="182">
        <v>283232</v>
      </c>
      <c r="F10" s="183">
        <v>11.219425363936351</v>
      </c>
      <c r="G10" s="182">
        <v>266652</v>
      </c>
      <c r="H10" s="183">
        <v>10.97870616604518</v>
      </c>
      <c r="I10" s="182">
        <v>16580</v>
      </c>
      <c r="J10" s="179">
        <v>6.2178419813089718</v>
      </c>
    </row>
    <row r="11" spans="1:10" ht="23.25" customHeight="1" x14ac:dyDescent="0.15">
      <c r="A11" s="445"/>
      <c r="B11" s="174"/>
      <c r="C11" s="187"/>
      <c r="D11" s="188" t="s">
        <v>166</v>
      </c>
      <c r="E11" s="189">
        <v>87144</v>
      </c>
      <c r="F11" s="190">
        <v>3.4519570082490132</v>
      </c>
      <c r="G11" s="189">
        <v>94765</v>
      </c>
      <c r="H11" s="190">
        <v>3.901706144101146</v>
      </c>
      <c r="I11" s="189">
        <v>-7621</v>
      </c>
      <c r="J11" s="179">
        <v>-8.041998628185512</v>
      </c>
    </row>
    <row r="12" spans="1:10" ht="23.25" customHeight="1" x14ac:dyDescent="0.15">
      <c r="A12" s="445"/>
      <c r="B12" s="174"/>
      <c r="C12" s="191"/>
      <c r="D12" s="192" t="s">
        <v>167</v>
      </c>
      <c r="E12" s="193">
        <v>191689</v>
      </c>
      <c r="F12" s="194">
        <v>7.5932237370878468</v>
      </c>
      <c r="G12" s="193">
        <v>168104</v>
      </c>
      <c r="H12" s="194">
        <v>6.9212313115345774</v>
      </c>
      <c r="I12" s="193">
        <v>23585</v>
      </c>
      <c r="J12" s="179">
        <v>14.030005234854615</v>
      </c>
    </row>
    <row r="13" spans="1:10" ht="23.25" customHeight="1" x14ac:dyDescent="0.15">
      <c r="A13" s="445"/>
      <c r="B13" s="174"/>
      <c r="C13" s="195" t="s">
        <v>168</v>
      </c>
      <c r="D13" s="181"/>
      <c r="E13" s="182">
        <v>2110</v>
      </c>
      <c r="F13" s="183">
        <v>8.3571020626266784E-2</v>
      </c>
      <c r="G13" s="182">
        <v>1004</v>
      </c>
      <c r="H13" s="183">
        <v>4.132751765479576E-2</v>
      </c>
      <c r="I13" s="182">
        <v>1106</v>
      </c>
      <c r="J13" s="179">
        <v>110.15936254980079</v>
      </c>
    </row>
    <row r="14" spans="1:10" ht="23.25" customHeight="1" x14ac:dyDescent="0.15">
      <c r="A14" s="445"/>
      <c r="B14" s="185" t="s">
        <v>169</v>
      </c>
      <c r="C14" s="180"/>
      <c r="D14" s="181"/>
      <c r="E14" s="182">
        <v>939851</v>
      </c>
      <c r="F14" s="183">
        <v>37.229513008337747</v>
      </c>
      <c r="G14" s="182">
        <v>904173</v>
      </c>
      <c r="H14" s="183">
        <v>37.226906087705252</v>
      </c>
      <c r="I14" s="182">
        <v>35678</v>
      </c>
      <c r="J14" s="179">
        <v>3.9459262773827573</v>
      </c>
    </row>
    <row r="15" spans="1:10" ht="23.25" customHeight="1" x14ac:dyDescent="0.15">
      <c r="A15" s="445"/>
      <c r="B15" s="174"/>
      <c r="C15" s="180" t="s">
        <v>170</v>
      </c>
      <c r="D15" s="181"/>
      <c r="E15" s="182">
        <v>382392</v>
      </c>
      <c r="F15" s="183">
        <v>15.147369256260223</v>
      </c>
      <c r="G15" s="182">
        <v>360465</v>
      </c>
      <c r="H15" s="183">
        <v>14.841203521062063</v>
      </c>
      <c r="I15" s="182">
        <v>21927</v>
      </c>
      <c r="J15" s="179">
        <v>6.0829761557987601</v>
      </c>
    </row>
    <row r="16" spans="1:10" ht="23.25" customHeight="1" x14ac:dyDescent="0.15">
      <c r="A16" s="445"/>
      <c r="B16" s="174"/>
      <c r="C16" s="180" t="s">
        <v>171</v>
      </c>
      <c r="D16" s="181"/>
      <c r="E16" s="182">
        <v>23677</v>
      </c>
      <c r="F16" s="183">
        <v>0.93788709339670839</v>
      </c>
      <c r="G16" s="182">
        <v>23677</v>
      </c>
      <c r="H16" s="183">
        <v>0.97481865731760109</v>
      </c>
      <c r="I16" s="182">
        <v>0</v>
      </c>
      <c r="J16" s="179">
        <v>0</v>
      </c>
    </row>
    <row r="17" spans="1:10" ht="23.25" customHeight="1" x14ac:dyDescent="0.15">
      <c r="A17" s="445"/>
      <c r="B17" s="174"/>
      <c r="C17" s="180" t="s">
        <v>172</v>
      </c>
      <c r="D17" s="181"/>
      <c r="E17" s="182">
        <v>225614</v>
      </c>
      <c r="F17" s="183">
        <v>8.937070404944917</v>
      </c>
      <c r="G17" s="182">
        <v>199363</v>
      </c>
      <c r="H17" s="183">
        <v>8.208221731899739</v>
      </c>
      <c r="I17" s="182">
        <v>26251</v>
      </c>
      <c r="J17" s="179">
        <v>13.167438290956698</v>
      </c>
    </row>
    <row r="18" spans="1:10" ht="23.25" customHeight="1" x14ac:dyDescent="0.15">
      <c r="A18" s="445"/>
      <c r="B18" s="174"/>
      <c r="C18" s="180" t="s">
        <v>4</v>
      </c>
      <c r="D18" s="181"/>
      <c r="E18" s="182">
        <v>49589</v>
      </c>
      <c r="F18" s="183">
        <v>1.9643394280782878</v>
      </c>
      <c r="G18" s="182">
        <v>59662</v>
      </c>
      <c r="H18" s="183">
        <v>2.4564124441309989</v>
      </c>
      <c r="I18" s="182">
        <v>-10073</v>
      </c>
      <c r="J18" s="179">
        <v>-16.88344339780765</v>
      </c>
    </row>
    <row r="19" spans="1:10" ht="23.25" customHeight="1" x14ac:dyDescent="0.15">
      <c r="A19" s="445"/>
      <c r="B19" s="174"/>
      <c r="C19" s="180" t="s">
        <v>173</v>
      </c>
      <c r="D19" s="181"/>
      <c r="E19" s="182">
        <v>4187</v>
      </c>
      <c r="F19" s="183">
        <v>0.16585623086072618</v>
      </c>
      <c r="G19" s="182">
        <v>2208</v>
      </c>
      <c r="H19" s="183">
        <v>9.0896173050266149E-2</v>
      </c>
      <c r="I19" s="182">
        <v>1979</v>
      </c>
      <c r="J19" s="179">
        <v>89.628623188405797</v>
      </c>
    </row>
    <row r="20" spans="1:10" ht="23.25" customHeight="1" x14ac:dyDescent="0.15">
      <c r="A20" s="445"/>
      <c r="B20" s="174"/>
      <c r="C20" s="180" t="s">
        <v>174</v>
      </c>
      <c r="D20" s="181"/>
      <c r="E20" s="182">
        <v>29922</v>
      </c>
      <c r="F20" s="183">
        <v>1.1852830338272662</v>
      </c>
      <c r="G20" s="182">
        <v>27436</v>
      </c>
      <c r="H20" s="183">
        <v>1.1295862211292897</v>
      </c>
      <c r="I20" s="182">
        <v>2486</v>
      </c>
      <c r="J20" s="179">
        <v>9.0610876221023471</v>
      </c>
    </row>
    <row r="21" spans="1:10" ht="23.25" customHeight="1" thickBot="1" x14ac:dyDescent="0.2">
      <c r="A21" s="445"/>
      <c r="B21" s="174"/>
      <c r="C21" s="196" t="s">
        <v>175</v>
      </c>
      <c r="D21" s="197"/>
      <c r="E21" s="198">
        <v>224469</v>
      </c>
      <c r="F21" s="199">
        <v>8.891707560969623</v>
      </c>
      <c r="G21" s="198">
        <v>231363</v>
      </c>
      <c r="H21" s="199">
        <v>9.5257673391152942</v>
      </c>
      <c r="I21" s="198">
        <v>-6894</v>
      </c>
      <c r="J21" s="200">
        <v>-2.9797331466137629</v>
      </c>
    </row>
    <row r="22" spans="1:10" s="207" customFormat="1" ht="23.25" customHeight="1" thickTop="1" thickBot="1" x14ac:dyDescent="0.2">
      <c r="A22" s="445"/>
      <c r="B22" s="201" t="s">
        <v>176</v>
      </c>
      <c r="C22" s="202"/>
      <c r="D22" s="203"/>
      <c r="E22" s="204">
        <v>2524478</v>
      </c>
      <c r="F22" s="205">
        <v>100</v>
      </c>
      <c r="G22" s="204">
        <v>2428815</v>
      </c>
      <c r="H22" s="205">
        <v>100</v>
      </c>
      <c r="I22" s="204">
        <v>95663</v>
      </c>
      <c r="J22" s="206">
        <v>3.9386696804820458</v>
      </c>
    </row>
    <row r="23" spans="1:10" s="207" customFormat="1" ht="8.25" customHeight="1" x14ac:dyDescent="0.15">
      <c r="A23" s="445"/>
      <c r="B23" s="208"/>
      <c r="C23" s="208"/>
      <c r="D23" s="208"/>
      <c r="E23" s="209"/>
      <c r="F23" s="210"/>
      <c r="G23" s="209"/>
      <c r="H23" s="210"/>
      <c r="I23" s="209"/>
      <c r="J23" s="210"/>
    </row>
    <row r="24" spans="1:10" ht="22.5" customHeight="1" x14ac:dyDescent="0.15">
      <c r="A24" s="445"/>
      <c r="B24" s="211" t="s">
        <v>177</v>
      </c>
      <c r="C24" s="166"/>
      <c r="D24" s="166"/>
      <c r="E24" s="166"/>
      <c r="F24" s="166"/>
      <c r="G24" s="166"/>
      <c r="H24" s="166"/>
      <c r="I24" s="166"/>
      <c r="J24" s="166"/>
    </row>
    <row r="25" spans="1:10" ht="34.5" customHeight="1" x14ac:dyDescent="0.15">
      <c r="A25" s="446"/>
      <c r="B25" s="166"/>
      <c r="C25" s="166"/>
      <c r="D25" s="166"/>
      <c r="E25" s="166"/>
      <c r="F25" s="166"/>
      <c r="G25" s="166"/>
      <c r="H25" s="166"/>
      <c r="I25" s="166"/>
      <c r="J25" s="166"/>
    </row>
    <row r="26" spans="1:10" ht="20.100000000000001" customHeight="1" x14ac:dyDescent="0.15">
      <c r="A26" s="212"/>
      <c r="F26" s="213"/>
      <c r="H26" s="213"/>
    </row>
    <row r="27" spans="1:10" ht="20.100000000000001" customHeight="1" x14ac:dyDescent="0.15">
      <c r="A27" s="212"/>
    </row>
    <row r="28" spans="1:10" ht="20.100000000000001" customHeight="1" x14ac:dyDescent="0.15">
      <c r="A28" s="212"/>
    </row>
    <row r="29" spans="1:10" ht="20.100000000000001" customHeight="1" x14ac:dyDescent="0.15">
      <c r="A29" s="212"/>
    </row>
    <row r="30" spans="1:10" ht="20.100000000000001" customHeight="1" x14ac:dyDescent="0.15">
      <c r="A30" s="212"/>
    </row>
    <row r="31" spans="1:10" ht="20.100000000000001" customHeight="1" x14ac:dyDescent="0.15">
      <c r="A31" s="212"/>
    </row>
    <row r="32" spans="1:10" ht="20.100000000000001" customHeight="1" x14ac:dyDescent="0.15">
      <c r="A32" s="212"/>
    </row>
  </sheetData>
  <mergeCells count="5">
    <mergeCell ref="A1:A25"/>
    <mergeCell ref="B3:D4"/>
    <mergeCell ref="E3:F3"/>
    <mergeCell ref="G3:H3"/>
    <mergeCell ref="I3:J3"/>
  </mergeCells>
  <phoneticPr fontId="3"/>
  <pageMargins left="0.59055118110236227" right="0.51181102362204722" top="0.86614173228346458"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70" zoomScaleNormal="100" zoomScaleSheetLayoutView="70" workbookViewId="0">
      <selection activeCell="I11" sqref="I11"/>
    </sheetView>
  </sheetViews>
  <sheetFormatPr defaultRowHeight="20.100000000000001" customHeight="1" x14ac:dyDescent="0.15"/>
  <cols>
    <col min="1" max="1" width="6.125" style="216" customWidth="1"/>
    <col min="2" max="2" width="20.375" style="216" customWidth="1"/>
    <col min="3" max="3" width="24.125" style="216" customWidth="1"/>
    <col min="4" max="4" width="14.625" style="216" customWidth="1"/>
    <col min="5" max="5" width="24.125" style="216" customWidth="1"/>
    <col min="6" max="6" width="14.625" style="216" customWidth="1"/>
    <col min="7" max="7" width="23.125" style="216" customWidth="1"/>
    <col min="8" max="8" width="17" style="216" customWidth="1"/>
    <col min="9" max="9" width="9" style="216" customWidth="1"/>
    <col min="10" max="16384" width="9" style="216"/>
  </cols>
  <sheetData>
    <row r="1" spans="1:8" ht="26.25" customHeight="1" x14ac:dyDescent="0.15">
      <c r="A1" s="458">
        <v>17</v>
      </c>
      <c r="B1" s="214" t="s">
        <v>178</v>
      </c>
      <c r="C1" s="215"/>
      <c r="D1" s="215"/>
      <c r="E1" s="215"/>
      <c r="F1" s="215"/>
      <c r="G1" s="215"/>
      <c r="H1" s="215"/>
    </row>
    <row r="2" spans="1:8" ht="20.100000000000001" customHeight="1" thickBot="1" x14ac:dyDescent="0.2">
      <c r="A2" s="458"/>
      <c r="B2" s="215"/>
      <c r="C2" s="215"/>
      <c r="D2" s="215"/>
      <c r="E2" s="215"/>
      <c r="F2" s="215"/>
      <c r="G2" s="459" t="s">
        <v>95</v>
      </c>
      <c r="H2" s="459"/>
    </row>
    <row r="3" spans="1:8" ht="27.75" customHeight="1" x14ac:dyDescent="0.15">
      <c r="A3" s="458"/>
      <c r="B3" s="460" t="s">
        <v>158</v>
      </c>
      <c r="C3" s="453" t="str">
        <f>[1]年度設定!$B$2</f>
        <v>令和元年度</v>
      </c>
      <c r="D3" s="454"/>
      <c r="E3" s="455" t="str">
        <f>[1]年度設定!$B$3</f>
        <v>平成３０年度</v>
      </c>
      <c r="F3" s="454"/>
      <c r="G3" s="456" t="s">
        <v>159</v>
      </c>
      <c r="H3" s="457"/>
    </row>
    <row r="4" spans="1:8" ht="27.75" customHeight="1" thickBot="1" x14ac:dyDescent="0.2">
      <c r="A4" s="458"/>
      <c r="B4" s="461"/>
      <c r="C4" s="217" t="s">
        <v>135</v>
      </c>
      <c r="D4" s="218" t="s">
        <v>98</v>
      </c>
      <c r="E4" s="219" t="s">
        <v>136</v>
      </c>
      <c r="F4" s="218" t="s">
        <v>98</v>
      </c>
      <c r="G4" s="172" t="s">
        <v>137</v>
      </c>
      <c r="H4" s="173" t="s">
        <v>138</v>
      </c>
    </row>
    <row r="5" spans="1:8" ht="27.75" customHeight="1" x14ac:dyDescent="0.15">
      <c r="A5" s="458"/>
      <c r="B5" s="220" t="s">
        <v>179</v>
      </c>
      <c r="C5" s="221">
        <v>15535</v>
      </c>
      <c r="D5" s="222">
        <v>0.61538366432736269</v>
      </c>
      <c r="E5" s="221">
        <v>15756</v>
      </c>
      <c r="F5" s="222">
        <v>0.64872356200897607</v>
      </c>
      <c r="G5" s="223">
        <v>-221</v>
      </c>
      <c r="H5" s="224">
        <v>-1.4026402640264026</v>
      </c>
    </row>
    <row r="6" spans="1:8" ht="27.75" customHeight="1" x14ac:dyDescent="0.15">
      <c r="A6" s="458"/>
      <c r="B6" s="225" t="s">
        <v>180</v>
      </c>
      <c r="C6" s="226">
        <v>299611</v>
      </c>
      <c r="D6" s="227">
        <v>11.868244455787217</v>
      </c>
      <c r="E6" s="226">
        <v>286986</v>
      </c>
      <c r="F6" s="227">
        <v>11.815893722328539</v>
      </c>
      <c r="G6" s="228">
        <v>12625</v>
      </c>
      <c r="H6" s="229">
        <v>4.3991692974570187</v>
      </c>
    </row>
    <row r="7" spans="1:8" ht="27.75" customHeight="1" x14ac:dyDescent="0.15">
      <c r="A7" s="458"/>
      <c r="B7" s="225" t="s">
        <v>181</v>
      </c>
      <c r="C7" s="226">
        <v>1037104</v>
      </c>
      <c r="D7" s="227">
        <v>41.081920293600952</v>
      </c>
      <c r="E7" s="226">
        <v>993882</v>
      </c>
      <c r="F7" s="227">
        <v>40.920442497277172</v>
      </c>
      <c r="G7" s="228">
        <v>43222</v>
      </c>
      <c r="H7" s="229">
        <v>4.3488059950778872</v>
      </c>
    </row>
    <row r="8" spans="1:8" ht="27.75" customHeight="1" x14ac:dyDescent="0.15">
      <c r="A8" s="458"/>
      <c r="B8" s="225" t="s">
        <v>182</v>
      </c>
      <c r="C8" s="226">
        <v>196632</v>
      </c>
      <c r="D8" s="227">
        <v>7.7890083337641673</v>
      </c>
      <c r="E8" s="226">
        <v>191147</v>
      </c>
      <c r="F8" s="227">
        <v>7.8699579047335027</v>
      </c>
      <c r="G8" s="228">
        <v>5485</v>
      </c>
      <c r="H8" s="229">
        <v>2.8695192705090844</v>
      </c>
    </row>
    <row r="9" spans="1:8" ht="27.75" customHeight="1" x14ac:dyDescent="0.15">
      <c r="A9" s="458"/>
      <c r="B9" s="225" t="s">
        <v>183</v>
      </c>
      <c r="C9" s="226">
        <v>3591</v>
      </c>
      <c r="D9" s="227">
        <v>0.1422595503392558</v>
      </c>
      <c r="E9" s="226">
        <v>3807</v>
      </c>
      <c r="F9" s="227">
        <v>0.15672950811489633</v>
      </c>
      <c r="G9" s="228">
        <v>-216</v>
      </c>
      <c r="H9" s="229">
        <v>-5.6737588652482271</v>
      </c>
    </row>
    <row r="10" spans="1:8" ht="27.75" customHeight="1" x14ac:dyDescent="0.15">
      <c r="A10" s="458"/>
      <c r="B10" s="225" t="s">
        <v>184</v>
      </c>
      <c r="C10" s="226">
        <v>19448</v>
      </c>
      <c r="D10" s="227">
        <v>0.77039032534015017</v>
      </c>
      <c r="E10" s="226">
        <v>18697</v>
      </c>
      <c r="F10" s="227">
        <v>0.76978464930722768</v>
      </c>
      <c r="G10" s="228">
        <v>751</v>
      </c>
      <c r="H10" s="229">
        <v>4.0166871690645563</v>
      </c>
    </row>
    <row r="11" spans="1:8" ht="27.75" customHeight="1" x14ac:dyDescent="0.15">
      <c r="A11" s="458"/>
      <c r="B11" s="225" t="s">
        <v>185</v>
      </c>
      <c r="C11" s="226">
        <v>44318</v>
      </c>
      <c r="D11" s="227">
        <v>1.7555307525750303</v>
      </c>
      <c r="E11" s="226">
        <v>33826</v>
      </c>
      <c r="F11" s="227">
        <v>1.3926782091359553</v>
      </c>
      <c r="G11" s="228">
        <v>10492</v>
      </c>
      <c r="H11" s="229">
        <v>31.017560456453612</v>
      </c>
    </row>
    <row r="12" spans="1:8" ht="27.75" customHeight="1" x14ac:dyDescent="0.15">
      <c r="A12" s="458"/>
      <c r="B12" s="225" t="s">
        <v>186</v>
      </c>
      <c r="C12" s="226">
        <v>267010</v>
      </c>
      <c r="D12" s="227">
        <v>10.576823795163062</v>
      </c>
      <c r="E12" s="226">
        <v>267194</v>
      </c>
      <c r="F12" s="227">
        <v>11.000995676440793</v>
      </c>
      <c r="G12" s="228">
        <v>-184</v>
      </c>
      <c r="H12" s="229">
        <v>-6.8863821792405522E-2</v>
      </c>
    </row>
    <row r="13" spans="1:8" ht="27.75" customHeight="1" x14ac:dyDescent="0.15">
      <c r="A13" s="458"/>
      <c r="B13" s="225" t="s">
        <v>187</v>
      </c>
      <c r="C13" s="226">
        <v>101262</v>
      </c>
      <c r="D13" s="227">
        <v>4.0111934603521853</v>
      </c>
      <c r="E13" s="226">
        <v>98379</v>
      </c>
      <c r="F13" s="227">
        <v>4.0504980369592776</v>
      </c>
      <c r="G13" s="228">
        <v>2883</v>
      </c>
      <c r="H13" s="229">
        <v>2.9305034611045042</v>
      </c>
    </row>
    <row r="14" spans="1:8" ht="27.75" customHeight="1" x14ac:dyDescent="0.15">
      <c r="A14" s="458"/>
      <c r="B14" s="225" t="s">
        <v>188</v>
      </c>
      <c r="C14" s="226">
        <v>316651</v>
      </c>
      <c r="D14" s="227">
        <v>12.543243098793791</v>
      </c>
      <c r="E14" s="226">
        <v>301450</v>
      </c>
      <c r="F14" s="227">
        <v>12.41140784133934</v>
      </c>
      <c r="G14" s="228">
        <v>15201</v>
      </c>
      <c r="H14" s="229">
        <v>5.0426273013766796</v>
      </c>
    </row>
    <row r="15" spans="1:8" ht="27.75" customHeight="1" x14ac:dyDescent="0.15">
      <c r="A15" s="458"/>
      <c r="B15" s="225" t="s">
        <v>189</v>
      </c>
      <c r="C15" s="226">
        <v>2110</v>
      </c>
      <c r="D15" s="227">
        <v>8.3571020626266784E-2</v>
      </c>
      <c r="E15" s="226">
        <v>1004</v>
      </c>
      <c r="F15" s="227">
        <v>4.132751765479576E-2</v>
      </c>
      <c r="G15" s="228">
        <v>1106</v>
      </c>
      <c r="H15" s="229">
        <v>110.15936254980079</v>
      </c>
    </row>
    <row r="16" spans="1:8" ht="27.75" customHeight="1" x14ac:dyDescent="0.15">
      <c r="A16" s="458"/>
      <c r="B16" s="225" t="s">
        <v>163</v>
      </c>
      <c r="C16" s="226">
        <v>221005</v>
      </c>
      <c r="D16" s="227">
        <v>8.7545021248599024</v>
      </c>
      <c r="E16" s="226">
        <v>216478</v>
      </c>
      <c r="F16" s="227">
        <v>8.9128882920173318</v>
      </c>
      <c r="G16" s="228">
        <v>4527</v>
      </c>
      <c r="H16" s="229">
        <v>2.0912055728526684</v>
      </c>
    </row>
    <row r="17" spans="1:8" ht="27.75" customHeight="1" thickBot="1" x14ac:dyDescent="0.2">
      <c r="A17" s="458"/>
      <c r="B17" s="225" t="s">
        <v>190</v>
      </c>
      <c r="C17" s="226">
        <v>200</v>
      </c>
      <c r="D17" s="227">
        <v>7.9291244706622445E-3</v>
      </c>
      <c r="E17" s="226">
        <v>211</v>
      </c>
      <c r="F17" s="227">
        <v>8.6725826821946427E-3</v>
      </c>
      <c r="G17" s="228">
        <v>-11</v>
      </c>
      <c r="H17" s="229">
        <v>-5.2132701421800949</v>
      </c>
    </row>
    <row r="18" spans="1:8" s="235" customFormat="1" ht="29.25" customHeight="1" thickTop="1" thickBot="1" x14ac:dyDescent="0.2">
      <c r="A18" s="458"/>
      <c r="B18" s="230" t="s">
        <v>176</v>
      </c>
      <c r="C18" s="231">
        <v>2524478</v>
      </c>
      <c r="D18" s="232">
        <v>100</v>
      </c>
      <c r="E18" s="231">
        <v>2428815</v>
      </c>
      <c r="F18" s="232">
        <v>100</v>
      </c>
      <c r="G18" s="233">
        <v>95663</v>
      </c>
      <c r="H18" s="234">
        <v>3.9386696804820458</v>
      </c>
    </row>
    <row r="19" spans="1:8" s="235" customFormat="1" ht="9.75" customHeight="1" x14ac:dyDescent="0.15">
      <c r="A19" s="458"/>
      <c r="B19" s="236"/>
      <c r="C19" s="66"/>
      <c r="D19" s="237"/>
      <c r="E19" s="66"/>
      <c r="F19" s="237"/>
      <c r="G19" s="66"/>
      <c r="H19" s="237"/>
    </row>
    <row r="20" spans="1:8" ht="25.5" customHeight="1" x14ac:dyDescent="0.15">
      <c r="A20" s="458"/>
      <c r="B20" s="238" t="s">
        <v>177</v>
      </c>
      <c r="C20" s="215"/>
      <c r="D20" s="215"/>
      <c r="E20" s="215"/>
      <c r="F20" s="215"/>
      <c r="G20" s="215"/>
      <c r="H20" s="215"/>
    </row>
    <row r="21" spans="1:8" ht="20.100000000000001" customHeight="1" x14ac:dyDescent="0.15">
      <c r="A21" s="239"/>
      <c r="D21" s="240"/>
      <c r="F21" s="240"/>
    </row>
    <row r="22" spans="1:8" ht="20.100000000000001" customHeight="1" x14ac:dyDescent="0.15">
      <c r="A22" s="239"/>
    </row>
    <row r="23" spans="1:8" ht="20.100000000000001" customHeight="1" x14ac:dyDescent="0.15">
      <c r="A23" s="239"/>
    </row>
    <row r="24" spans="1:8" ht="20.100000000000001" customHeight="1" x14ac:dyDescent="0.15">
      <c r="A24" s="239"/>
    </row>
    <row r="25" spans="1:8" ht="20.100000000000001" customHeight="1" x14ac:dyDescent="0.15">
      <c r="A25" s="239"/>
    </row>
    <row r="26" spans="1:8" ht="20.100000000000001" customHeight="1" x14ac:dyDescent="0.15">
      <c r="A26" s="239"/>
    </row>
    <row r="27" spans="1:8" ht="20.100000000000001" customHeight="1" x14ac:dyDescent="0.15">
      <c r="A27" s="239"/>
    </row>
    <row r="28" spans="1:8" ht="20.100000000000001" customHeight="1" x14ac:dyDescent="0.15">
      <c r="A28" s="239"/>
    </row>
    <row r="29" spans="1:8" ht="20.100000000000001" customHeight="1" x14ac:dyDescent="0.15">
      <c r="A29" s="239"/>
    </row>
    <row r="30" spans="1:8" ht="20.100000000000001" customHeight="1" x14ac:dyDescent="0.15">
      <c r="A30" s="239"/>
    </row>
    <row r="31" spans="1:8" ht="20.100000000000001" customHeight="1" x14ac:dyDescent="0.15">
      <c r="A31" s="239"/>
    </row>
  </sheetData>
  <mergeCells count="6">
    <mergeCell ref="A1:A20"/>
    <mergeCell ref="G2:H2"/>
    <mergeCell ref="B3:B4"/>
    <mergeCell ref="C3:D3"/>
    <mergeCell ref="E3:F3"/>
    <mergeCell ref="G3:H3"/>
  </mergeCells>
  <phoneticPr fontId="3"/>
  <pageMargins left="0.59055118110236227" right="0.31496062992125984" top="0.86614173228346458"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topLeftCell="B1" zoomScale="70" zoomScaleNormal="100" zoomScaleSheetLayoutView="70" workbookViewId="0">
      <selection activeCell="I11" sqref="I11"/>
    </sheetView>
  </sheetViews>
  <sheetFormatPr defaultRowHeight="13.5" x14ac:dyDescent="0.15"/>
  <cols>
    <col min="1" max="1" width="5.875" style="308" customWidth="1"/>
    <col min="2" max="2" width="13.625" style="308" customWidth="1"/>
    <col min="3" max="8" width="11.125" style="308" customWidth="1"/>
    <col min="9" max="9" width="8.375" style="308" customWidth="1"/>
    <col min="10" max="10" width="13.625" style="308" customWidth="1"/>
    <col min="11" max="11" width="11" style="308" customWidth="1"/>
    <col min="12" max="16" width="11.125" style="308" customWidth="1"/>
    <col min="17" max="17" width="1.375" style="308" customWidth="1"/>
    <col min="18" max="18" width="2.5" style="308" customWidth="1"/>
    <col min="19" max="16384" width="9" style="308"/>
  </cols>
  <sheetData>
    <row r="1" spans="1:16" s="241" customFormat="1" ht="21" customHeight="1" x14ac:dyDescent="0.15">
      <c r="A1" s="462">
        <v>18</v>
      </c>
      <c r="B1" s="463" t="s">
        <v>191</v>
      </c>
      <c r="C1" s="463"/>
      <c r="D1" s="463"/>
      <c r="E1" s="463"/>
      <c r="F1" s="463"/>
      <c r="G1" s="463"/>
      <c r="H1" s="463"/>
      <c r="I1" s="463"/>
      <c r="J1" s="463"/>
      <c r="K1" s="463"/>
      <c r="L1" s="463"/>
      <c r="M1" s="463"/>
      <c r="N1" s="463"/>
      <c r="O1" s="463"/>
      <c r="P1" s="463"/>
    </row>
    <row r="2" spans="1:16" s="241" customFormat="1" ht="9.75" customHeight="1" x14ac:dyDescent="0.15">
      <c r="A2" s="462"/>
      <c r="B2" s="242"/>
      <c r="C2" s="242"/>
      <c r="D2" s="242"/>
      <c r="E2" s="242"/>
      <c r="F2" s="242"/>
      <c r="G2" s="242"/>
      <c r="H2" s="242"/>
      <c r="I2" s="243"/>
      <c r="J2" s="242"/>
      <c r="K2" s="242"/>
      <c r="L2" s="242"/>
      <c r="M2" s="242"/>
      <c r="N2" s="242"/>
      <c r="O2" s="242"/>
      <c r="P2" s="242"/>
    </row>
    <row r="3" spans="1:16" s="241" customFormat="1" ht="18.75" x14ac:dyDescent="0.15">
      <c r="A3" s="462"/>
      <c r="B3" s="244" t="s">
        <v>192</v>
      </c>
      <c r="C3" s="243"/>
      <c r="D3" s="243"/>
      <c r="E3" s="243"/>
      <c r="F3" s="243"/>
      <c r="G3" s="243"/>
      <c r="H3" s="243"/>
      <c r="I3" s="243"/>
      <c r="J3" s="243"/>
      <c r="K3" s="243"/>
      <c r="L3" s="243"/>
      <c r="M3" s="243"/>
      <c r="N3" s="243"/>
      <c r="O3" s="243"/>
    </row>
    <row r="4" spans="1:16" s="241" customFormat="1" ht="18.75" x14ac:dyDescent="0.15">
      <c r="A4" s="462"/>
      <c r="B4" s="244" t="s">
        <v>193</v>
      </c>
      <c r="C4" s="243"/>
      <c r="D4" s="243"/>
      <c r="E4" s="243"/>
      <c r="F4" s="243"/>
      <c r="G4" s="243"/>
      <c r="H4" s="243"/>
      <c r="I4" s="243"/>
      <c r="J4" s="243"/>
      <c r="K4" s="243"/>
      <c r="L4" s="243"/>
      <c r="M4" s="243"/>
      <c r="N4" s="243"/>
      <c r="O4" s="243"/>
    </row>
    <row r="5" spans="1:16" s="241" customFormat="1" ht="19.5" thickBot="1" x14ac:dyDescent="0.2">
      <c r="A5" s="462"/>
      <c r="B5" s="243"/>
      <c r="C5" s="243"/>
      <c r="D5" s="243"/>
      <c r="E5" s="243"/>
      <c r="F5" s="464" t="s">
        <v>194</v>
      </c>
      <c r="G5" s="464"/>
      <c r="H5" s="464"/>
      <c r="I5" s="243"/>
      <c r="J5" s="243"/>
      <c r="K5" s="243"/>
      <c r="L5" s="243"/>
      <c r="M5" s="243"/>
      <c r="N5" s="464" t="s">
        <v>194</v>
      </c>
      <c r="O5" s="464"/>
      <c r="P5" s="464"/>
    </row>
    <row r="6" spans="1:16" s="246" customFormat="1" ht="15.75" customHeight="1" x14ac:dyDescent="0.15">
      <c r="A6" s="462"/>
      <c r="B6" s="465" t="s">
        <v>195</v>
      </c>
      <c r="C6" s="467" t="s">
        <v>196</v>
      </c>
      <c r="D6" s="468"/>
      <c r="E6" s="469"/>
      <c r="F6" s="470" t="s">
        <v>197</v>
      </c>
      <c r="G6" s="468"/>
      <c r="H6" s="471"/>
      <c r="I6" s="245"/>
      <c r="J6" s="472" t="s">
        <v>195</v>
      </c>
      <c r="K6" s="474" t="s">
        <v>196</v>
      </c>
      <c r="L6" s="475"/>
      <c r="M6" s="476"/>
      <c r="N6" s="477" t="s">
        <v>197</v>
      </c>
      <c r="O6" s="475"/>
      <c r="P6" s="478"/>
    </row>
    <row r="7" spans="1:16" s="246" customFormat="1" ht="15.75" customHeight="1" thickBot="1" x14ac:dyDescent="0.2">
      <c r="A7" s="462"/>
      <c r="B7" s="466"/>
      <c r="C7" s="247" t="s">
        <v>198</v>
      </c>
      <c r="D7" s="248" t="s">
        <v>199</v>
      </c>
      <c r="E7" s="248" t="s">
        <v>200</v>
      </c>
      <c r="F7" s="248" t="str">
        <f>C7</f>
        <v>R1決算 A</v>
      </c>
      <c r="G7" s="248" t="str">
        <f>D7</f>
        <v>H30決算 B</v>
      </c>
      <c r="H7" s="249" t="s">
        <v>200</v>
      </c>
      <c r="I7" s="245"/>
      <c r="J7" s="473"/>
      <c r="K7" s="247" t="str">
        <f>C7</f>
        <v>R1決算 A</v>
      </c>
      <c r="L7" s="248" t="str">
        <f>D7</f>
        <v>H30決算 B</v>
      </c>
      <c r="M7" s="248" t="s">
        <v>200</v>
      </c>
      <c r="N7" s="248" t="str">
        <f>K7</f>
        <v>R1決算 A</v>
      </c>
      <c r="O7" s="248" t="str">
        <f>L7</f>
        <v>H30決算 B</v>
      </c>
      <c r="P7" s="249" t="s">
        <v>200</v>
      </c>
    </row>
    <row r="8" spans="1:16" s="259" customFormat="1" ht="15.75" customHeight="1" x14ac:dyDescent="0.15">
      <c r="A8" s="462"/>
      <c r="B8" s="250" t="s">
        <v>201</v>
      </c>
      <c r="C8" s="251">
        <v>5.3</v>
      </c>
      <c r="D8" s="252">
        <v>5.0999999999999996</v>
      </c>
      <c r="E8" s="253">
        <v>0.20000000000000018</v>
      </c>
      <c r="F8" s="253">
        <v>32</v>
      </c>
      <c r="G8" s="253">
        <v>21.2</v>
      </c>
      <c r="H8" s="254">
        <v>10.8</v>
      </c>
      <c r="I8" s="255"/>
      <c r="J8" s="256" t="s">
        <v>68</v>
      </c>
      <c r="K8" s="257">
        <v>7</v>
      </c>
      <c r="L8" s="257">
        <v>8</v>
      </c>
      <c r="M8" s="258">
        <v>-1</v>
      </c>
      <c r="N8" s="258">
        <v>30.3</v>
      </c>
      <c r="O8" s="258">
        <v>39.700000000000003</v>
      </c>
      <c r="P8" s="254">
        <v>-9.4000000000000021</v>
      </c>
    </row>
    <row r="9" spans="1:16" s="259" customFormat="1" ht="15.75" customHeight="1" x14ac:dyDescent="0.15">
      <c r="A9" s="462"/>
      <c r="B9" s="260" t="s">
        <v>28</v>
      </c>
      <c r="C9" s="261">
        <v>5.7</v>
      </c>
      <c r="D9" s="261">
        <v>5.3</v>
      </c>
      <c r="E9" s="262">
        <v>0.40000000000000036</v>
      </c>
      <c r="F9" s="262">
        <v>68.900000000000006</v>
      </c>
      <c r="G9" s="262">
        <v>68.900000000000006</v>
      </c>
      <c r="H9" s="263">
        <v>0</v>
      </c>
      <c r="I9" s="255"/>
      <c r="J9" s="264" t="s">
        <v>69</v>
      </c>
      <c r="K9" s="265">
        <v>10.8</v>
      </c>
      <c r="L9" s="265">
        <v>10.4</v>
      </c>
      <c r="M9" s="266">
        <v>0.40000000000000036</v>
      </c>
      <c r="N9" s="266">
        <v>105.1</v>
      </c>
      <c r="O9" s="266">
        <v>112.8</v>
      </c>
      <c r="P9" s="263">
        <v>-7.7000000000000028</v>
      </c>
    </row>
    <row r="10" spans="1:16" s="259" customFormat="1" ht="15.75" customHeight="1" x14ac:dyDescent="0.15">
      <c r="A10" s="462"/>
      <c r="B10" s="260" t="s">
        <v>29</v>
      </c>
      <c r="C10" s="261">
        <v>0.6</v>
      </c>
      <c r="D10" s="261">
        <v>1</v>
      </c>
      <c r="E10" s="262">
        <v>-0.4</v>
      </c>
      <c r="F10" s="262" t="s">
        <v>202</v>
      </c>
      <c r="G10" s="262" t="s">
        <v>202</v>
      </c>
      <c r="H10" s="263" t="s">
        <v>202</v>
      </c>
      <c r="I10" s="255"/>
      <c r="J10" s="264" t="s">
        <v>70</v>
      </c>
      <c r="K10" s="265">
        <v>7.8</v>
      </c>
      <c r="L10" s="265">
        <v>6.7</v>
      </c>
      <c r="M10" s="266">
        <v>1.0999999999999996</v>
      </c>
      <c r="N10" s="266">
        <v>47.4</v>
      </c>
      <c r="O10" s="266">
        <v>48.3</v>
      </c>
      <c r="P10" s="263">
        <v>-0.89999999999999858</v>
      </c>
    </row>
    <row r="11" spans="1:16" s="259" customFormat="1" ht="15.75" customHeight="1" x14ac:dyDescent="0.15">
      <c r="A11" s="462"/>
      <c r="B11" s="260" t="s">
        <v>30</v>
      </c>
      <c r="C11" s="261">
        <v>5.8</v>
      </c>
      <c r="D11" s="261">
        <v>6.1</v>
      </c>
      <c r="E11" s="262">
        <v>-0.29999999999999982</v>
      </c>
      <c r="F11" s="262">
        <v>7.9</v>
      </c>
      <c r="G11" s="262">
        <v>3.9</v>
      </c>
      <c r="H11" s="263">
        <v>4</v>
      </c>
      <c r="I11" s="255"/>
      <c r="J11" s="264" t="s">
        <v>71</v>
      </c>
      <c r="K11" s="265">
        <v>3.7</v>
      </c>
      <c r="L11" s="265">
        <v>3.2</v>
      </c>
      <c r="M11" s="266">
        <v>0.5</v>
      </c>
      <c r="N11" s="266">
        <v>9</v>
      </c>
      <c r="O11" s="266">
        <v>7.3</v>
      </c>
      <c r="P11" s="263">
        <v>1.7000000000000002</v>
      </c>
    </row>
    <row r="12" spans="1:16" s="259" customFormat="1" ht="15.75" customHeight="1" x14ac:dyDescent="0.15">
      <c r="A12" s="462"/>
      <c r="B12" s="260" t="s">
        <v>31</v>
      </c>
      <c r="C12" s="261">
        <v>4.0999999999999996</v>
      </c>
      <c r="D12" s="261">
        <v>4.4000000000000004</v>
      </c>
      <c r="E12" s="262">
        <v>-0.30000000000000071</v>
      </c>
      <c r="F12" s="262">
        <v>13.6</v>
      </c>
      <c r="G12" s="262">
        <v>17.3</v>
      </c>
      <c r="H12" s="263">
        <v>-3.7000000000000011</v>
      </c>
      <c r="I12" s="255"/>
      <c r="J12" s="264" t="s">
        <v>72</v>
      </c>
      <c r="K12" s="265">
        <v>11.8</v>
      </c>
      <c r="L12" s="265">
        <v>12.2</v>
      </c>
      <c r="M12" s="266">
        <v>-0.39999999999999858</v>
      </c>
      <c r="N12" s="266">
        <v>45.6</v>
      </c>
      <c r="O12" s="266">
        <v>54.1</v>
      </c>
      <c r="P12" s="263">
        <v>-8.5</v>
      </c>
    </row>
    <row r="13" spans="1:16" s="259" customFormat="1" ht="15.75" customHeight="1" x14ac:dyDescent="0.15">
      <c r="A13" s="462"/>
      <c r="B13" s="260" t="s">
        <v>32</v>
      </c>
      <c r="C13" s="261">
        <v>2</v>
      </c>
      <c r="D13" s="261">
        <v>1.9</v>
      </c>
      <c r="E13" s="262">
        <v>0.10000000000000009</v>
      </c>
      <c r="F13" s="262">
        <v>23.3</v>
      </c>
      <c r="G13" s="262">
        <v>21.9</v>
      </c>
      <c r="H13" s="263">
        <v>1.4000000000000021</v>
      </c>
      <c r="I13" s="255"/>
      <c r="J13" s="264" t="s">
        <v>73</v>
      </c>
      <c r="K13" s="265">
        <v>9.1</v>
      </c>
      <c r="L13" s="265">
        <v>9</v>
      </c>
      <c r="M13" s="266">
        <v>9.9999999999999645E-2</v>
      </c>
      <c r="N13" s="266">
        <v>74.3</v>
      </c>
      <c r="O13" s="266">
        <v>86.2</v>
      </c>
      <c r="P13" s="263">
        <v>-11.900000000000006</v>
      </c>
    </row>
    <row r="14" spans="1:16" s="259" customFormat="1" ht="15.75" customHeight="1" x14ac:dyDescent="0.15">
      <c r="A14" s="462"/>
      <c r="B14" s="260" t="s">
        <v>33</v>
      </c>
      <c r="C14" s="261">
        <v>2.6</v>
      </c>
      <c r="D14" s="261">
        <v>2.4</v>
      </c>
      <c r="E14" s="262">
        <v>0.20000000000000018</v>
      </c>
      <c r="F14" s="262">
        <v>6.2</v>
      </c>
      <c r="G14" s="262" t="s">
        <v>202</v>
      </c>
      <c r="H14" s="263" t="s">
        <v>202</v>
      </c>
      <c r="I14" s="255"/>
      <c r="J14" s="264" t="s">
        <v>74</v>
      </c>
      <c r="K14" s="265">
        <v>6.5</v>
      </c>
      <c r="L14" s="265">
        <v>6.3</v>
      </c>
      <c r="M14" s="266">
        <v>0.20000000000000018</v>
      </c>
      <c r="N14" s="266">
        <v>41.3</v>
      </c>
      <c r="O14" s="266">
        <v>44</v>
      </c>
      <c r="P14" s="263">
        <v>-2.7000000000000028</v>
      </c>
    </row>
    <row r="15" spans="1:16" s="259" customFormat="1" ht="15.75" customHeight="1" x14ac:dyDescent="0.15">
      <c r="A15" s="462"/>
      <c r="B15" s="260" t="s">
        <v>34</v>
      </c>
      <c r="C15" s="261">
        <v>3.1</v>
      </c>
      <c r="D15" s="261">
        <v>3.1</v>
      </c>
      <c r="E15" s="262">
        <v>0</v>
      </c>
      <c r="F15" s="262">
        <v>35.4</v>
      </c>
      <c r="G15" s="262">
        <v>35.6</v>
      </c>
      <c r="H15" s="263">
        <v>-0.20000000000000284</v>
      </c>
      <c r="I15" s="255"/>
      <c r="J15" s="264" t="s">
        <v>75</v>
      </c>
      <c r="K15" s="265">
        <v>5.0999999999999996</v>
      </c>
      <c r="L15" s="265">
        <v>4.5999999999999996</v>
      </c>
      <c r="M15" s="266">
        <v>0.5</v>
      </c>
      <c r="N15" s="266">
        <v>31.9</v>
      </c>
      <c r="O15" s="266">
        <v>38.200000000000003</v>
      </c>
      <c r="P15" s="263">
        <v>-6.3000000000000043</v>
      </c>
    </row>
    <row r="16" spans="1:16" s="259" customFormat="1" ht="15.75" customHeight="1" x14ac:dyDescent="0.15">
      <c r="A16" s="462"/>
      <c r="B16" s="260" t="s">
        <v>35</v>
      </c>
      <c r="C16" s="261">
        <v>4.8</v>
      </c>
      <c r="D16" s="261">
        <v>5.5</v>
      </c>
      <c r="E16" s="262">
        <v>-0.70000000000000018</v>
      </c>
      <c r="F16" s="262" t="s">
        <v>202</v>
      </c>
      <c r="G16" s="262" t="s">
        <v>202</v>
      </c>
      <c r="H16" s="263" t="s">
        <v>202</v>
      </c>
      <c r="I16" s="255"/>
      <c r="J16" s="264" t="s">
        <v>76</v>
      </c>
      <c r="K16" s="265">
        <v>6.4</v>
      </c>
      <c r="L16" s="265">
        <v>6.4</v>
      </c>
      <c r="M16" s="266">
        <v>0</v>
      </c>
      <c r="N16" s="266">
        <v>16.899999999999999</v>
      </c>
      <c r="O16" s="266">
        <v>24.2</v>
      </c>
      <c r="P16" s="263">
        <v>-7.3000000000000007</v>
      </c>
    </row>
    <row r="17" spans="1:16" s="259" customFormat="1" ht="15.75" customHeight="1" x14ac:dyDescent="0.15">
      <c r="A17" s="462"/>
      <c r="B17" s="260" t="s">
        <v>36</v>
      </c>
      <c r="C17" s="261">
        <v>3.7</v>
      </c>
      <c r="D17" s="261">
        <v>3.7</v>
      </c>
      <c r="E17" s="262">
        <v>0</v>
      </c>
      <c r="F17" s="262" t="s">
        <v>202</v>
      </c>
      <c r="G17" s="262" t="s">
        <v>202</v>
      </c>
      <c r="H17" s="263" t="s">
        <v>202</v>
      </c>
      <c r="I17" s="255"/>
      <c r="J17" s="264" t="s">
        <v>77</v>
      </c>
      <c r="K17" s="265">
        <v>10.199999999999999</v>
      </c>
      <c r="L17" s="265">
        <v>9.3000000000000007</v>
      </c>
      <c r="M17" s="266">
        <v>0.89999999999999858</v>
      </c>
      <c r="N17" s="266">
        <v>115.4</v>
      </c>
      <c r="O17" s="266">
        <v>109.4</v>
      </c>
      <c r="P17" s="263">
        <v>6</v>
      </c>
    </row>
    <row r="18" spans="1:16" s="259" customFormat="1" ht="15.75" customHeight="1" x14ac:dyDescent="0.15">
      <c r="A18" s="462"/>
      <c r="B18" s="260" t="s">
        <v>37</v>
      </c>
      <c r="C18" s="261">
        <v>3</v>
      </c>
      <c r="D18" s="261">
        <v>3.1</v>
      </c>
      <c r="E18" s="262">
        <v>-0.10000000000000009</v>
      </c>
      <c r="F18" s="262">
        <v>26.3</v>
      </c>
      <c r="G18" s="262">
        <v>23.4</v>
      </c>
      <c r="H18" s="263">
        <v>2.9000000000000021</v>
      </c>
      <c r="I18" s="255"/>
      <c r="J18" s="264" t="s">
        <v>78</v>
      </c>
      <c r="K18" s="265">
        <v>4.4000000000000004</v>
      </c>
      <c r="L18" s="265">
        <v>4.5999999999999996</v>
      </c>
      <c r="M18" s="266">
        <v>-0.19999999999999929</v>
      </c>
      <c r="N18" s="266">
        <v>33</v>
      </c>
      <c r="O18" s="266">
        <v>43</v>
      </c>
      <c r="P18" s="263">
        <v>-10</v>
      </c>
    </row>
    <row r="19" spans="1:16" s="259" customFormat="1" ht="15.75" customHeight="1" x14ac:dyDescent="0.15">
      <c r="A19" s="462"/>
      <c r="B19" s="260" t="s">
        <v>38</v>
      </c>
      <c r="C19" s="261">
        <v>3.6</v>
      </c>
      <c r="D19" s="261">
        <v>3.9</v>
      </c>
      <c r="E19" s="262">
        <v>-0.29999999999999982</v>
      </c>
      <c r="F19" s="262">
        <v>8.5</v>
      </c>
      <c r="G19" s="262">
        <v>17.3</v>
      </c>
      <c r="H19" s="263">
        <v>-8.8000000000000007</v>
      </c>
      <c r="I19" s="255"/>
      <c r="J19" s="264" t="s">
        <v>79</v>
      </c>
      <c r="K19" s="265">
        <v>7.1</v>
      </c>
      <c r="L19" s="265">
        <v>7.4</v>
      </c>
      <c r="M19" s="266">
        <v>-0.30000000000000071</v>
      </c>
      <c r="N19" s="266">
        <v>35.5</v>
      </c>
      <c r="O19" s="266">
        <v>37.200000000000003</v>
      </c>
      <c r="P19" s="263">
        <v>-1.7000000000000028</v>
      </c>
    </row>
    <row r="20" spans="1:16" s="259" customFormat="1" ht="15.75" customHeight="1" x14ac:dyDescent="0.15">
      <c r="A20" s="462"/>
      <c r="B20" s="260" t="s">
        <v>39</v>
      </c>
      <c r="C20" s="261">
        <v>4.3</v>
      </c>
      <c r="D20" s="261">
        <v>4</v>
      </c>
      <c r="E20" s="262">
        <v>0.29999999999999982</v>
      </c>
      <c r="F20" s="262" t="s">
        <v>202</v>
      </c>
      <c r="G20" s="262">
        <v>3.1</v>
      </c>
      <c r="H20" s="263" t="s">
        <v>202</v>
      </c>
      <c r="I20" s="255"/>
      <c r="J20" s="264" t="s">
        <v>80</v>
      </c>
      <c r="K20" s="265">
        <v>7.1</v>
      </c>
      <c r="L20" s="265">
        <v>6.6</v>
      </c>
      <c r="M20" s="266">
        <v>0.5</v>
      </c>
      <c r="N20" s="266">
        <v>0.9</v>
      </c>
      <c r="O20" s="266">
        <v>4.5</v>
      </c>
      <c r="P20" s="263">
        <v>-3.6</v>
      </c>
    </row>
    <row r="21" spans="1:16" s="259" customFormat="1" ht="15.75" customHeight="1" x14ac:dyDescent="0.15">
      <c r="A21" s="462"/>
      <c r="B21" s="260" t="s">
        <v>40</v>
      </c>
      <c r="C21" s="261">
        <v>9.9</v>
      </c>
      <c r="D21" s="261">
        <v>9.8000000000000007</v>
      </c>
      <c r="E21" s="262">
        <v>9.9999999999999645E-2</v>
      </c>
      <c r="F21" s="262">
        <v>81.8</v>
      </c>
      <c r="G21" s="262">
        <v>91.5</v>
      </c>
      <c r="H21" s="263">
        <v>-9.7000000000000028</v>
      </c>
      <c r="I21" s="255"/>
      <c r="J21" s="264" t="s">
        <v>81</v>
      </c>
      <c r="K21" s="265">
        <v>12.9</v>
      </c>
      <c r="L21" s="265">
        <v>12.6</v>
      </c>
      <c r="M21" s="266">
        <v>0.30000000000000071</v>
      </c>
      <c r="N21" s="266">
        <v>82.2</v>
      </c>
      <c r="O21" s="266">
        <v>99.2</v>
      </c>
      <c r="P21" s="263">
        <v>-17</v>
      </c>
    </row>
    <row r="22" spans="1:16" s="259" customFormat="1" ht="15.75" customHeight="1" x14ac:dyDescent="0.15">
      <c r="A22" s="462"/>
      <c r="B22" s="260" t="s">
        <v>41</v>
      </c>
      <c r="C22" s="261">
        <v>4.4000000000000004</v>
      </c>
      <c r="D22" s="261">
        <v>4.5</v>
      </c>
      <c r="E22" s="262">
        <v>-9.9999999999999645E-2</v>
      </c>
      <c r="F22" s="262">
        <v>9</v>
      </c>
      <c r="G22" s="262">
        <v>11.8</v>
      </c>
      <c r="H22" s="263">
        <v>-2.8000000000000007</v>
      </c>
      <c r="I22" s="255"/>
      <c r="J22" s="264" t="s">
        <v>82</v>
      </c>
      <c r="K22" s="265">
        <v>8.1999999999999993</v>
      </c>
      <c r="L22" s="265">
        <v>8</v>
      </c>
      <c r="M22" s="266">
        <v>0.19999999999999929</v>
      </c>
      <c r="N22" s="266">
        <v>29.7</v>
      </c>
      <c r="O22" s="266">
        <v>30.3</v>
      </c>
      <c r="P22" s="263">
        <v>-0.60000000000000142</v>
      </c>
    </row>
    <row r="23" spans="1:16" s="259" customFormat="1" ht="15.75" customHeight="1" x14ac:dyDescent="0.15">
      <c r="A23" s="462"/>
      <c r="B23" s="260" t="s">
        <v>42</v>
      </c>
      <c r="C23" s="261">
        <v>-1</v>
      </c>
      <c r="D23" s="261">
        <v>-0.7</v>
      </c>
      <c r="E23" s="262">
        <v>-0.30000000000000004</v>
      </c>
      <c r="F23" s="262" t="s">
        <v>202</v>
      </c>
      <c r="G23" s="262" t="s">
        <v>202</v>
      </c>
      <c r="H23" s="263" t="s">
        <v>202</v>
      </c>
      <c r="I23" s="255"/>
      <c r="J23" s="264" t="s">
        <v>83</v>
      </c>
      <c r="K23" s="265">
        <v>1.1000000000000001</v>
      </c>
      <c r="L23" s="265">
        <v>0.7</v>
      </c>
      <c r="M23" s="266">
        <v>0.40000000000000013</v>
      </c>
      <c r="N23" s="266" t="s">
        <v>202</v>
      </c>
      <c r="O23" s="266" t="s">
        <v>202</v>
      </c>
      <c r="P23" s="263" t="s">
        <v>202</v>
      </c>
    </row>
    <row r="24" spans="1:16" s="259" customFormat="1" ht="15.75" customHeight="1" x14ac:dyDescent="0.15">
      <c r="A24" s="462"/>
      <c r="B24" s="260" t="s">
        <v>43</v>
      </c>
      <c r="C24" s="261">
        <v>4.8</v>
      </c>
      <c r="D24" s="261">
        <v>4.5</v>
      </c>
      <c r="E24" s="262">
        <v>0.29999999999999982</v>
      </c>
      <c r="F24" s="262">
        <v>12.8</v>
      </c>
      <c r="G24" s="262">
        <v>14.4</v>
      </c>
      <c r="H24" s="263">
        <v>-1.5999999999999996</v>
      </c>
      <c r="I24" s="255"/>
      <c r="J24" s="264" t="s">
        <v>84</v>
      </c>
      <c r="K24" s="265">
        <v>5.9</v>
      </c>
      <c r="L24" s="265">
        <v>5.7</v>
      </c>
      <c r="M24" s="266">
        <v>0.20000000000000018</v>
      </c>
      <c r="N24" s="266">
        <v>25.6</v>
      </c>
      <c r="O24" s="266">
        <v>22.3</v>
      </c>
      <c r="P24" s="263">
        <v>3.3000000000000007</v>
      </c>
    </row>
    <row r="25" spans="1:16" s="259" customFormat="1" ht="15.75" customHeight="1" x14ac:dyDescent="0.15">
      <c r="A25" s="462"/>
      <c r="B25" s="260" t="s">
        <v>44</v>
      </c>
      <c r="C25" s="261">
        <v>4.0999999999999996</v>
      </c>
      <c r="D25" s="261">
        <v>4.2</v>
      </c>
      <c r="E25" s="262">
        <v>-0.10000000000000053</v>
      </c>
      <c r="F25" s="262">
        <v>5.4</v>
      </c>
      <c r="G25" s="262">
        <v>6.1</v>
      </c>
      <c r="H25" s="263">
        <v>-0.69999999999999929</v>
      </c>
      <c r="I25" s="255"/>
      <c r="J25" s="264" t="s">
        <v>85</v>
      </c>
      <c r="K25" s="265">
        <v>6.6</v>
      </c>
      <c r="L25" s="265">
        <v>5.8</v>
      </c>
      <c r="M25" s="266">
        <v>0.79999999999999982</v>
      </c>
      <c r="N25" s="266" t="s">
        <v>202</v>
      </c>
      <c r="O25" s="266">
        <v>2.9</v>
      </c>
      <c r="P25" s="263" t="s">
        <v>202</v>
      </c>
    </row>
    <row r="26" spans="1:16" s="259" customFormat="1" ht="15.75" customHeight="1" x14ac:dyDescent="0.15">
      <c r="A26" s="462"/>
      <c r="B26" s="260" t="s">
        <v>45</v>
      </c>
      <c r="C26" s="261">
        <v>7.2</v>
      </c>
      <c r="D26" s="261">
        <v>7.2</v>
      </c>
      <c r="E26" s="262">
        <v>0</v>
      </c>
      <c r="F26" s="262">
        <v>15.2</v>
      </c>
      <c r="G26" s="262">
        <v>23.9</v>
      </c>
      <c r="H26" s="263">
        <v>-8.6999999999999993</v>
      </c>
      <c r="I26" s="255"/>
      <c r="J26" s="264" t="s">
        <v>86</v>
      </c>
      <c r="K26" s="265">
        <v>8.1</v>
      </c>
      <c r="L26" s="265">
        <v>7.7</v>
      </c>
      <c r="M26" s="266">
        <v>0.39999999999999947</v>
      </c>
      <c r="N26" s="266" t="s">
        <v>202</v>
      </c>
      <c r="O26" s="266" t="s">
        <v>202</v>
      </c>
      <c r="P26" s="263" t="s">
        <v>202</v>
      </c>
    </row>
    <row r="27" spans="1:16" s="259" customFormat="1" ht="15.75" customHeight="1" x14ac:dyDescent="0.15">
      <c r="A27" s="462"/>
      <c r="B27" s="260" t="s">
        <v>46</v>
      </c>
      <c r="C27" s="261">
        <v>1.9</v>
      </c>
      <c r="D27" s="261">
        <v>1.7</v>
      </c>
      <c r="E27" s="262">
        <v>0.19999999999999996</v>
      </c>
      <c r="F27" s="262" t="s">
        <v>202</v>
      </c>
      <c r="G27" s="262" t="s">
        <v>202</v>
      </c>
      <c r="H27" s="263" t="s">
        <v>202</v>
      </c>
      <c r="I27" s="255"/>
      <c r="J27" s="264" t="s">
        <v>87</v>
      </c>
      <c r="K27" s="265">
        <v>4</v>
      </c>
      <c r="L27" s="265">
        <v>4.4000000000000004</v>
      </c>
      <c r="M27" s="266">
        <v>-0.40000000000000036</v>
      </c>
      <c r="N27" s="266">
        <v>43.3</v>
      </c>
      <c r="O27" s="266">
        <v>40.9</v>
      </c>
      <c r="P27" s="263">
        <v>2.3999999999999986</v>
      </c>
    </row>
    <row r="28" spans="1:16" s="259" customFormat="1" ht="15.75" customHeight="1" x14ac:dyDescent="0.15">
      <c r="A28" s="462"/>
      <c r="B28" s="260" t="s">
        <v>47</v>
      </c>
      <c r="C28" s="261">
        <v>6.1</v>
      </c>
      <c r="D28" s="261">
        <v>5</v>
      </c>
      <c r="E28" s="262">
        <v>1.0999999999999996</v>
      </c>
      <c r="F28" s="262">
        <v>20.3</v>
      </c>
      <c r="G28" s="262">
        <v>18.7</v>
      </c>
      <c r="H28" s="263">
        <v>1.6000000000000014</v>
      </c>
      <c r="I28" s="255"/>
      <c r="J28" s="264" t="s">
        <v>88</v>
      </c>
      <c r="K28" s="265">
        <v>6.5</v>
      </c>
      <c r="L28" s="265">
        <v>6.5</v>
      </c>
      <c r="M28" s="266">
        <v>0</v>
      </c>
      <c r="N28" s="266">
        <v>4.0999999999999996</v>
      </c>
      <c r="O28" s="266">
        <v>14.5</v>
      </c>
      <c r="P28" s="263">
        <v>-10.4</v>
      </c>
    </row>
    <row r="29" spans="1:16" s="259" customFormat="1" ht="15.75" customHeight="1" x14ac:dyDescent="0.15">
      <c r="A29" s="462"/>
      <c r="B29" s="260" t="s">
        <v>48</v>
      </c>
      <c r="C29" s="261">
        <v>1.4</v>
      </c>
      <c r="D29" s="261">
        <v>0.9</v>
      </c>
      <c r="E29" s="262">
        <v>0.49999999999999989</v>
      </c>
      <c r="F29" s="262">
        <v>10.7</v>
      </c>
      <c r="G29" s="262">
        <v>7.1</v>
      </c>
      <c r="H29" s="263">
        <v>3.5999999999999996</v>
      </c>
      <c r="I29" s="255"/>
      <c r="J29" s="264" t="s">
        <v>89</v>
      </c>
      <c r="K29" s="265">
        <v>8.1</v>
      </c>
      <c r="L29" s="265">
        <v>8.6</v>
      </c>
      <c r="M29" s="266">
        <v>-0.5</v>
      </c>
      <c r="N29" s="266" t="s">
        <v>202</v>
      </c>
      <c r="O29" s="266" t="s">
        <v>202</v>
      </c>
      <c r="P29" s="263" t="s">
        <v>202</v>
      </c>
    </row>
    <row r="30" spans="1:16" s="259" customFormat="1" ht="15.75" customHeight="1" thickBot="1" x14ac:dyDescent="0.2">
      <c r="A30" s="462"/>
      <c r="B30" s="260" t="s">
        <v>49</v>
      </c>
      <c r="C30" s="261">
        <v>4.7</v>
      </c>
      <c r="D30" s="261">
        <v>4.3</v>
      </c>
      <c r="E30" s="262">
        <v>0.40000000000000036</v>
      </c>
      <c r="F30" s="262">
        <v>24.7</v>
      </c>
      <c r="G30" s="262">
        <v>26</v>
      </c>
      <c r="H30" s="263">
        <v>-1.3000000000000007</v>
      </c>
      <c r="I30" s="255"/>
      <c r="J30" s="267" t="s">
        <v>90</v>
      </c>
      <c r="K30" s="268">
        <v>7.2</v>
      </c>
      <c r="L30" s="268">
        <v>7.7</v>
      </c>
      <c r="M30" s="269">
        <v>-0.5</v>
      </c>
      <c r="N30" s="269">
        <v>21.8</v>
      </c>
      <c r="O30" s="269">
        <v>22.8</v>
      </c>
      <c r="P30" s="270">
        <v>-1</v>
      </c>
    </row>
    <row r="31" spans="1:16" s="259" customFormat="1" ht="15.75" customHeight="1" thickTop="1" thickBot="1" x14ac:dyDescent="0.2">
      <c r="A31" s="462"/>
      <c r="B31" s="260" t="s">
        <v>50</v>
      </c>
      <c r="C31" s="261">
        <v>0.8</v>
      </c>
      <c r="D31" s="261">
        <v>0.8</v>
      </c>
      <c r="E31" s="262">
        <v>0</v>
      </c>
      <c r="F31" s="262" t="s">
        <v>202</v>
      </c>
      <c r="G31" s="262" t="s">
        <v>202</v>
      </c>
      <c r="H31" s="263" t="s">
        <v>202</v>
      </c>
      <c r="I31" s="255"/>
      <c r="J31" s="271" t="s">
        <v>203</v>
      </c>
      <c r="K31" s="272">
        <v>7.4</v>
      </c>
      <c r="L31" s="273">
        <v>7.3</v>
      </c>
      <c r="M31" s="274">
        <v>0.10000000000000053</v>
      </c>
      <c r="N31" s="275">
        <v>33</v>
      </c>
      <c r="O31" s="275">
        <v>36.9</v>
      </c>
      <c r="P31" s="276">
        <v>-3.8999999999999986</v>
      </c>
    </row>
    <row r="32" spans="1:16" s="259" customFormat="1" ht="15.75" customHeight="1" thickBot="1" x14ac:dyDescent="0.2">
      <c r="A32" s="462"/>
      <c r="B32" s="260" t="s">
        <v>51</v>
      </c>
      <c r="C32" s="261">
        <v>2.6</v>
      </c>
      <c r="D32" s="261">
        <v>2.2999999999999998</v>
      </c>
      <c r="E32" s="262">
        <v>0.30000000000000027</v>
      </c>
      <c r="F32" s="262">
        <v>36.799999999999997</v>
      </c>
      <c r="G32" s="262">
        <v>51.1</v>
      </c>
      <c r="H32" s="263">
        <v>-14.300000000000004</v>
      </c>
      <c r="I32" s="255"/>
      <c r="J32" s="277" t="s">
        <v>204</v>
      </c>
      <c r="K32" s="278">
        <v>4.8</v>
      </c>
      <c r="L32" s="279">
        <v>4.8</v>
      </c>
      <c r="M32" s="280">
        <v>0</v>
      </c>
      <c r="N32" s="281">
        <v>17.3</v>
      </c>
      <c r="O32" s="281">
        <v>16.3</v>
      </c>
      <c r="P32" s="282">
        <v>1</v>
      </c>
    </row>
    <row r="33" spans="1:16" s="259" customFormat="1" ht="15.75" customHeight="1" thickBot="1" x14ac:dyDescent="0.2">
      <c r="A33" s="462"/>
      <c r="B33" s="260" t="s">
        <v>52</v>
      </c>
      <c r="C33" s="261">
        <v>5.6</v>
      </c>
      <c r="D33" s="261">
        <v>5.8</v>
      </c>
      <c r="E33" s="262">
        <v>-0.20000000000000018</v>
      </c>
      <c r="F33" s="262">
        <v>49.5</v>
      </c>
      <c r="G33" s="262">
        <v>51.8</v>
      </c>
      <c r="H33" s="263">
        <v>-2.2999999999999972</v>
      </c>
      <c r="I33" s="255"/>
      <c r="J33" s="283" t="s">
        <v>205</v>
      </c>
      <c r="K33" s="284"/>
      <c r="L33" s="284"/>
      <c r="M33" s="284"/>
      <c r="N33" s="284"/>
      <c r="O33" s="284"/>
      <c r="P33" s="284"/>
    </row>
    <row r="34" spans="1:16" s="259" customFormat="1" ht="15.75" customHeight="1" x14ac:dyDescent="0.15">
      <c r="A34" s="462"/>
      <c r="B34" s="260" t="s">
        <v>53</v>
      </c>
      <c r="C34" s="261">
        <v>4.8</v>
      </c>
      <c r="D34" s="261">
        <v>4.3</v>
      </c>
      <c r="E34" s="262">
        <v>0.5</v>
      </c>
      <c r="F34" s="262">
        <v>52.5</v>
      </c>
      <c r="G34" s="262">
        <v>46.7</v>
      </c>
      <c r="H34" s="263">
        <v>5.7999999999999972</v>
      </c>
      <c r="I34" s="255"/>
      <c r="J34" s="285" t="s">
        <v>206</v>
      </c>
      <c r="K34" s="286">
        <v>25</v>
      </c>
      <c r="L34" s="287"/>
      <c r="M34" s="288"/>
      <c r="N34" s="289">
        <v>350</v>
      </c>
      <c r="O34" s="290" t="s">
        <v>207</v>
      </c>
      <c r="P34" s="291"/>
    </row>
    <row r="35" spans="1:16" s="259" customFormat="1" ht="15.75" customHeight="1" thickBot="1" x14ac:dyDescent="0.2">
      <c r="A35" s="462"/>
      <c r="B35" s="260" t="s">
        <v>54</v>
      </c>
      <c r="C35" s="261">
        <v>6.1</v>
      </c>
      <c r="D35" s="261">
        <v>6.5</v>
      </c>
      <c r="E35" s="262">
        <v>-0.40000000000000036</v>
      </c>
      <c r="F35" s="262">
        <v>1.2</v>
      </c>
      <c r="G35" s="262">
        <v>16.600000000000001</v>
      </c>
      <c r="H35" s="263">
        <v>-15.400000000000002</v>
      </c>
      <c r="I35" s="255"/>
      <c r="J35" s="292" t="s">
        <v>208</v>
      </c>
      <c r="K35" s="293">
        <v>35</v>
      </c>
      <c r="L35" s="294"/>
      <c r="M35" s="295"/>
      <c r="N35" s="296" t="s">
        <v>209</v>
      </c>
      <c r="O35" s="294"/>
      <c r="P35" s="297"/>
    </row>
    <row r="36" spans="1:16" s="259" customFormat="1" ht="15.75" customHeight="1" x14ac:dyDescent="0.15">
      <c r="A36" s="462"/>
      <c r="B36" s="260" t="s">
        <v>55</v>
      </c>
      <c r="C36" s="261">
        <v>7.3</v>
      </c>
      <c r="D36" s="261">
        <v>7.3</v>
      </c>
      <c r="E36" s="262">
        <v>0</v>
      </c>
      <c r="F36" s="262">
        <v>27.1</v>
      </c>
      <c r="G36" s="262">
        <v>34.299999999999997</v>
      </c>
      <c r="H36" s="263">
        <v>-7.1999999999999957</v>
      </c>
      <c r="I36" s="255"/>
      <c r="J36" s="259" t="s">
        <v>210</v>
      </c>
      <c r="K36" s="255"/>
      <c r="L36" s="255"/>
      <c r="M36" s="255"/>
      <c r="N36" s="255"/>
      <c r="O36" s="255"/>
    </row>
    <row r="37" spans="1:16" s="259" customFormat="1" ht="15.75" customHeight="1" x14ac:dyDescent="0.15">
      <c r="A37" s="462"/>
      <c r="B37" s="260" t="s">
        <v>56</v>
      </c>
      <c r="C37" s="261">
        <v>5.4</v>
      </c>
      <c r="D37" s="261">
        <v>6.1</v>
      </c>
      <c r="E37" s="262">
        <v>-0.69999999999999929</v>
      </c>
      <c r="F37" s="262">
        <v>30.6</v>
      </c>
      <c r="G37" s="262">
        <v>41.4</v>
      </c>
      <c r="H37" s="263">
        <v>-10.799999999999997</v>
      </c>
      <c r="I37" s="255"/>
      <c r="J37" s="259" t="s">
        <v>211</v>
      </c>
      <c r="K37" s="255"/>
      <c r="L37" s="255"/>
      <c r="M37" s="255"/>
      <c r="N37" s="255"/>
      <c r="O37" s="255"/>
    </row>
    <row r="38" spans="1:16" s="259" customFormat="1" ht="15.75" customHeight="1" x14ac:dyDescent="0.15">
      <c r="A38" s="462"/>
      <c r="B38" s="260" t="s">
        <v>57</v>
      </c>
      <c r="C38" s="261">
        <v>2.2000000000000002</v>
      </c>
      <c r="D38" s="261">
        <v>2.7</v>
      </c>
      <c r="E38" s="262">
        <v>-0.5</v>
      </c>
      <c r="F38" s="262" t="s">
        <v>202</v>
      </c>
      <c r="G38" s="262" t="s">
        <v>202</v>
      </c>
      <c r="H38" s="263" t="s">
        <v>202</v>
      </c>
      <c r="I38" s="255"/>
      <c r="J38" s="259" t="s">
        <v>212</v>
      </c>
    </row>
    <row r="39" spans="1:16" s="259" customFormat="1" ht="15.75" customHeight="1" x14ac:dyDescent="0.15">
      <c r="A39" s="462"/>
      <c r="B39" s="260" t="s">
        <v>58</v>
      </c>
      <c r="C39" s="261">
        <v>8.6999999999999993</v>
      </c>
      <c r="D39" s="261">
        <v>8</v>
      </c>
      <c r="E39" s="262">
        <v>0.69999999999999929</v>
      </c>
      <c r="F39" s="262">
        <v>77.900000000000006</v>
      </c>
      <c r="G39" s="262">
        <v>72.900000000000006</v>
      </c>
      <c r="H39" s="263">
        <v>5</v>
      </c>
      <c r="I39" s="255"/>
      <c r="J39" s="298"/>
    </row>
    <row r="40" spans="1:16" s="259" customFormat="1" ht="15.75" customHeight="1" x14ac:dyDescent="0.15">
      <c r="A40" s="462"/>
      <c r="B40" s="260" t="s">
        <v>59</v>
      </c>
      <c r="C40" s="261">
        <v>5.6</v>
      </c>
      <c r="D40" s="261">
        <v>5.7</v>
      </c>
      <c r="E40" s="262">
        <v>-0.10000000000000053</v>
      </c>
      <c r="F40" s="262">
        <v>17.899999999999999</v>
      </c>
      <c r="G40" s="262" t="s">
        <v>202</v>
      </c>
      <c r="H40" s="263" t="s">
        <v>202</v>
      </c>
      <c r="I40" s="255"/>
    </row>
    <row r="41" spans="1:16" s="259" customFormat="1" ht="15.75" customHeight="1" x14ac:dyDescent="0.15">
      <c r="A41" s="462"/>
      <c r="B41" s="260" t="s">
        <v>60</v>
      </c>
      <c r="C41" s="261">
        <v>5.6</v>
      </c>
      <c r="D41" s="261">
        <v>5.0999999999999996</v>
      </c>
      <c r="E41" s="262">
        <v>0.5</v>
      </c>
      <c r="F41" s="262">
        <v>32.9</v>
      </c>
      <c r="G41" s="262">
        <v>30.6</v>
      </c>
      <c r="H41" s="263">
        <v>2.2999999999999972</v>
      </c>
      <c r="I41" s="255"/>
    </row>
    <row r="42" spans="1:16" s="259" customFormat="1" ht="15.75" customHeight="1" x14ac:dyDescent="0.15">
      <c r="A42" s="462"/>
      <c r="B42" s="260" t="s">
        <v>61</v>
      </c>
      <c r="C42" s="261">
        <v>3.2</v>
      </c>
      <c r="D42" s="261">
        <v>3.7</v>
      </c>
      <c r="E42" s="262">
        <v>-0.5</v>
      </c>
      <c r="F42" s="262">
        <v>33</v>
      </c>
      <c r="G42" s="262">
        <v>39.799999999999997</v>
      </c>
      <c r="H42" s="263">
        <v>-6.7999999999999972</v>
      </c>
      <c r="I42" s="255"/>
    </row>
    <row r="43" spans="1:16" s="259" customFormat="1" ht="15.75" customHeight="1" x14ac:dyDescent="0.15">
      <c r="A43" s="462"/>
      <c r="B43" s="260" t="s">
        <v>213</v>
      </c>
      <c r="C43" s="261">
        <v>7.2</v>
      </c>
      <c r="D43" s="261">
        <v>7.7</v>
      </c>
      <c r="E43" s="262">
        <v>-0.5</v>
      </c>
      <c r="F43" s="262" t="s">
        <v>202</v>
      </c>
      <c r="G43" s="262" t="s">
        <v>202</v>
      </c>
      <c r="H43" s="263" t="s">
        <v>202</v>
      </c>
      <c r="I43" s="255"/>
    </row>
    <row r="44" spans="1:16" s="259" customFormat="1" ht="15.75" customHeight="1" x14ac:dyDescent="0.15">
      <c r="A44" s="462"/>
      <c r="B44" s="260" t="s">
        <v>63</v>
      </c>
      <c r="C44" s="261">
        <v>2.2999999999999998</v>
      </c>
      <c r="D44" s="261">
        <v>2.1</v>
      </c>
      <c r="E44" s="262">
        <v>0.19999999999999973</v>
      </c>
      <c r="F44" s="262" t="s">
        <v>202</v>
      </c>
      <c r="G44" s="262">
        <v>3.7</v>
      </c>
      <c r="H44" s="263" t="s">
        <v>202</v>
      </c>
      <c r="I44" s="255"/>
    </row>
    <row r="45" spans="1:16" s="259" customFormat="1" ht="15.75" customHeight="1" x14ac:dyDescent="0.15">
      <c r="A45" s="462"/>
      <c r="B45" s="260" t="s">
        <v>64</v>
      </c>
      <c r="C45" s="261">
        <v>7</v>
      </c>
      <c r="D45" s="261">
        <v>6.5</v>
      </c>
      <c r="E45" s="262">
        <v>0.5</v>
      </c>
      <c r="F45" s="262">
        <v>42.9</v>
      </c>
      <c r="G45" s="262">
        <v>41.6</v>
      </c>
      <c r="H45" s="263">
        <v>1.2999999999999972</v>
      </c>
      <c r="I45" s="255"/>
    </row>
    <row r="46" spans="1:16" s="259" customFormat="1" ht="15.75" customHeight="1" x14ac:dyDescent="0.15">
      <c r="A46" s="462"/>
      <c r="B46" s="299" t="s">
        <v>65</v>
      </c>
      <c r="C46" s="300">
        <v>2.2000000000000002</v>
      </c>
      <c r="D46" s="300">
        <v>2.1</v>
      </c>
      <c r="E46" s="301">
        <v>0.10000000000000009</v>
      </c>
      <c r="F46" s="301" t="s">
        <v>202</v>
      </c>
      <c r="G46" s="301" t="s">
        <v>202</v>
      </c>
      <c r="H46" s="263" t="s">
        <v>202</v>
      </c>
      <c r="I46" s="255"/>
    </row>
    <row r="47" spans="1:16" s="259" customFormat="1" ht="15.75" customHeight="1" thickBot="1" x14ac:dyDescent="0.2">
      <c r="A47" s="462"/>
      <c r="B47" s="299" t="s">
        <v>66</v>
      </c>
      <c r="C47" s="300">
        <v>7.3</v>
      </c>
      <c r="D47" s="300">
        <v>8.1999999999999993</v>
      </c>
      <c r="E47" s="301">
        <v>-0.89999999999999947</v>
      </c>
      <c r="F47" s="301" t="s">
        <v>202</v>
      </c>
      <c r="G47" s="301">
        <v>1.9</v>
      </c>
      <c r="H47" s="270" t="s">
        <v>202</v>
      </c>
      <c r="I47" s="255"/>
    </row>
    <row r="48" spans="1:16" s="259" customFormat="1" ht="15.75" customHeight="1" thickTop="1" thickBot="1" x14ac:dyDescent="0.2">
      <c r="A48" s="462"/>
      <c r="B48" s="271" t="s">
        <v>214</v>
      </c>
      <c r="C48" s="272">
        <v>4.5999999999999996</v>
      </c>
      <c r="D48" s="273">
        <v>4.5999999999999996</v>
      </c>
      <c r="E48" s="302">
        <v>0</v>
      </c>
      <c r="F48" s="275">
        <v>16.100000000000001</v>
      </c>
      <c r="G48" s="275">
        <v>14.6</v>
      </c>
      <c r="H48" s="303">
        <v>1.5000000000000018</v>
      </c>
      <c r="I48" s="255"/>
      <c r="N48" s="304"/>
    </row>
    <row r="49" spans="2:18" s="259" customFormat="1" ht="15.75" customHeight="1" x14ac:dyDescent="0.15">
      <c r="D49" s="305"/>
      <c r="G49" s="304"/>
      <c r="H49" s="306"/>
    </row>
    <row r="50" spans="2:18" s="259" customFormat="1" x14ac:dyDescent="0.15">
      <c r="H50" s="306"/>
      <c r="I50" s="307"/>
    </row>
    <row r="51" spans="2:18" s="259" customFormat="1" x14ac:dyDescent="0.15">
      <c r="C51" s="304"/>
      <c r="H51" s="306"/>
      <c r="J51" s="308"/>
    </row>
    <row r="52" spans="2:18" x14ac:dyDescent="0.15">
      <c r="B52" s="259"/>
      <c r="C52" s="259"/>
      <c r="D52" s="259"/>
      <c r="E52" s="259"/>
      <c r="F52" s="259"/>
      <c r="G52" s="259"/>
      <c r="H52" s="307"/>
      <c r="I52" s="259"/>
      <c r="J52" s="259"/>
      <c r="K52" s="259"/>
      <c r="L52" s="259"/>
      <c r="M52" s="259"/>
      <c r="N52" s="259"/>
      <c r="O52" s="259"/>
      <c r="P52" s="259"/>
      <c r="Q52" s="259"/>
      <c r="R52" s="259"/>
    </row>
    <row r="53" spans="2:18" x14ac:dyDescent="0.15">
      <c r="B53" s="259"/>
      <c r="C53" s="259"/>
      <c r="D53" s="259"/>
      <c r="E53" s="259"/>
      <c r="F53" s="259"/>
      <c r="G53" s="259"/>
      <c r="H53" s="259"/>
      <c r="I53" s="259"/>
      <c r="J53" s="259"/>
      <c r="K53" s="259"/>
      <c r="L53" s="259"/>
      <c r="M53" s="259"/>
      <c r="N53" s="259"/>
      <c r="O53" s="259"/>
      <c r="P53" s="259"/>
      <c r="Q53" s="259"/>
      <c r="R53" s="259"/>
    </row>
    <row r="54" spans="2:18" x14ac:dyDescent="0.15">
      <c r="B54" s="259"/>
      <c r="C54" s="259"/>
      <c r="D54" s="259"/>
      <c r="E54" s="259"/>
      <c r="F54" s="259"/>
      <c r="G54" s="259"/>
      <c r="H54" s="259"/>
      <c r="I54" s="259"/>
      <c r="J54" s="259"/>
      <c r="K54" s="307"/>
      <c r="L54" s="307"/>
      <c r="M54" s="307"/>
      <c r="N54" s="307"/>
      <c r="O54" s="307"/>
      <c r="P54" s="259"/>
      <c r="Q54" s="259"/>
      <c r="R54" s="259"/>
    </row>
    <row r="55" spans="2:18" x14ac:dyDescent="0.15">
      <c r="B55" s="259"/>
      <c r="C55" s="259"/>
      <c r="D55" s="259"/>
      <c r="E55" s="259"/>
      <c r="F55" s="259"/>
      <c r="G55" s="259"/>
      <c r="H55" s="259"/>
      <c r="I55" s="259"/>
      <c r="J55" s="307"/>
      <c r="K55" s="259"/>
      <c r="L55" s="259"/>
      <c r="M55" s="259"/>
      <c r="N55" s="259"/>
      <c r="O55" s="259"/>
      <c r="P55" s="259"/>
      <c r="Q55" s="259"/>
      <c r="R55" s="259"/>
    </row>
    <row r="56" spans="2:18" x14ac:dyDescent="0.15">
      <c r="B56" s="259"/>
      <c r="C56" s="259"/>
      <c r="D56" s="259"/>
      <c r="E56" s="259"/>
      <c r="F56" s="259"/>
      <c r="G56" s="259"/>
      <c r="H56" s="259"/>
      <c r="I56" s="259"/>
      <c r="J56" s="259"/>
      <c r="K56" s="259"/>
      <c r="L56" s="259"/>
      <c r="M56" s="259"/>
      <c r="N56" s="259"/>
      <c r="O56" s="259"/>
      <c r="P56" s="259"/>
      <c r="Q56" s="259"/>
      <c r="R56" s="259"/>
    </row>
    <row r="57" spans="2:18" x14ac:dyDescent="0.15">
      <c r="B57" s="259"/>
      <c r="C57" s="259"/>
      <c r="D57" s="259"/>
      <c r="E57" s="259"/>
      <c r="F57" s="259"/>
      <c r="G57" s="259"/>
      <c r="H57" s="259"/>
      <c r="I57" s="259"/>
      <c r="J57" s="259"/>
      <c r="K57" s="259"/>
      <c r="L57" s="259"/>
      <c r="M57" s="259"/>
      <c r="N57" s="259"/>
      <c r="O57" s="259"/>
      <c r="P57" s="259"/>
      <c r="Q57" s="259"/>
      <c r="R57" s="259"/>
    </row>
    <row r="58" spans="2:18" x14ac:dyDescent="0.15">
      <c r="B58" s="259"/>
      <c r="C58" s="259"/>
      <c r="D58" s="259"/>
      <c r="E58" s="259"/>
      <c r="F58" s="259"/>
      <c r="G58" s="259"/>
      <c r="H58" s="259"/>
      <c r="I58" s="259"/>
      <c r="J58" s="259"/>
      <c r="K58" s="259"/>
      <c r="L58" s="259"/>
      <c r="M58" s="259"/>
      <c r="N58" s="259"/>
      <c r="O58" s="259"/>
      <c r="P58" s="259"/>
      <c r="Q58" s="259"/>
      <c r="R58" s="259"/>
    </row>
    <row r="59" spans="2:18" x14ac:dyDescent="0.15">
      <c r="B59" s="259"/>
      <c r="C59" s="259"/>
      <c r="D59" s="259"/>
      <c r="E59" s="259"/>
      <c r="F59" s="259"/>
      <c r="G59" s="259"/>
      <c r="H59" s="259"/>
      <c r="I59" s="259"/>
      <c r="J59" s="259"/>
      <c r="K59" s="259"/>
      <c r="L59" s="259"/>
      <c r="M59" s="259"/>
      <c r="N59" s="259"/>
      <c r="O59" s="259"/>
      <c r="P59" s="259"/>
      <c r="Q59" s="259"/>
      <c r="R59" s="259"/>
    </row>
    <row r="60" spans="2:18" x14ac:dyDescent="0.15">
      <c r="B60" s="259"/>
      <c r="C60" s="259"/>
      <c r="D60" s="259"/>
      <c r="E60" s="259"/>
      <c r="F60" s="259"/>
      <c r="G60" s="259"/>
      <c r="H60" s="259"/>
      <c r="I60" s="259"/>
      <c r="J60" s="259"/>
      <c r="K60" s="259"/>
      <c r="L60" s="259"/>
      <c r="M60" s="259"/>
      <c r="N60" s="259"/>
      <c r="O60" s="259"/>
      <c r="P60" s="259"/>
      <c r="Q60" s="259"/>
      <c r="R60" s="259"/>
    </row>
    <row r="61" spans="2:18" x14ac:dyDescent="0.15">
      <c r="I61" s="259"/>
      <c r="J61" s="259"/>
      <c r="Q61" s="259"/>
      <c r="R61" s="259"/>
    </row>
  </sheetData>
  <mergeCells count="10">
    <mergeCell ref="A1:A48"/>
    <mergeCell ref="B1:P1"/>
    <mergeCell ref="F5:H5"/>
    <mergeCell ref="N5:P5"/>
    <mergeCell ref="B6:B7"/>
    <mergeCell ref="C6:E6"/>
    <mergeCell ref="F6:H6"/>
    <mergeCell ref="J6:J7"/>
    <mergeCell ref="K6:M6"/>
    <mergeCell ref="N6:P6"/>
  </mergeCells>
  <phoneticPr fontId="3"/>
  <pageMargins left="0.59055118110236227" right="0.51181102362204722" top="0.47244094488188981" bottom="0.15748031496062992" header="0.31496062992125984" footer="0.31496062992125984"/>
  <pageSetup paperSize="9" scale="76" orientation="landscape" r:id="rId1"/>
  <colBreaks count="1" manualBreakCount="1">
    <brk id="9"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90" zoomScaleNormal="100" zoomScaleSheetLayoutView="90" workbookViewId="0">
      <selection sqref="A1:K1"/>
    </sheetView>
  </sheetViews>
  <sheetFormatPr defaultRowHeight="13.5" x14ac:dyDescent="0.15"/>
  <cols>
    <col min="1" max="1" width="4.125" style="309" customWidth="1"/>
    <col min="2" max="2" width="11.125" style="309" customWidth="1"/>
    <col min="3" max="8" width="15.625" style="309" customWidth="1"/>
    <col min="9" max="11" width="6.625" style="309" customWidth="1"/>
    <col min="12" max="16384" width="9" style="309"/>
  </cols>
  <sheetData>
    <row r="1" spans="1:11" ht="18.75" x14ac:dyDescent="0.15">
      <c r="A1" s="483" t="str">
        <f>[1]年度設定!B2&amp;"　市町村税（合計）収入状況"</f>
        <v>令和元年度　市町村税（合計）収入状況</v>
      </c>
      <c r="B1" s="483"/>
      <c r="C1" s="483"/>
      <c r="D1" s="483"/>
      <c r="E1" s="483"/>
      <c r="F1" s="483"/>
      <c r="G1" s="483"/>
      <c r="H1" s="483"/>
      <c r="I1" s="483"/>
      <c r="J1" s="483"/>
      <c r="K1" s="483"/>
    </row>
    <row r="2" spans="1:11" ht="6" customHeight="1" x14ac:dyDescent="0.15">
      <c r="G2" s="310"/>
      <c r="H2" s="311"/>
      <c r="I2" s="311"/>
      <c r="J2" s="311"/>
      <c r="K2" s="311"/>
    </row>
    <row r="3" spans="1:11" ht="16.5" customHeight="1" thickBot="1" x14ac:dyDescent="0.2">
      <c r="G3" s="310"/>
      <c r="H3" s="310"/>
      <c r="I3" s="312"/>
      <c r="J3" s="312"/>
      <c r="K3" s="313" t="s">
        <v>215</v>
      </c>
    </row>
    <row r="4" spans="1:11" s="314" customFormat="1" ht="17.25" customHeight="1" x14ac:dyDescent="0.15">
      <c r="A4" s="484" t="s">
        <v>8</v>
      </c>
      <c r="B4" s="485"/>
      <c r="C4" s="490" t="s">
        <v>216</v>
      </c>
      <c r="D4" s="491"/>
      <c r="E4" s="491"/>
      <c r="F4" s="491" t="s">
        <v>217</v>
      </c>
      <c r="G4" s="491"/>
      <c r="H4" s="491"/>
      <c r="I4" s="491" t="s">
        <v>218</v>
      </c>
      <c r="J4" s="491"/>
      <c r="K4" s="492"/>
    </row>
    <row r="5" spans="1:11" s="314" customFormat="1" ht="6" customHeight="1" x14ac:dyDescent="0.15">
      <c r="A5" s="486"/>
      <c r="B5" s="487"/>
      <c r="C5" s="315"/>
      <c r="D5" s="316"/>
      <c r="E5" s="316"/>
      <c r="F5" s="316"/>
      <c r="G5" s="316"/>
      <c r="H5" s="316"/>
      <c r="I5" s="316"/>
      <c r="J5" s="316"/>
      <c r="K5" s="317"/>
    </row>
    <row r="6" spans="1:11" s="314" customFormat="1" ht="17.25" customHeight="1" x14ac:dyDescent="0.15">
      <c r="A6" s="486"/>
      <c r="B6" s="487"/>
      <c r="C6" s="318" t="s">
        <v>219</v>
      </c>
      <c r="D6" s="319" t="s">
        <v>220</v>
      </c>
      <c r="E6" s="319" t="s">
        <v>113</v>
      </c>
      <c r="F6" s="319" t="s">
        <v>219</v>
      </c>
      <c r="G6" s="319" t="s">
        <v>220</v>
      </c>
      <c r="H6" s="319" t="s">
        <v>113</v>
      </c>
      <c r="I6" s="319" t="s">
        <v>221</v>
      </c>
      <c r="J6" s="319" t="s">
        <v>222</v>
      </c>
      <c r="K6" s="320" t="s">
        <v>113</v>
      </c>
    </row>
    <row r="7" spans="1:11" s="314" customFormat="1" ht="17.25" customHeight="1" x14ac:dyDescent="0.15">
      <c r="A7" s="486"/>
      <c r="B7" s="487"/>
      <c r="C7" s="318" t="s">
        <v>223</v>
      </c>
      <c r="D7" s="319" t="s">
        <v>224</v>
      </c>
      <c r="E7" s="319" t="s">
        <v>225</v>
      </c>
      <c r="F7" s="319" t="s">
        <v>226</v>
      </c>
      <c r="G7" s="319" t="s">
        <v>227</v>
      </c>
      <c r="H7" s="319" t="s">
        <v>228</v>
      </c>
      <c r="I7" s="319" t="s">
        <v>229</v>
      </c>
      <c r="J7" s="319" t="s">
        <v>230</v>
      </c>
      <c r="K7" s="320" t="s">
        <v>231</v>
      </c>
    </row>
    <row r="8" spans="1:11" s="314" customFormat="1" ht="6" customHeight="1" thickBot="1" x14ac:dyDescent="0.2">
      <c r="A8" s="488"/>
      <c r="B8" s="489"/>
      <c r="C8" s="321"/>
      <c r="D8" s="322"/>
      <c r="E8" s="322"/>
      <c r="F8" s="322"/>
      <c r="G8" s="322"/>
      <c r="H8" s="322"/>
      <c r="I8" s="322"/>
      <c r="J8" s="322"/>
      <c r="K8" s="323"/>
    </row>
    <row r="9" spans="1:11" s="314" customFormat="1" ht="16.5" customHeight="1" x14ac:dyDescent="0.15">
      <c r="A9" s="324">
        <v>1</v>
      </c>
      <c r="B9" s="325" t="s">
        <v>232</v>
      </c>
      <c r="C9" s="326">
        <v>274311</v>
      </c>
      <c r="D9" s="327">
        <v>4603</v>
      </c>
      <c r="E9" s="327">
        <v>278932</v>
      </c>
      <c r="F9" s="327">
        <v>272448</v>
      </c>
      <c r="G9" s="327">
        <v>1545</v>
      </c>
      <c r="H9" s="327">
        <v>274012</v>
      </c>
      <c r="I9" s="328">
        <v>99.320760093060102</v>
      </c>
      <c r="J9" s="328">
        <v>33.568938527337181</v>
      </c>
      <c r="K9" s="329">
        <v>98.235846319888083</v>
      </c>
    </row>
    <row r="10" spans="1:11" s="314" customFormat="1" ht="16.5" customHeight="1" x14ac:dyDescent="0.15">
      <c r="A10" s="330">
        <v>2</v>
      </c>
      <c r="B10" s="331" t="s">
        <v>28</v>
      </c>
      <c r="C10" s="332">
        <v>57946</v>
      </c>
      <c r="D10" s="333">
        <v>1837</v>
      </c>
      <c r="E10" s="327">
        <v>59789</v>
      </c>
      <c r="F10" s="333">
        <v>57307</v>
      </c>
      <c r="G10" s="333">
        <v>575</v>
      </c>
      <c r="H10" s="327">
        <v>57888</v>
      </c>
      <c r="I10" s="334">
        <v>98.897103508783886</v>
      </c>
      <c r="J10" s="334">
        <v>31.325478933668354</v>
      </c>
      <c r="K10" s="335">
        <v>96.820974154165143</v>
      </c>
    </row>
    <row r="11" spans="1:11" s="314" customFormat="1" ht="16.5" customHeight="1" x14ac:dyDescent="0.15">
      <c r="A11" s="330">
        <v>3</v>
      </c>
      <c r="B11" s="331" t="s">
        <v>29</v>
      </c>
      <c r="C11" s="332">
        <v>31129</v>
      </c>
      <c r="D11" s="333">
        <v>806</v>
      </c>
      <c r="E11" s="327">
        <v>31943</v>
      </c>
      <c r="F11" s="333">
        <v>30816</v>
      </c>
      <c r="G11" s="333">
        <v>293</v>
      </c>
      <c r="H11" s="327">
        <v>31117</v>
      </c>
      <c r="I11" s="334">
        <v>98.995668420718872</v>
      </c>
      <c r="J11" s="334">
        <v>36.300323714540603</v>
      </c>
      <c r="K11" s="335">
        <v>97.414029166715324</v>
      </c>
    </row>
    <row r="12" spans="1:11" s="314" customFormat="1" ht="16.5" customHeight="1" x14ac:dyDescent="0.15">
      <c r="A12" s="330">
        <v>4</v>
      </c>
      <c r="B12" s="331" t="s">
        <v>30</v>
      </c>
      <c r="C12" s="332">
        <v>97150</v>
      </c>
      <c r="D12" s="333">
        <v>3073</v>
      </c>
      <c r="E12" s="327">
        <v>100231</v>
      </c>
      <c r="F12" s="333">
        <v>96009</v>
      </c>
      <c r="G12" s="333">
        <v>1397</v>
      </c>
      <c r="H12" s="327">
        <v>97415</v>
      </c>
      <c r="I12" s="334">
        <v>98.825514866645619</v>
      </c>
      <c r="J12" s="334">
        <v>45.478997864785356</v>
      </c>
      <c r="K12" s="335">
        <v>97.190174678442588</v>
      </c>
    </row>
    <row r="13" spans="1:11" s="314" customFormat="1" ht="16.5" customHeight="1" x14ac:dyDescent="0.15">
      <c r="A13" s="330">
        <v>5</v>
      </c>
      <c r="B13" s="331" t="s">
        <v>31</v>
      </c>
      <c r="C13" s="332">
        <v>10700</v>
      </c>
      <c r="D13" s="333">
        <v>218</v>
      </c>
      <c r="E13" s="327">
        <v>10920</v>
      </c>
      <c r="F13" s="333">
        <v>10590</v>
      </c>
      <c r="G13" s="333">
        <v>67</v>
      </c>
      <c r="H13" s="327">
        <v>10660</v>
      </c>
      <c r="I13" s="334">
        <v>98.974018167320438</v>
      </c>
      <c r="J13" s="334">
        <v>30.935235288988029</v>
      </c>
      <c r="K13" s="335">
        <v>97.616663829361698</v>
      </c>
    </row>
    <row r="14" spans="1:11" s="314" customFormat="1" ht="16.5" customHeight="1" x14ac:dyDescent="0.15">
      <c r="A14" s="330">
        <v>6</v>
      </c>
      <c r="B14" s="331" t="s">
        <v>32</v>
      </c>
      <c r="C14" s="332">
        <v>8995</v>
      </c>
      <c r="D14" s="333">
        <v>399</v>
      </c>
      <c r="E14" s="327">
        <v>9397</v>
      </c>
      <c r="F14" s="333">
        <v>8885</v>
      </c>
      <c r="G14" s="333">
        <v>114</v>
      </c>
      <c r="H14" s="327">
        <v>9001</v>
      </c>
      <c r="I14" s="334">
        <v>98.771301698710829</v>
      </c>
      <c r="J14" s="334">
        <v>28.47082394189832</v>
      </c>
      <c r="K14" s="335">
        <v>95.784362614986875</v>
      </c>
    </row>
    <row r="15" spans="1:11" s="314" customFormat="1" ht="16.5" customHeight="1" x14ac:dyDescent="0.15">
      <c r="A15" s="330">
        <v>7</v>
      </c>
      <c r="B15" s="331" t="s">
        <v>33</v>
      </c>
      <c r="C15" s="332">
        <v>53470</v>
      </c>
      <c r="D15" s="333">
        <v>1251</v>
      </c>
      <c r="E15" s="327">
        <v>54726</v>
      </c>
      <c r="F15" s="333">
        <v>52977</v>
      </c>
      <c r="G15" s="333">
        <v>494</v>
      </c>
      <c r="H15" s="327">
        <v>53477</v>
      </c>
      <c r="I15" s="334">
        <v>99.078049571176521</v>
      </c>
      <c r="J15" s="334">
        <v>39.532648861443207</v>
      </c>
      <c r="K15" s="335">
        <v>97.717200216474282</v>
      </c>
    </row>
    <row r="16" spans="1:11" s="314" customFormat="1" ht="16.5" customHeight="1" x14ac:dyDescent="0.15">
      <c r="A16" s="330">
        <v>8</v>
      </c>
      <c r="B16" s="331" t="s">
        <v>34</v>
      </c>
      <c r="C16" s="332">
        <v>12194</v>
      </c>
      <c r="D16" s="333">
        <v>258</v>
      </c>
      <c r="E16" s="327">
        <v>12454</v>
      </c>
      <c r="F16" s="333">
        <v>12097</v>
      </c>
      <c r="G16" s="333">
        <v>92</v>
      </c>
      <c r="H16" s="327">
        <v>12190</v>
      </c>
      <c r="I16" s="334">
        <v>99.203000595697333</v>
      </c>
      <c r="J16" s="334">
        <v>35.493743357408285</v>
      </c>
      <c r="K16" s="335">
        <v>97.884227187015767</v>
      </c>
    </row>
    <row r="17" spans="1:11" s="314" customFormat="1" ht="16.5" customHeight="1" x14ac:dyDescent="0.15">
      <c r="A17" s="324">
        <v>9</v>
      </c>
      <c r="B17" s="331" t="s">
        <v>35</v>
      </c>
      <c r="C17" s="332">
        <v>15916</v>
      </c>
      <c r="D17" s="333">
        <v>326</v>
      </c>
      <c r="E17" s="327">
        <v>16245</v>
      </c>
      <c r="F17" s="333">
        <v>15764</v>
      </c>
      <c r="G17" s="333">
        <v>102</v>
      </c>
      <c r="H17" s="327">
        <v>15869</v>
      </c>
      <c r="I17" s="334">
        <v>99.046927422109803</v>
      </c>
      <c r="J17" s="334">
        <v>31.428527621471613</v>
      </c>
      <c r="K17" s="335">
        <v>97.689676374201241</v>
      </c>
    </row>
    <row r="18" spans="1:11" s="314" customFormat="1" ht="16.5" customHeight="1" x14ac:dyDescent="0.15">
      <c r="A18" s="330">
        <v>10</v>
      </c>
      <c r="B18" s="331" t="s">
        <v>36</v>
      </c>
      <c r="C18" s="332">
        <v>11485</v>
      </c>
      <c r="D18" s="333">
        <v>346</v>
      </c>
      <c r="E18" s="327">
        <v>11834</v>
      </c>
      <c r="F18" s="333">
        <v>11360</v>
      </c>
      <c r="G18" s="333">
        <v>103</v>
      </c>
      <c r="H18" s="327">
        <v>11465</v>
      </c>
      <c r="I18" s="334">
        <v>98.904374916796584</v>
      </c>
      <c r="J18" s="334">
        <v>29.756692826862686</v>
      </c>
      <c r="K18" s="335">
        <v>96.883926733478475</v>
      </c>
    </row>
    <row r="19" spans="1:11" s="314" customFormat="1" ht="16.5" customHeight="1" x14ac:dyDescent="0.15">
      <c r="A19" s="330">
        <v>11</v>
      </c>
      <c r="B19" s="331" t="s">
        <v>37</v>
      </c>
      <c r="C19" s="332">
        <v>13520</v>
      </c>
      <c r="D19" s="333">
        <v>207</v>
      </c>
      <c r="E19" s="327">
        <v>13730</v>
      </c>
      <c r="F19" s="333">
        <v>13415</v>
      </c>
      <c r="G19" s="333">
        <v>70</v>
      </c>
      <c r="H19" s="327">
        <v>13488</v>
      </c>
      <c r="I19" s="334">
        <v>99.225481456673265</v>
      </c>
      <c r="J19" s="334">
        <v>33.834971384414771</v>
      </c>
      <c r="K19" s="335">
        <v>98.239535815981156</v>
      </c>
    </row>
    <row r="20" spans="1:11" s="314" customFormat="1" ht="16.5" customHeight="1" x14ac:dyDescent="0.15">
      <c r="A20" s="330">
        <v>12</v>
      </c>
      <c r="B20" s="331" t="s">
        <v>38</v>
      </c>
      <c r="C20" s="332">
        <v>28739</v>
      </c>
      <c r="D20" s="333">
        <v>687</v>
      </c>
      <c r="E20" s="327">
        <v>29430</v>
      </c>
      <c r="F20" s="333">
        <v>28376</v>
      </c>
      <c r="G20" s="333">
        <v>318</v>
      </c>
      <c r="H20" s="327">
        <v>28699</v>
      </c>
      <c r="I20" s="334">
        <v>98.737741574928336</v>
      </c>
      <c r="J20" s="334">
        <v>46.364263709898147</v>
      </c>
      <c r="K20" s="335">
        <v>97.515561612725747</v>
      </c>
    </row>
    <row r="21" spans="1:11" s="314" customFormat="1" ht="16.5" customHeight="1" x14ac:dyDescent="0.15">
      <c r="A21" s="330">
        <v>13</v>
      </c>
      <c r="B21" s="331" t="s">
        <v>39</v>
      </c>
      <c r="C21" s="332">
        <v>21784</v>
      </c>
      <c r="D21" s="333">
        <v>437</v>
      </c>
      <c r="E21" s="327">
        <v>22223</v>
      </c>
      <c r="F21" s="333">
        <v>21618</v>
      </c>
      <c r="G21" s="333">
        <v>219</v>
      </c>
      <c r="H21" s="327">
        <v>21839</v>
      </c>
      <c r="I21" s="334">
        <v>99.240128236250257</v>
      </c>
      <c r="J21" s="334">
        <v>50.043055670065314</v>
      </c>
      <c r="K21" s="335">
        <v>98.273582972422844</v>
      </c>
    </row>
    <row r="22" spans="1:11" s="314" customFormat="1" ht="16.5" customHeight="1" x14ac:dyDescent="0.15">
      <c r="A22" s="330">
        <v>14</v>
      </c>
      <c r="B22" s="331" t="s">
        <v>40</v>
      </c>
      <c r="C22" s="332">
        <v>7858</v>
      </c>
      <c r="D22" s="333">
        <v>179</v>
      </c>
      <c r="E22" s="327">
        <v>8039</v>
      </c>
      <c r="F22" s="333">
        <v>7787</v>
      </c>
      <c r="G22" s="333">
        <v>67</v>
      </c>
      <c r="H22" s="327">
        <v>7855</v>
      </c>
      <c r="I22" s="334">
        <v>99.090801968425382</v>
      </c>
      <c r="J22" s="334">
        <v>37.358069918945105</v>
      </c>
      <c r="K22" s="335">
        <v>97.720003468299694</v>
      </c>
    </row>
    <row r="23" spans="1:11" s="314" customFormat="1" ht="16.5" customHeight="1" x14ac:dyDescent="0.15">
      <c r="A23" s="330">
        <v>15</v>
      </c>
      <c r="B23" s="331" t="s">
        <v>41</v>
      </c>
      <c r="C23" s="332">
        <v>15293</v>
      </c>
      <c r="D23" s="333">
        <v>261</v>
      </c>
      <c r="E23" s="327">
        <v>15556</v>
      </c>
      <c r="F23" s="333">
        <v>15215</v>
      </c>
      <c r="G23" s="333">
        <v>99</v>
      </c>
      <c r="H23" s="327">
        <v>15317</v>
      </c>
      <c r="I23" s="334">
        <v>99.49296586589189</v>
      </c>
      <c r="J23" s="334">
        <v>37.877747911146557</v>
      </c>
      <c r="K23" s="335">
        <v>98.460116524286519</v>
      </c>
    </row>
    <row r="24" spans="1:11" s="314" customFormat="1" ht="16.5" customHeight="1" x14ac:dyDescent="0.15">
      <c r="A24" s="330">
        <v>16</v>
      </c>
      <c r="B24" s="331" t="s">
        <v>42</v>
      </c>
      <c r="C24" s="332">
        <v>19556</v>
      </c>
      <c r="D24" s="333">
        <v>622</v>
      </c>
      <c r="E24" s="327">
        <v>20181</v>
      </c>
      <c r="F24" s="333">
        <v>19369</v>
      </c>
      <c r="G24" s="333">
        <v>201</v>
      </c>
      <c r="H24" s="327">
        <v>19573</v>
      </c>
      <c r="I24" s="334">
        <v>99.044495262745386</v>
      </c>
      <c r="J24" s="334">
        <v>32.322673328968307</v>
      </c>
      <c r="K24" s="335">
        <v>96.989521486312057</v>
      </c>
    </row>
    <row r="25" spans="1:11" s="314" customFormat="1" ht="16.5" customHeight="1" x14ac:dyDescent="0.15">
      <c r="A25" s="324">
        <v>17</v>
      </c>
      <c r="B25" s="331" t="s">
        <v>43</v>
      </c>
      <c r="C25" s="332">
        <v>31532</v>
      </c>
      <c r="D25" s="333">
        <v>693</v>
      </c>
      <c r="E25" s="327">
        <v>32228</v>
      </c>
      <c r="F25" s="333">
        <v>31248</v>
      </c>
      <c r="G25" s="333">
        <v>271</v>
      </c>
      <c r="H25" s="327">
        <v>31522</v>
      </c>
      <c r="I25" s="334">
        <v>99.098305109686834</v>
      </c>
      <c r="J25" s="334">
        <v>39.057449060177788</v>
      </c>
      <c r="K25" s="335">
        <v>97.808046021200582</v>
      </c>
    </row>
    <row r="26" spans="1:11" s="314" customFormat="1" ht="16.5" customHeight="1" x14ac:dyDescent="0.15">
      <c r="A26" s="330">
        <v>18</v>
      </c>
      <c r="B26" s="331" t="s">
        <v>44</v>
      </c>
      <c r="C26" s="332">
        <v>37528</v>
      </c>
      <c r="D26" s="333">
        <v>1128</v>
      </c>
      <c r="E26" s="327">
        <v>38659</v>
      </c>
      <c r="F26" s="333">
        <v>37105</v>
      </c>
      <c r="G26" s="333">
        <v>424</v>
      </c>
      <c r="H26" s="327">
        <v>37532</v>
      </c>
      <c r="I26" s="334">
        <v>98.874468965703954</v>
      </c>
      <c r="J26" s="334">
        <v>37.561182683539194</v>
      </c>
      <c r="K26" s="335">
        <v>97.084926498661844</v>
      </c>
    </row>
    <row r="27" spans="1:11" s="314" customFormat="1" ht="16.5" customHeight="1" x14ac:dyDescent="0.15">
      <c r="A27" s="330">
        <v>19</v>
      </c>
      <c r="B27" s="331" t="s">
        <v>45</v>
      </c>
      <c r="C27" s="332">
        <v>49665</v>
      </c>
      <c r="D27" s="333">
        <v>1279</v>
      </c>
      <c r="E27" s="327">
        <v>50948</v>
      </c>
      <c r="F27" s="333">
        <v>49103</v>
      </c>
      <c r="G27" s="333">
        <v>459</v>
      </c>
      <c r="H27" s="327">
        <v>49566</v>
      </c>
      <c r="I27" s="334">
        <v>98.868319934971865</v>
      </c>
      <c r="J27" s="334">
        <v>35.871331620132352</v>
      </c>
      <c r="K27" s="335">
        <v>97.287336917918068</v>
      </c>
    </row>
    <row r="28" spans="1:11" s="314" customFormat="1" ht="16.5" customHeight="1" x14ac:dyDescent="0.15">
      <c r="A28" s="330">
        <v>20</v>
      </c>
      <c r="B28" s="331" t="s">
        <v>46</v>
      </c>
      <c r="C28" s="332">
        <v>11950</v>
      </c>
      <c r="D28" s="333">
        <v>465</v>
      </c>
      <c r="E28" s="327">
        <v>12416</v>
      </c>
      <c r="F28" s="333">
        <v>11795</v>
      </c>
      <c r="G28" s="333">
        <v>144</v>
      </c>
      <c r="H28" s="327">
        <v>11940</v>
      </c>
      <c r="I28" s="334">
        <v>98.703965625189852</v>
      </c>
      <c r="J28" s="334">
        <v>30.947711996697329</v>
      </c>
      <c r="K28" s="335">
        <v>96.165979868102141</v>
      </c>
    </row>
    <row r="29" spans="1:11" s="314" customFormat="1" ht="16.5" customHeight="1" x14ac:dyDescent="0.15">
      <c r="A29" s="330">
        <v>21</v>
      </c>
      <c r="B29" s="331" t="s">
        <v>47</v>
      </c>
      <c r="C29" s="332">
        <v>29621</v>
      </c>
      <c r="D29" s="333">
        <v>786</v>
      </c>
      <c r="E29" s="327">
        <v>30408</v>
      </c>
      <c r="F29" s="333">
        <v>29398</v>
      </c>
      <c r="G29" s="333">
        <v>223</v>
      </c>
      <c r="H29" s="327">
        <v>29622</v>
      </c>
      <c r="I29" s="334">
        <v>99.245492928156764</v>
      </c>
      <c r="J29" s="334">
        <v>28.36894325829541</v>
      </c>
      <c r="K29" s="335">
        <v>97.414112974261727</v>
      </c>
    </row>
    <row r="30" spans="1:11" s="314" customFormat="1" ht="16.5" customHeight="1" x14ac:dyDescent="0.15">
      <c r="A30" s="330">
        <v>22</v>
      </c>
      <c r="B30" s="331" t="s">
        <v>48</v>
      </c>
      <c r="C30" s="332">
        <v>21520</v>
      </c>
      <c r="D30" s="333">
        <v>493</v>
      </c>
      <c r="E30" s="327">
        <v>22016</v>
      </c>
      <c r="F30" s="333">
        <v>21361</v>
      </c>
      <c r="G30" s="333">
        <v>185</v>
      </c>
      <c r="H30" s="327">
        <v>21548</v>
      </c>
      <c r="I30" s="334">
        <v>99.259677269531295</v>
      </c>
      <c r="J30" s="334">
        <v>37.404448624729127</v>
      </c>
      <c r="K30" s="335">
        <v>97.873759023933331</v>
      </c>
    </row>
    <row r="31" spans="1:11" s="314" customFormat="1" ht="16.5" customHeight="1" x14ac:dyDescent="0.15">
      <c r="A31" s="330">
        <v>23</v>
      </c>
      <c r="B31" s="331" t="s">
        <v>49</v>
      </c>
      <c r="C31" s="332">
        <v>22999</v>
      </c>
      <c r="D31" s="333">
        <v>553</v>
      </c>
      <c r="E31" s="327">
        <v>23556</v>
      </c>
      <c r="F31" s="333">
        <v>22771</v>
      </c>
      <c r="G31" s="333">
        <v>204</v>
      </c>
      <c r="H31" s="327">
        <v>22979</v>
      </c>
      <c r="I31" s="334">
        <v>99.008520520661193</v>
      </c>
      <c r="J31" s="334">
        <v>36.862342247188572</v>
      </c>
      <c r="K31" s="335">
        <v>97.549951118567392</v>
      </c>
    </row>
    <row r="32" spans="1:11" s="314" customFormat="1" ht="16.5" customHeight="1" x14ac:dyDescent="0.15">
      <c r="A32" s="330">
        <v>24</v>
      </c>
      <c r="B32" s="331" t="s">
        <v>50</v>
      </c>
      <c r="C32" s="332">
        <v>11249</v>
      </c>
      <c r="D32" s="333">
        <v>250</v>
      </c>
      <c r="E32" s="327">
        <v>11499</v>
      </c>
      <c r="F32" s="333">
        <v>11149</v>
      </c>
      <c r="G32" s="333">
        <v>93</v>
      </c>
      <c r="H32" s="327">
        <v>11243</v>
      </c>
      <c r="I32" s="334">
        <v>99.114878483482968</v>
      </c>
      <c r="J32" s="334">
        <v>37.223529787854694</v>
      </c>
      <c r="K32" s="335">
        <v>97.768047485265214</v>
      </c>
    </row>
    <row r="33" spans="1:11" s="314" customFormat="1" ht="16.5" customHeight="1" x14ac:dyDescent="0.15">
      <c r="A33" s="324">
        <v>25</v>
      </c>
      <c r="B33" s="331" t="s">
        <v>51</v>
      </c>
      <c r="C33" s="332">
        <v>15672</v>
      </c>
      <c r="D33" s="333">
        <v>372</v>
      </c>
      <c r="E33" s="327">
        <v>16045</v>
      </c>
      <c r="F33" s="333">
        <v>15543</v>
      </c>
      <c r="G33" s="333">
        <v>113</v>
      </c>
      <c r="H33" s="327">
        <v>15657</v>
      </c>
      <c r="I33" s="334">
        <v>99.178961505948081</v>
      </c>
      <c r="J33" s="334">
        <v>30.34202733423982</v>
      </c>
      <c r="K33" s="335">
        <v>97.582409555306981</v>
      </c>
    </row>
    <row r="34" spans="1:11" s="314" customFormat="1" ht="16.5" customHeight="1" x14ac:dyDescent="0.15">
      <c r="A34" s="330">
        <v>26</v>
      </c>
      <c r="B34" s="331" t="s">
        <v>52</v>
      </c>
      <c r="C34" s="332">
        <v>24514</v>
      </c>
      <c r="D34" s="333">
        <v>923</v>
      </c>
      <c r="E34" s="327">
        <v>25440</v>
      </c>
      <c r="F34" s="333">
        <v>24241</v>
      </c>
      <c r="G34" s="333">
        <v>298</v>
      </c>
      <c r="H34" s="327">
        <v>24541</v>
      </c>
      <c r="I34" s="334">
        <v>98.885668253324297</v>
      </c>
      <c r="J34" s="334">
        <v>32.294738164824757</v>
      </c>
      <c r="K34" s="335">
        <v>96.469359623555803</v>
      </c>
    </row>
    <row r="35" spans="1:11" s="314" customFormat="1" ht="16.5" customHeight="1" x14ac:dyDescent="0.15">
      <c r="A35" s="330">
        <v>27</v>
      </c>
      <c r="B35" s="331" t="s">
        <v>53</v>
      </c>
      <c r="C35" s="332">
        <v>10372</v>
      </c>
      <c r="D35" s="333">
        <v>167</v>
      </c>
      <c r="E35" s="327">
        <v>10543</v>
      </c>
      <c r="F35" s="333">
        <v>10320</v>
      </c>
      <c r="G35" s="333">
        <v>48</v>
      </c>
      <c r="H35" s="327">
        <v>10372</v>
      </c>
      <c r="I35" s="334">
        <v>99.500875278502093</v>
      </c>
      <c r="J35" s="334">
        <v>28.604281652450243</v>
      </c>
      <c r="K35" s="335">
        <v>98.375374651075731</v>
      </c>
    </row>
    <row r="36" spans="1:11" s="314" customFormat="1" ht="16.5" customHeight="1" x14ac:dyDescent="0.15">
      <c r="A36" s="330">
        <v>28</v>
      </c>
      <c r="B36" s="331" t="s">
        <v>54</v>
      </c>
      <c r="C36" s="332">
        <v>23211</v>
      </c>
      <c r="D36" s="333">
        <v>529</v>
      </c>
      <c r="E36" s="327">
        <v>23745</v>
      </c>
      <c r="F36" s="333">
        <v>23017</v>
      </c>
      <c r="G36" s="333">
        <v>191</v>
      </c>
      <c r="H36" s="327">
        <v>23213</v>
      </c>
      <c r="I36" s="334">
        <v>99.164279770613263</v>
      </c>
      <c r="J36" s="334">
        <v>36.056067559292046</v>
      </c>
      <c r="K36" s="335">
        <v>97.758307352731165</v>
      </c>
    </row>
    <row r="37" spans="1:11" s="314" customFormat="1" ht="16.5" customHeight="1" x14ac:dyDescent="0.15">
      <c r="A37" s="330">
        <v>29</v>
      </c>
      <c r="B37" s="331" t="s">
        <v>55</v>
      </c>
      <c r="C37" s="332">
        <v>8897</v>
      </c>
      <c r="D37" s="333">
        <v>285</v>
      </c>
      <c r="E37" s="327">
        <v>9184</v>
      </c>
      <c r="F37" s="333">
        <v>8806</v>
      </c>
      <c r="G37" s="333">
        <v>118</v>
      </c>
      <c r="H37" s="327">
        <v>8926</v>
      </c>
      <c r="I37" s="334">
        <v>98.983885661425234</v>
      </c>
      <c r="J37" s="334">
        <v>41.452560666781402</v>
      </c>
      <c r="K37" s="335">
        <v>97.200505775783469</v>
      </c>
    </row>
    <row r="38" spans="1:11" s="314" customFormat="1" ht="16.5" customHeight="1" x14ac:dyDescent="0.15">
      <c r="A38" s="330">
        <v>30</v>
      </c>
      <c r="B38" s="331" t="s">
        <v>56</v>
      </c>
      <c r="C38" s="332">
        <v>17375</v>
      </c>
      <c r="D38" s="333">
        <v>366</v>
      </c>
      <c r="E38" s="327">
        <v>17743</v>
      </c>
      <c r="F38" s="333">
        <v>17216</v>
      </c>
      <c r="G38" s="333">
        <v>153</v>
      </c>
      <c r="H38" s="327">
        <v>17370</v>
      </c>
      <c r="I38" s="334">
        <v>99.081002146100957</v>
      </c>
      <c r="J38" s="334">
        <v>41.764151844824525</v>
      </c>
      <c r="K38" s="335">
        <v>97.89781261324832</v>
      </c>
    </row>
    <row r="39" spans="1:11" s="314" customFormat="1" ht="16.5" customHeight="1" x14ac:dyDescent="0.15">
      <c r="A39" s="330">
        <v>31</v>
      </c>
      <c r="B39" s="331" t="s">
        <v>57</v>
      </c>
      <c r="C39" s="332">
        <v>15863</v>
      </c>
      <c r="D39" s="333">
        <v>328</v>
      </c>
      <c r="E39" s="327">
        <v>16193</v>
      </c>
      <c r="F39" s="333">
        <v>15768</v>
      </c>
      <c r="G39" s="333">
        <v>120</v>
      </c>
      <c r="H39" s="327">
        <v>15889</v>
      </c>
      <c r="I39" s="334">
        <v>99.39620469179124</v>
      </c>
      <c r="J39" s="334">
        <v>36.67314641592678</v>
      </c>
      <c r="K39" s="335">
        <v>98.124963023812853</v>
      </c>
    </row>
    <row r="40" spans="1:11" s="314" customFormat="1" ht="16.5" customHeight="1" x14ac:dyDescent="0.15">
      <c r="A40" s="330">
        <v>32</v>
      </c>
      <c r="B40" s="331" t="s">
        <v>58</v>
      </c>
      <c r="C40" s="332">
        <v>22679</v>
      </c>
      <c r="D40" s="333">
        <v>648</v>
      </c>
      <c r="E40" s="327">
        <v>23330</v>
      </c>
      <c r="F40" s="333">
        <v>22440</v>
      </c>
      <c r="G40" s="333">
        <v>191</v>
      </c>
      <c r="H40" s="327">
        <v>22633</v>
      </c>
      <c r="I40" s="334">
        <v>98.944330588578751</v>
      </c>
      <c r="J40" s="334">
        <v>29.535250426609309</v>
      </c>
      <c r="K40" s="335">
        <v>97.016122626830878</v>
      </c>
    </row>
    <row r="41" spans="1:11" s="314" customFormat="1" ht="16.5" customHeight="1" x14ac:dyDescent="0.15">
      <c r="A41" s="324">
        <v>33</v>
      </c>
      <c r="B41" s="331" t="s">
        <v>59</v>
      </c>
      <c r="C41" s="332">
        <v>8170</v>
      </c>
      <c r="D41" s="333">
        <v>199</v>
      </c>
      <c r="E41" s="327">
        <v>8371</v>
      </c>
      <c r="F41" s="333">
        <v>8116</v>
      </c>
      <c r="G41" s="333">
        <v>58</v>
      </c>
      <c r="H41" s="327">
        <v>8175</v>
      </c>
      <c r="I41" s="334">
        <v>99.337971895444355</v>
      </c>
      <c r="J41" s="334">
        <v>28.923703807784179</v>
      </c>
      <c r="K41" s="335">
        <v>97.661717711859936</v>
      </c>
    </row>
    <row r="42" spans="1:11" s="314" customFormat="1" ht="16.5" customHeight="1" x14ac:dyDescent="0.15">
      <c r="A42" s="330">
        <v>34</v>
      </c>
      <c r="B42" s="331" t="s">
        <v>60</v>
      </c>
      <c r="C42" s="332">
        <v>13587</v>
      </c>
      <c r="D42" s="333">
        <v>526</v>
      </c>
      <c r="E42" s="327">
        <v>14117</v>
      </c>
      <c r="F42" s="333">
        <v>13415</v>
      </c>
      <c r="G42" s="333">
        <v>206</v>
      </c>
      <c r="H42" s="327">
        <v>13624</v>
      </c>
      <c r="I42" s="334">
        <v>98.731573145899517</v>
      </c>
      <c r="J42" s="334">
        <v>39.063096606289719</v>
      </c>
      <c r="K42" s="335">
        <v>96.506871735282019</v>
      </c>
    </row>
    <row r="43" spans="1:11" s="314" customFormat="1" ht="16.5" customHeight="1" x14ac:dyDescent="0.15">
      <c r="A43" s="330">
        <v>35</v>
      </c>
      <c r="B43" s="331" t="s">
        <v>61</v>
      </c>
      <c r="C43" s="332">
        <v>6751</v>
      </c>
      <c r="D43" s="333">
        <v>127</v>
      </c>
      <c r="E43" s="327">
        <v>6879</v>
      </c>
      <c r="F43" s="333">
        <v>6703</v>
      </c>
      <c r="G43" s="333">
        <v>45</v>
      </c>
      <c r="H43" s="327">
        <v>6749</v>
      </c>
      <c r="I43" s="334">
        <v>99.295746586682512</v>
      </c>
      <c r="J43" s="334">
        <v>35.07212371263897</v>
      </c>
      <c r="K43" s="335">
        <v>98.110066349167582</v>
      </c>
    </row>
    <row r="44" spans="1:11" s="314" customFormat="1" ht="16.5" customHeight="1" x14ac:dyDescent="0.15">
      <c r="A44" s="330">
        <v>36</v>
      </c>
      <c r="B44" s="331" t="s">
        <v>62</v>
      </c>
      <c r="C44" s="332">
        <v>10041</v>
      </c>
      <c r="D44" s="333">
        <v>198</v>
      </c>
      <c r="E44" s="327">
        <v>10240</v>
      </c>
      <c r="F44" s="333">
        <v>10002</v>
      </c>
      <c r="G44" s="333">
        <v>62</v>
      </c>
      <c r="H44" s="327">
        <v>10065</v>
      </c>
      <c r="I44" s="334">
        <v>99.612240048457295</v>
      </c>
      <c r="J44" s="334">
        <v>31.20475828904075</v>
      </c>
      <c r="K44" s="335">
        <v>98.292553113571003</v>
      </c>
    </row>
    <row r="45" spans="1:11" s="314" customFormat="1" ht="16.5" customHeight="1" x14ac:dyDescent="0.15">
      <c r="A45" s="330">
        <v>37</v>
      </c>
      <c r="B45" s="331" t="s">
        <v>63</v>
      </c>
      <c r="C45" s="332">
        <v>8405</v>
      </c>
      <c r="D45" s="333">
        <v>221</v>
      </c>
      <c r="E45" s="327">
        <v>8627</v>
      </c>
      <c r="F45" s="333">
        <v>8334</v>
      </c>
      <c r="G45" s="333">
        <v>73</v>
      </c>
      <c r="H45" s="327">
        <v>8408</v>
      </c>
      <c r="I45" s="334">
        <v>99.153279391627009</v>
      </c>
      <c r="J45" s="334">
        <v>33.271957950304085</v>
      </c>
      <c r="K45" s="335">
        <v>97.469415310740999</v>
      </c>
    </row>
    <row r="46" spans="1:11" s="314" customFormat="1" ht="16.5" customHeight="1" x14ac:dyDescent="0.15">
      <c r="A46" s="330">
        <v>38</v>
      </c>
      <c r="B46" s="331" t="s">
        <v>64</v>
      </c>
      <c r="C46" s="332">
        <v>9785</v>
      </c>
      <c r="D46" s="333">
        <v>272</v>
      </c>
      <c r="E46" s="327">
        <v>10058</v>
      </c>
      <c r="F46" s="333">
        <v>9702</v>
      </c>
      <c r="G46" s="333">
        <v>90</v>
      </c>
      <c r="H46" s="327">
        <v>9793</v>
      </c>
      <c r="I46" s="334">
        <v>99.148571825097903</v>
      </c>
      <c r="J46" s="334">
        <v>33.216448719175204</v>
      </c>
      <c r="K46" s="335">
        <v>97.367045569902416</v>
      </c>
    </row>
    <row r="47" spans="1:11" s="314" customFormat="1" ht="16.5" customHeight="1" x14ac:dyDescent="0.15">
      <c r="A47" s="336">
        <v>39</v>
      </c>
      <c r="B47" s="337" t="s">
        <v>65</v>
      </c>
      <c r="C47" s="338">
        <v>16530</v>
      </c>
      <c r="D47" s="339">
        <v>452</v>
      </c>
      <c r="E47" s="340">
        <v>16983</v>
      </c>
      <c r="F47" s="339">
        <v>16398</v>
      </c>
      <c r="G47" s="339">
        <v>234</v>
      </c>
      <c r="H47" s="340">
        <v>16634</v>
      </c>
      <c r="I47" s="341">
        <v>99.201754653955859</v>
      </c>
      <c r="J47" s="341">
        <v>51.891827253119096</v>
      </c>
      <c r="K47" s="342">
        <v>97.943854882290651</v>
      </c>
    </row>
    <row r="48" spans="1:11" s="314" customFormat="1" ht="16.5" customHeight="1" thickBot="1" x14ac:dyDescent="0.2">
      <c r="A48" s="343">
        <v>40</v>
      </c>
      <c r="B48" s="344" t="s">
        <v>233</v>
      </c>
      <c r="C48" s="345">
        <v>7331</v>
      </c>
      <c r="D48" s="345">
        <v>123</v>
      </c>
      <c r="E48" s="345">
        <v>7456</v>
      </c>
      <c r="F48" s="345">
        <v>7287</v>
      </c>
      <c r="G48" s="345">
        <v>57</v>
      </c>
      <c r="H48" s="345">
        <v>7345</v>
      </c>
      <c r="I48" s="346">
        <v>99.392371305489192</v>
      </c>
      <c r="J48" s="346">
        <v>46.437221056724205</v>
      </c>
      <c r="K48" s="347">
        <v>98.515591553028557</v>
      </c>
    </row>
    <row r="49" spans="1:11" s="351" customFormat="1" ht="18" customHeight="1" thickTop="1" thickBot="1" x14ac:dyDescent="0.2">
      <c r="A49" s="493" t="s">
        <v>234</v>
      </c>
      <c r="B49" s="494"/>
      <c r="C49" s="348">
        <v>1115293</v>
      </c>
      <c r="D49" s="348">
        <v>26891</v>
      </c>
      <c r="E49" s="348">
        <v>1142311</v>
      </c>
      <c r="F49" s="348">
        <v>1105269</v>
      </c>
      <c r="G49" s="348">
        <v>9815</v>
      </c>
      <c r="H49" s="348">
        <v>1115211</v>
      </c>
      <c r="I49" s="349">
        <v>99.101259904986676</v>
      </c>
      <c r="J49" s="349">
        <v>36.498979521561395</v>
      </c>
      <c r="K49" s="350">
        <v>97.62762977550544</v>
      </c>
    </row>
    <row r="50" spans="1:11" s="314" customFormat="1" ht="16.5" customHeight="1" x14ac:dyDescent="0.15">
      <c r="A50" s="352">
        <v>41</v>
      </c>
      <c r="B50" s="353" t="s">
        <v>68</v>
      </c>
      <c r="C50" s="354">
        <v>5800</v>
      </c>
      <c r="D50" s="355">
        <v>115</v>
      </c>
      <c r="E50" s="355">
        <v>5916</v>
      </c>
      <c r="F50" s="355">
        <v>5757</v>
      </c>
      <c r="G50" s="355">
        <v>56</v>
      </c>
      <c r="H50" s="355">
        <v>5814</v>
      </c>
      <c r="I50" s="356">
        <v>99.251524879061321</v>
      </c>
      <c r="J50" s="356">
        <v>48.803255355006591</v>
      </c>
      <c r="K50" s="357">
        <v>98.275239027582657</v>
      </c>
    </row>
    <row r="51" spans="1:11" s="314" customFormat="1" ht="16.5" customHeight="1" x14ac:dyDescent="0.15">
      <c r="A51" s="358">
        <v>42</v>
      </c>
      <c r="B51" s="344" t="s">
        <v>69</v>
      </c>
      <c r="C51" s="332">
        <v>7660</v>
      </c>
      <c r="D51" s="333">
        <v>56</v>
      </c>
      <c r="E51" s="333">
        <v>7718</v>
      </c>
      <c r="F51" s="333">
        <v>7594</v>
      </c>
      <c r="G51" s="333">
        <v>27</v>
      </c>
      <c r="H51" s="333">
        <v>7624</v>
      </c>
      <c r="I51" s="334">
        <v>99.139118488769256</v>
      </c>
      <c r="J51" s="334">
        <v>48.44663840746901</v>
      </c>
      <c r="K51" s="335">
        <v>98.772198403077965</v>
      </c>
    </row>
    <row r="52" spans="1:11" s="314" customFormat="1" ht="16.5" customHeight="1" x14ac:dyDescent="0.15">
      <c r="A52" s="358">
        <v>43</v>
      </c>
      <c r="B52" s="344" t="s">
        <v>70</v>
      </c>
      <c r="C52" s="332">
        <v>3558</v>
      </c>
      <c r="D52" s="333">
        <v>154</v>
      </c>
      <c r="E52" s="333">
        <v>3713</v>
      </c>
      <c r="F52" s="333">
        <v>3511</v>
      </c>
      <c r="G52" s="333">
        <v>51</v>
      </c>
      <c r="H52" s="333">
        <v>3563</v>
      </c>
      <c r="I52" s="334">
        <v>98.688360843120719</v>
      </c>
      <c r="J52" s="334">
        <v>32.960079788611992</v>
      </c>
      <c r="K52" s="335">
        <v>95.955346795940585</v>
      </c>
    </row>
    <row r="53" spans="1:11" s="314" customFormat="1" ht="16.5" customHeight="1" x14ac:dyDescent="0.15">
      <c r="A53" s="358">
        <v>44</v>
      </c>
      <c r="B53" s="344" t="s">
        <v>71</v>
      </c>
      <c r="C53" s="332">
        <v>1340</v>
      </c>
      <c r="D53" s="333">
        <v>31</v>
      </c>
      <c r="E53" s="333">
        <v>1371</v>
      </c>
      <c r="F53" s="333">
        <v>1331</v>
      </c>
      <c r="G53" s="333">
        <v>11</v>
      </c>
      <c r="H53" s="333">
        <v>1342</v>
      </c>
      <c r="I53" s="334">
        <v>99.320362344089602</v>
      </c>
      <c r="J53" s="334">
        <v>34.525018841956943</v>
      </c>
      <c r="K53" s="335">
        <v>97.878506772150615</v>
      </c>
    </row>
    <row r="54" spans="1:11" s="314" customFormat="1" ht="16.5" customHeight="1" x14ac:dyDescent="0.15">
      <c r="A54" s="358">
        <v>45</v>
      </c>
      <c r="B54" s="344" t="s">
        <v>72</v>
      </c>
      <c r="C54" s="332">
        <v>3168</v>
      </c>
      <c r="D54" s="333">
        <v>69</v>
      </c>
      <c r="E54" s="333">
        <v>3238</v>
      </c>
      <c r="F54" s="333">
        <v>3139</v>
      </c>
      <c r="G54" s="333">
        <v>23</v>
      </c>
      <c r="H54" s="333">
        <v>3162</v>
      </c>
      <c r="I54" s="334">
        <v>99.064904077552242</v>
      </c>
      <c r="J54" s="334">
        <v>33.379424778761063</v>
      </c>
      <c r="K54" s="335">
        <v>97.671133064387845</v>
      </c>
    </row>
    <row r="55" spans="1:11" s="314" customFormat="1" ht="16.5" customHeight="1" x14ac:dyDescent="0.15">
      <c r="A55" s="358">
        <v>46</v>
      </c>
      <c r="B55" s="344" t="s">
        <v>73</v>
      </c>
      <c r="C55" s="332">
        <v>2816</v>
      </c>
      <c r="D55" s="333">
        <v>47</v>
      </c>
      <c r="E55" s="333">
        <v>2863</v>
      </c>
      <c r="F55" s="333">
        <v>2799</v>
      </c>
      <c r="G55" s="333">
        <v>20</v>
      </c>
      <c r="H55" s="333">
        <v>2819</v>
      </c>
      <c r="I55" s="334">
        <v>99.399416249071791</v>
      </c>
      <c r="J55" s="334">
        <v>43.241210349866762</v>
      </c>
      <c r="K55" s="335">
        <v>98.48668606499254</v>
      </c>
    </row>
    <row r="56" spans="1:11" s="314" customFormat="1" ht="16.5" customHeight="1" x14ac:dyDescent="0.15">
      <c r="A56" s="358">
        <v>47</v>
      </c>
      <c r="B56" s="344" t="s">
        <v>74</v>
      </c>
      <c r="C56" s="332">
        <v>3657</v>
      </c>
      <c r="D56" s="333">
        <v>119</v>
      </c>
      <c r="E56" s="333">
        <v>3777</v>
      </c>
      <c r="F56" s="333">
        <v>3619</v>
      </c>
      <c r="G56" s="333">
        <v>42</v>
      </c>
      <c r="H56" s="333">
        <v>3662</v>
      </c>
      <c r="I56" s="334">
        <v>98.963110139092379</v>
      </c>
      <c r="J56" s="334">
        <v>35.645512567166435</v>
      </c>
      <c r="K56" s="335">
        <v>96.96954532058875</v>
      </c>
    </row>
    <row r="57" spans="1:11" s="314" customFormat="1" ht="16.5" customHeight="1" x14ac:dyDescent="0.15">
      <c r="A57" s="358">
        <v>48</v>
      </c>
      <c r="B57" s="344" t="s">
        <v>75</v>
      </c>
      <c r="C57" s="332">
        <v>3421</v>
      </c>
      <c r="D57" s="333">
        <v>43</v>
      </c>
      <c r="E57" s="333">
        <v>3465</v>
      </c>
      <c r="F57" s="333">
        <v>3409</v>
      </c>
      <c r="G57" s="333">
        <v>12</v>
      </c>
      <c r="H57" s="333">
        <v>3421</v>
      </c>
      <c r="I57" s="334">
        <v>99.647947534711975</v>
      </c>
      <c r="J57" s="334">
        <v>26.795128577019589</v>
      </c>
      <c r="K57" s="335">
        <v>98.734794563558665</v>
      </c>
    </row>
    <row r="58" spans="1:11" s="314" customFormat="1" ht="16.5" customHeight="1" x14ac:dyDescent="0.15">
      <c r="A58" s="358">
        <v>49</v>
      </c>
      <c r="B58" s="344" t="s">
        <v>76</v>
      </c>
      <c r="C58" s="332">
        <v>2805</v>
      </c>
      <c r="D58" s="333">
        <v>43</v>
      </c>
      <c r="E58" s="333">
        <v>2849</v>
      </c>
      <c r="F58" s="333">
        <v>2787</v>
      </c>
      <c r="G58" s="333">
        <v>13</v>
      </c>
      <c r="H58" s="333">
        <v>2801</v>
      </c>
      <c r="I58" s="334">
        <v>99.355536319843935</v>
      </c>
      <c r="J58" s="334">
        <v>30.954043860874425</v>
      </c>
      <c r="K58" s="335">
        <v>98.324219841574092</v>
      </c>
    </row>
    <row r="59" spans="1:11" s="314" customFormat="1" ht="16.5" customHeight="1" x14ac:dyDescent="0.15">
      <c r="A59" s="358">
        <v>50</v>
      </c>
      <c r="B59" s="344" t="s">
        <v>77</v>
      </c>
      <c r="C59" s="332">
        <v>1764</v>
      </c>
      <c r="D59" s="333">
        <v>49</v>
      </c>
      <c r="E59" s="333">
        <v>1813</v>
      </c>
      <c r="F59" s="333">
        <v>1751</v>
      </c>
      <c r="G59" s="333">
        <v>15</v>
      </c>
      <c r="H59" s="333">
        <v>1766</v>
      </c>
      <c r="I59" s="334">
        <v>99.28461326087438</v>
      </c>
      <c r="J59" s="334">
        <v>29.644961967493934</v>
      </c>
      <c r="K59" s="335">
        <v>97.401459338758841</v>
      </c>
    </row>
    <row r="60" spans="1:11" s="314" customFormat="1" ht="16.5" customHeight="1" x14ac:dyDescent="0.15">
      <c r="A60" s="358">
        <v>51</v>
      </c>
      <c r="B60" s="344" t="s">
        <v>78</v>
      </c>
      <c r="C60" s="332">
        <v>1346</v>
      </c>
      <c r="D60" s="333">
        <v>10</v>
      </c>
      <c r="E60" s="333">
        <v>1356</v>
      </c>
      <c r="F60" s="333">
        <v>1340</v>
      </c>
      <c r="G60" s="333">
        <v>3</v>
      </c>
      <c r="H60" s="333">
        <v>1343</v>
      </c>
      <c r="I60" s="334">
        <v>99.551713762476652</v>
      </c>
      <c r="J60" s="334">
        <v>27.317564167086061</v>
      </c>
      <c r="K60" s="335">
        <v>99.022633896575414</v>
      </c>
    </row>
    <row r="61" spans="1:11" s="314" customFormat="1" ht="16.5" customHeight="1" x14ac:dyDescent="0.15">
      <c r="A61" s="358">
        <v>52</v>
      </c>
      <c r="B61" s="344" t="s">
        <v>79</v>
      </c>
      <c r="C61" s="332">
        <v>1161</v>
      </c>
      <c r="D61" s="333">
        <v>63</v>
      </c>
      <c r="E61" s="333">
        <v>1224</v>
      </c>
      <c r="F61" s="333">
        <v>1152</v>
      </c>
      <c r="G61" s="333">
        <v>10</v>
      </c>
      <c r="H61" s="333">
        <v>1162</v>
      </c>
      <c r="I61" s="334">
        <v>99.280229706225171</v>
      </c>
      <c r="J61" s="334">
        <v>15.430384141914713</v>
      </c>
      <c r="K61" s="335">
        <v>94.940993228249098</v>
      </c>
    </row>
    <row r="62" spans="1:11" s="314" customFormat="1" ht="16.5" customHeight="1" x14ac:dyDescent="0.15">
      <c r="A62" s="358">
        <v>53</v>
      </c>
      <c r="B62" s="344" t="s">
        <v>80</v>
      </c>
      <c r="C62" s="332">
        <v>1077</v>
      </c>
      <c r="D62" s="333">
        <v>58</v>
      </c>
      <c r="E62" s="333">
        <v>1136</v>
      </c>
      <c r="F62" s="333">
        <v>1066</v>
      </c>
      <c r="G62" s="333">
        <v>11</v>
      </c>
      <c r="H62" s="333">
        <v>1077</v>
      </c>
      <c r="I62" s="334">
        <v>98.906706215811369</v>
      </c>
      <c r="J62" s="334">
        <v>19.182150998134972</v>
      </c>
      <c r="K62" s="335">
        <v>94.842451781150203</v>
      </c>
    </row>
    <row r="63" spans="1:11" s="314" customFormat="1" ht="16.5" customHeight="1" x14ac:dyDescent="0.15">
      <c r="A63" s="358">
        <v>54</v>
      </c>
      <c r="B63" s="344" t="s">
        <v>81</v>
      </c>
      <c r="C63" s="332">
        <v>859</v>
      </c>
      <c r="D63" s="333">
        <v>88</v>
      </c>
      <c r="E63" s="333">
        <v>947</v>
      </c>
      <c r="F63" s="333">
        <v>836</v>
      </c>
      <c r="G63" s="333">
        <v>6</v>
      </c>
      <c r="H63" s="333">
        <v>842</v>
      </c>
      <c r="I63" s="334">
        <v>97.327909100226407</v>
      </c>
      <c r="J63" s="334">
        <v>7.0132735813646647</v>
      </c>
      <c r="K63" s="335">
        <v>88.940298570529151</v>
      </c>
    </row>
    <row r="64" spans="1:11" s="314" customFormat="1" ht="16.5" customHeight="1" x14ac:dyDescent="0.15">
      <c r="A64" s="358">
        <v>55</v>
      </c>
      <c r="B64" s="344" t="s">
        <v>82</v>
      </c>
      <c r="C64" s="332">
        <v>1276</v>
      </c>
      <c r="D64" s="333">
        <v>32</v>
      </c>
      <c r="E64" s="333">
        <v>1309</v>
      </c>
      <c r="F64" s="333">
        <v>1269</v>
      </c>
      <c r="G64" s="333">
        <v>13</v>
      </c>
      <c r="H64" s="333">
        <v>1283</v>
      </c>
      <c r="I64" s="334">
        <v>99.43415033217515</v>
      </c>
      <c r="J64" s="334">
        <v>41.737479378715719</v>
      </c>
      <c r="K64" s="335">
        <v>98.01831411161433</v>
      </c>
    </row>
    <row r="65" spans="1:11" s="314" customFormat="1" ht="16.5" customHeight="1" x14ac:dyDescent="0.15">
      <c r="A65" s="358">
        <v>56</v>
      </c>
      <c r="B65" s="344" t="s">
        <v>83</v>
      </c>
      <c r="C65" s="332">
        <v>244</v>
      </c>
      <c r="D65" s="333">
        <v>0</v>
      </c>
      <c r="E65" s="333">
        <v>244</v>
      </c>
      <c r="F65" s="333">
        <v>244</v>
      </c>
      <c r="G65" s="333">
        <v>0</v>
      </c>
      <c r="H65" s="333">
        <v>244</v>
      </c>
      <c r="I65" s="334">
        <v>99.9721238357602</v>
      </c>
      <c r="J65" s="334">
        <v>25.954198473282442</v>
      </c>
      <c r="K65" s="335">
        <v>99.932458154756787</v>
      </c>
    </row>
    <row r="66" spans="1:11" s="314" customFormat="1" ht="16.5" customHeight="1" x14ac:dyDescent="0.15">
      <c r="A66" s="358">
        <v>57</v>
      </c>
      <c r="B66" s="344" t="s">
        <v>84</v>
      </c>
      <c r="C66" s="332">
        <v>1796</v>
      </c>
      <c r="D66" s="333">
        <v>22</v>
      </c>
      <c r="E66" s="333">
        <v>1818</v>
      </c>
      <c r="F66" s="333">
        <v>1788</v>
      </c>
      <c r="G66" s="333">
        <v>9</v>
      </c>
      <c r="H66" s="333">
        <v>1798</v>
      </c>
      <c r="I66" s="334">
        <v>99.599470267127487</v>
      </c>
      <c r="J66" s="334">
        <v>40.974316790055752</v>
      </c>
      <c r="K66" s="335">
        <v>98.893999888893958</v>
      </c>
    </row>
    <row r="67" spans="1:11" s="314" customFormat="1" ht="16.5" customHeight="1" x14ac:dyDescent="0.15">
      <c r="A67" s="358">
        <v>58</v>
      </c>
      <c r="B67" s="344" t="s">
        <v>85</v>
      </c>
      <c r="C67" s="332">
        <v>1841</v>
      </c>
      <c r="D67" s="333">
        <v>59</v>
      </c>
      <c r="E67" s="333">
        <v>1901</v>
      </c>
      <c r="F67" s="333">
        <v>1821</v>
      </c>
      <c r="G67" s="333">
        <v>17</v>
      </c>
      <c r="H67" s="333">
        <v>1838</v>
      </c>
      <c r="I67" s="334">
        <v>98.916298008813015</v>
      </c>
      <c r="J67" s="334">
        <v>28.819578865866589</v>
      </c>
      <c r="K67" s="335">
        <v>96.725393758786439</v>
      </c>
    </row>
    <row r="68" spans="1:11" s="314" customFormat="1" ht="16.5" customHeight="1" x14ac:dyDescent="0.15">
      <c r="A68" s="358">
        <v>59</v>
      </c>
      <c r="B68" s="344" t="s">
        <v>86</v>
      </c>
      <c r="C68" s="332">
        <v>4013</v>
      </c>
      <c r="D68" s="333">
        <v>115</v>
      </c>
      <c r="E68" s="333">
        <v>4129</v>
      </c>
      <c r="F68" s="333">
        <v>3978</v>
      </c>
      <c r="G68" s="333">
        <v>37</v>
      </c>
      <c r="H68" s="333">
        <v>4016</v>
      </c>
      <c r="I68" s="334">
        <v>99.126457244000648</v>
      </c>
      <c r="J68" s="334">
        <v>31.964620838256756</v>
      </c>
      <c r="K68" s="335">
        <v>97.25464582192069</v>
      </c>
    </row>
    <row r="69" spans="1:11" s="314" customFormat="1" ht="16.5" customHeight="1" x14ac:dyDescent="0.15">
      <c r="A69" s="358">
        <v>60</v>
      </c>
      <c r="B69" s="344" t="s">
        <v>87</v>
      </c>
      <c r="C69" s="332">
        <v>5052</v>
      </c>
      <c r="D69" s="333">
        <v>126</v>
      </c>
      <c r="E69" s="333">
        <v>5180</v>
      </c>
      <c r="F69" s="333">
        <v>5007</v>
      </c>
      <c r="G69" s="333">
        <v>35</v>
      </c>
      <c r="H69" s="333">
        <v>5043</v>
      </c>
      <c r="I69" s="334">
        <v>99.108847729009582</v>
      </c>
      <c r="J69" s="334">
        <v>27.434055414022819</v>
      </c>
      <c r="K69" s="335">
        <v>97.360189482881538</v>
      </c>
    </row>
    <row r="70" spans="1:11" s="314" customFormat="1" ht="16.5" customHeight="1" x14ac:dyDescent="0.15">
      <c r="A70" s="358">
        <v>61</v>
      </c>
      <c r="B70" s="344" t="s">
        <v>88</v>
      </c>
      <c r="C70" s="332">
        <v>3763</v>
      </c>
      <c r="D70" s="333">
        <v>76</v>
      </c>
      <c r="E70" s="333">
        <v>3840</v>
      </c>
      <c r="F70" s="333">
        <v>3735</v>
      </c>
      <c r="G70" s="333">
        <v>32</v>
      </c>
      <c r="H70" s="333">
        <v>3768</v>
      </c>
      <c r="I70" s="334">
        <v>99.263882097833715</v>
      </c>
      <c r="J70" s="334">
        <v>42.001627766546775</v>
      </c>
      <c r="K70" s="335">
        <v>98.127900617235724</v>
      </c>
    </row>
    <row r="71" spans="1:11" s="314" customFormat="1" ht="16.5" customHeight="1" x14ac:dyDescent="0.15">
      <c r="A71" s="358">
        <v>62</v>
      </c>
      <c r="B71" s="344" t="s">
        <v>89</v>
      </c>
      <c r="C71" s="332">
        <v>5519</v>
      </c>
      <c r="D71" s="333">
        <v>122</v>
      </c>
      <c r="E71" s="333">
        <v>5642</v>
      </c>
      <c r="F71" s="333">
        <v>5476</v>
      </c>
      <c r="G71" s="333">
        <v>38</v>
      </c>
      <c r="H71" s="333">
        <v>5515</v>
      </c>
      <c r="I71" s="334">
        <v>99.223250202073814</v>
      </c>
      <c r="J71" s="334">
        <v>30.82211400744772</v>
      </c>
      <c r="K71" s="335">
        <v>97.74214427704095</v>
      </c>
    </row>
    <row r="72" spans="1:11" s="314" customFormat="1" ht="16.5" customHeight="1" thickBot="1" x14ac:dyDescent="0.2">
      <c r="A72" s="358">
        <v>63</v>
      </c>
      <c r="B72" s="359" t="s">
        <v>90</v>
      </c>
      <c r="C72" s="338">
        <v>3174</v>
      </c>
      <c r="D72" s="339">
        <v>106</v>
      </c>
      <c r="E72" s="360">
        <v>3280</v>
      </c>
      <c r="F72" s="339">
        <v>3146</v>
      </c>
      <c r="G72" s="339">
        <v>33</v>
      </c>
      <c r="H72" s="360">
        <v>3180</v>
      </c>
      <c r="I72" s="341">
        <v>99.125206907610988</v>
      </c>
      <c r="J72" s="341">
        <v>31.450475604562016</v>
      </c>
      <c r="K72" s="342">
        <v>96.945732979273743</v>
      </c>
    </row>
    <row r="73" spans="1:11" s="351" customFormat="1" ht="18" customHeight="1" thickTop="1" thickBot="1" x14ac:dyDescent="0.2">
      <c r="A73" s="479" t="s">
        <v>235</v>
      </c>
      <c r="B73" s="480"/>
      <c r="C73" s="361">
        <v>67111</v>
      </c>
      <c r="D73" s="361">
        <v>1603</v>
      </c>
      <c r="E73" s="361">
        <v>68730</v>
      </c>
      <c r="F73" s="361">
        <v>66557</v>
      </c>
      <c r="G73" s="361">
        <v>513</v>
      </c>
      <c r="H73" s="361">
        <v>67085</v>
      </c>
      <c r="I73" s="362">
        <v>99.174066056834604</v>
      </c>
      <c r="J73" s="362">
        <v>31.997981439976847</v>
      </c>
      <c r="K73" s="363">
        <v>97.607371455331304</v>
      </c>
    </row>
    <row r="74" spans="1:11" s="351" customFormat="1" ht="18" customHeight="1" thickTop="1" thickBot="1" x14ac:dyDescent="0.2">
      <c r="A74" s="481" t="s">
        <v>236</v>
      </c>
      <c r="B74" s="482"/>
      <c r="C74" s="348">
        <v>1182403</v>
      </c>
      <c r="D74" s="348">
        <v>28494</v>
      </c>
      <c r="E74" s="348">
        <v>1211040</v>
      </c>
      <c r="F74" s="348">
        <v>1171826</v>
      </c>
      <c r="G74" s="348">
        <v>10328</v>
      </c>
      <c r="H74" s="348">
        <v>1182296</v>
      </c>
      <c r="I74" s="364">
        <v>99.105392241539889</v>
      </c>
      <c r="J74" s="364">
        <v>36.245749213241005</v>
      </c>
      <c r="K74" s="365">
        <v>97.626480061861983</v>
      </c>
    </row>
    <row r="75" spans="1:11" ht="15.75" customHeight="1" x14ac:dyDescent="0.15">
      <c r="A75" s="366" t="s">
        <v>156</v>
      </c>
    </row>
    <row r="76" spans="1:11" x14ac:dyDescent="0.15">
      <c r="A76" s="367" t="s">
        <v>237</v>
      </c>
    </row>
    <row r="77" spans="1:11" x14ac:dyDescent="0.15">
      <c r="A77" s="367" t="s">
        <v>238</v>
      </c>
    </row>
  </sheetData>
  <mergeCells count="8">
    <mergeCell ref="A73:B73"/>
    <mergeCell ref="A74:B74"/>
    <mergeCell ref="A1:K1"/>
    <mergeCell ref="A4:B8"/>
    <mergeCell ref="C4:E4"/>
    <mergeCell ref="F4:H4"/>
    <mergeCell ref="I4:K4"/>
    <mergeCell ref="A49:B49"/>
  </mergeCells>
  <phoneticPr fontId="3"/>
  <pageMargins left="0.78740157480314965" right="0.31496062992125984" top="0.6692913385826772" bottom="0.55118110236220474" header="0.31496062992125984" footer="0.31496062992125984"/>
  <pageSetup paperSize="9" scale="67" orientation="portrait" r:id="rId1"/>
  <headerFooter>
    <oddFooter>&amp;C&amp;"ＭＳ ゴシック,標準"&amp;14 19</oddFooter>
  </headerFooter>
  <rowBreaks count="1" manualBreakCount="1">
    <brk id="49" max="10" man="1"/>
  </rowBreaks>
  <colBreaks count="1" manualBreakCount="1">
    <brk id="4" max="7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workbookViewId="0">
      <selection activeCell="I11" sqref="I11"/>
    </sheetView>
  </sheetViews>
  <sheetFormatPr defaultRowHeight="13.5" x14ac:dyDescent="0.15"/>
  <cols>
    <col min="1" max="1" width="4.125" style="309" customWidth="1"/>
    <col min="2" max="2" width="11.125" style="309" customWidth="1"/>
    <col min="3" max="8" width="15.625" style="309" customWidth="1"/>
    <col min="9" max="9" width="6.625" style="309" customWidth="1"/>
    <col min="10" max="10" width="7.875" style="309" customWidth="1"/>
    <col min="11" max="11" width="6.625" style="309" customWidth="1"/>
    <col min="12" max="16384" width="9" style="309"/>
  </cols>
  <sheetData>
    <row r="1" spans="1:11" ht="18.75" x14ac:dyDescent="0.15">
      <c r="A1" s="483" t="str">
        <f>[1]年度設定!B2&amp;"　市町村税（個人市町村民税）収入状況"</f>
        <v>令和元年度　市町村税（個人市町村民税）収入状況</v>
      </c>
      <c r="B1" s="483"/>
      <c r="C1" s="483"/>
      <c r="D1" s="483"/>
      <c r="E1" s="483"/>
      <c r="F1" s="483"/>
      <c r="G1" s="483"/>
      <c r="H1" s="483"/>
      <c r="I1" s="483"/>
      <c r="J1" s="483"/>
      <c r="K1" s="483"/>
    </row>
    <row r="2" spans="1:11" ht="6" customHeight="1" x14ac:dyDescent="0.15">
      <c r="G2" s="310"/>
      <c r="H2" s="311"/>
      <c r="I2" s="311"/>
      <c r="J2" s="311"/>
      <c r="K2" s="311"/>
    </row>
    <row r="3" spans="1:11" ht="16.5" customHeight="1" thickBot="1" x14ac:dyDescent="0.2">
      <c r="G3" s="310"/>
      <c r="H3" s="310"/>
      <c r="I3" s="312"/>
      <c r="J3" s="312"/>
      <c r="K3" s="313" t="s">
        <v>95</v>
      </c>
    </row>
    <row r="4" spans="1:11" s="314" customFormat="1" ht="17.25" customHeight="1" x14ac:dyDescent="0.15">
      <c r="A4" s="484" t="s">
        <v>8</v>
      </c>
      <c r="B4" s="485"/>
      <c r="C4" s="490" t="s">
        <v>216</v>
      </c>
      <c r="D4" s="491"/>
      <c r="E4" s="491"/>
      <c r="F4" s="491" t="s">
        <v>217</v>
      </c>
      <c r="G4" s="491"/>
      <c r="H4" s="491"/>
      <c r="I4" s="491" t="s">
        <v>218</v>
      </c>
      <c r="J4" s="491"/>
      <c r="K4" s="492"/>
    </row>
    <row r="5" spans="1:11" s="314" customFormat="1" ht="6" customHeight="1" x14ac:dyDescent="0.15">
      <c r="A5" s="486"/>
      <c r="B5" s="487"/>
      <c r="C5" s="315"/>
      <c r="D5" s="316"/>
      <c r="E5" s="316"/>
      <c r="F5" s="316"/>
      <c r="G5" s="316"/>
      <c r="H5" s="316"/>
      <c r="I5" s="316"/>
      <c r="J5" s="316"/>
      <c r="K5" s="317"/>
    </row>
    <row r="6" spans="1:11" s="314" customFormat="1" ht="17.25" customHeight="1" x14ac:dyDescent="0.15">
      <c r="A6" s="486"/>
      <c r="B6" s="487"/>
      <c r="C6" s="318" t="s">
        <v>219</v>
      </c>
      <c r="D6" s="319" t="s">
        <v>220</v>
      </c>
      <c r="E6" s="319" t="s">
        <v>113</v>
      </c>
      <c r="F6" s="319" t="s">
        <v>219</v>
      </c>
      <c r="G6" s="319" t="s">
        <v>220</v>
      </c>
      <c r="H6" s="319" t="s">
        <v>113</v>
      </c>
      <c r="I6" s="319" t="s">
        <v>221</v>
      </c>
      <c r="J6" s="319" t="s">
        <v>222</v>
      </c>
      <c r="K6" s="320" t="s">
        <v>113</v>
      </c>
    </row>
    <row r="7" spans="1:11" s="314" customFormat="1" ht="17.25" customHeight="1" x14ac:dyDescent="0.15">
      <c r="A7" s="486"/>
      <c r="B7" s="487"/>
      <c r="C7" s="318" t="s">
        <v>223</v>
      </c>
      <c r="D7" s="319" t="s">
        <v>224</v>
      </c>
      <c r="E7" s="319" t="s">
        <v>239</v>
      </c>
      <c r="F7" s="319" t="s">
        <v>226</v>
      </c>
      <c r="G7" s="319" t="s">
        <v>227</v>
      </c>
      <c r="H7" s="319" t="s">
        <v>240</v>
      </c>
      <c r="I7" s="319" t="s">
        <v>229</v>
      </c>
      <c r="J7" s="319" t="s">
        <v>230</v>
      </c>
      <c r="K7" s="320" t="s">
        <v>231</v>
      </c>
    </row>
    <row r="8" spans="1:11" s="314" customFormat="1" ht="6" customHeight="1" thickBot="1" x14ac:dyDescent="0.2">
      <c r="A8" s="488"/>
      <c r="B8" s="489"/>
      <c r="C8" s="321"/>
      <c r="D8" s="322"/>
      <c r="E8" s="322"/>
      <c r="F8" s="322"/>
      <c r="G8" s="322"/>
      <c r="H8" s="322"/>
      <c r="I8" s="322"/>
      <c r="J8" s="322"/>
      <c r="K8" s="323"/>
    </row>
    <row r="9" spans="1:11" s="314" customFormat="1" ht="16.5" customHeight="1" x14ac:dyDescent="0.15">
      <c r="A9" s="324">
        <v>1</v>
      </c>
      <c r="B9" s="325" t="s">
        <v>232</v>
      </c>
      <c r="C9" s="326">
        <v>133084</v>
      </c>
      <c r="D9" s="327">
        <v>3236</v>
      </c>
      <c r="E9" s="327">
        <v>136320</v>
      </c>
      <c r="F9" s="327">
        <v>131856</v>
      </c>
      <c r="G9" s="327">
        <v>964</v>
      </c>
      <c r="H9" s="327">
        <v>132820</v>
      </c>
      <c r="I9" s="328">
        <v>99.077507273977631</v>
      </c>
      <c r="J9" s="328">
        <v>29.77886030332003</v>
      </c>
      <c r="K9" s="329">
        <v>97.432446761823613</v>
      </c>
    </row>
    <row r="10" spans="1:11" s="314" customFormat="1" ht="16.5" customHeight="1" x14ac:dyDescent="0.15">
      <c r="A10" s="330">
        <v>2</v>
      </c>
      <c r="B10" s="331" t="s">
        <v>28</v>
      </c>
      <c r="C10" s="332">
        <v>21874</v>
      </c>
      <c r="D10" s="333">
        <v>1002</v>
      </c>
      <c r="E10" s="327">
        <v>22875</v>
      </c>
      <c r="F10" s="333">
        <v>21536</v>
      </c>
      <c r="G10" s="333">
        <v>355</v>
      </c>
      <c r="H10" s="327">
        <v>21891</v>
      </c>
      <c r="I10" s="334">
        <v>98.457600929562233</v>
      </c>
      <c r="J10" s="334">
        <v>35.41730314956699</v>
      </c>
      <c r="K10" s="335">
        <v>95.697351533019287</v>
      </c>
    </row>
    <row r="11" spans="1:11" s="314" customFormat="1" ht="16.5" customHeight="1" x14ac:dyDescent="0.15">
      <c r="A11" s="330">
        <v>3</v>
      </c>
      <c r="B11" s="331" t="s">
        <v>29</v>
      </c>
      <c r="C11" s="332">
        <v>11300</v>
      </c>
      <c r="D11" s="333">
        <v>332</v>
      </c>
      <c r="E11" s="327">
        <v>11632</v>
      </c>
      <c r="F11" s="333">
        <v>11169</v>
      </c>
      <c r="G11" s="333">
        <v>113</v>
      </c>
      <c r="H11" s="327">
        <v>11282</v>
      </c>
      <c r="I11" s="334">
        <v>98.84275868855778</v>
      </c>
      <c r="J11" s="334">
        <v>34.163266781971465</v>
      </c>
      <c r="K11" s="335">
        <v>96.99732919016499</v>
      </c>
    </row>
    <row r="12" spans="1:11" s="314" customFormat="1" ht="16.5" customHeight="1" x14ac:dyDescent="0.15">
      <c r="A12" s="330">
        <v>4</v>
      </c>
      <c r="B12" s="331" t="s">
        <v>30</v>
      </c>
      <c r="C12" s="332">
        <v>39952</v>
      </c>
      <c r="D12" s="333">
        <v>2023</v>
      </c>
      <c r="E12" s="327">
        <v>41975</v>
      </c>
      <c r="F12" s="333">
        <v>39297</v>
      </c>
      <c r="G12" s="333">
        <v>748</v>
      </c>
      <c r="H12" s="327">
        <v>40045</v>
      </c>
      <c r="I12" s="334">
        <v>98.360560582123071</v>
      </c>
      <c r="J12" s="334">
        <v>36.971912264442388</v>
      </c>
      <c r="K12" s="335">
        <v>95.401726725024005</v>
      </c>
    </row>
    <row r="13" spans="1:11" s="314" customFormat="1" ht="16.5" customHeight="1" x14ac:dyDescent="0.15">
      <c r="A13" s="330">
        <v>5</v>
      </c>
      <c r="B13" s="331" t="s">
        <v>31</v>
      </c>
      <c r="C13" s="332">
        <v>4181</v>
      </c>
      <c r="D13" s="333">
        <v>99</v>
      </c>
      <c r="E13" s="327">
        <v>4280</v>
      </c>
      <c r="F13" s="333">
        <v>4126</v>
      </c>
      <c r="G13" s="333">
        <v>35</v>
      </c>
      <c r="H13" s="327">
        <v>4161</v>
      </c>
      <c r="I13" s="334">
        <v>98.684547596170745</v>
      </c>
      <c r="J13" s="334">
        <v>35.05575497973917</v>
      </c>
      <c r="K13" s="335">
        <v>97.206101555527525</v>
      </c>
    </row>
    <row r="14" spans="1:11" s="314" customFormat="1" ht="16.5" customHeight="1" x14ac:dyDescent="0.15">
      <c r="A14" s="330">
        <v>6</v>
      </c>
      <c r="B14" s="331" t="s">
        <v>32</v>
      </c>
      <c r="C14" s="332">
        <v>2801</v>
      </c>
      <c r="D14" s="333">
        <v>86</v>
      </c>
      <c r="E14" s="327">
        <v>2887</v>
      </c>
      <c r="F14" s="333">
        <v>2770</v>
      </c>
      <c r="G14" s="333">
        <v>32</v>
      </c>
      <c r="H14" s="327">
        <v>2802</v>
      </c>
      <c r="I14" s="334">
        <v>98.890212713692875</v>
      </c>
      <c r="J14" s="334">
        <v>36.835346383451338</v>
      </c>
      <c r="K14" s="335">
        <v>97.032463149101062</v>
      </c>
    </row>
    <row r="15" spans="1:11" s="314" customFormat="1" ht="16.5" customHeight="1" x14ac:dyDescent="0.15">
      <c r="A15" s="330">
        <v>7</v>
      </c>
      <c r="B15" s="331" t="s">
        <v>33</v>
      </c>
      <c r="C15" s="332">
        <v>23028</v>
      </c>
      <c r="D15" s="333">
        <v>605</v>
      </c>
      <c r="E15" s="327">
        <v>23633</v>
      </c>
      <c r="F15" s="333">
        <v>22756</v>
      </c>
      <c r="G15" s="333">
        <v>271</v>
      </c>
      <c r="H15" s="327">
        <v>23027</v>
      </c>
      <c r="I15" s="334">
        <v>98.81901670115731</v>
      </c>
      <c r="J15" s="334">
        <v>44.786288364533675</v>
      </c>
      <c r="K15" s="335">
        <v>97.434776228509463</v>
      </c>
    </row>
    <row r="16" spans="1:11" s="314" customFormat="1" ht="16.5" customHeight="1" x14ac:dyDescent="0.15">
      <c r="A16" s="330">
        <v>8</v>
      </c>
      <c r="B16" s="331" t="s">
        <v>34</v>
      </c>
      <c r="C16" s="332">
        <v>4502</v>
      </c>
      <c r="D16" s="333">
        <v>119</v>
      </c>
      <c r="E16" s="327">
        <v>4621</v>
      </c>
      <c r="F16" s="333">
        <v>4455</v>
      </c>
      <c r="G16" s="333">
        <v>40</v>
      </c>
      <c r="H16" s="327">
        <v>4495</v>
      </c>
      <c r="I16" s="334">
        <v>98.950482311684311</v>
      </c>
      <c r="J16" s="334">
        <v>33.874368861893124</v>
      </c>
      <c r="K16" s="335">
        <v>97.274241473727358</v>
      </c>
    </row>
    <row r="17" spans="1:11" s="314" customFormat="1" ht="16.5" customHeight="1" x14ac:dyDescent="0.15">
      <c r="A17" s="324">
        <v>9</v>
      </c>
      <c r="B17" s="331" t="s">
        <v>35</v>
      </c>
      <c r="C17" s="332">
        <v>5650</v>
      </c>
      <c r="D17" s="333">
        <v>152</v>
      </c>
      <c r="E17" s="327">
        <v>5802</v>
      </c>
      <c r="F17" s="333">
        <v>5586</v>
      </c>
      <c r="G17" s="333">
        <v>49</v>
      </c>
      <c r="H17" s="327">
        <v>5634</v>
      </c>
      <c r="I17" s="334">
        <v>98.858430921265722</v>
      </c>
      <c r="J17" s="334">
        <v>32.080585597467689</v>
      </c>
      <c r="K17" s="335">
        <v>97.113064695218242</v>
      </c>
    </row>
    <row r="18" spans="1:11" s="314" customFormat="1" ht="16.5" customHeight="1" x14ac:dyDescent="0.15">
      <c r="A18" s="330">
        <v>10</v>
      </c>
      <c r="B18" s="331" t="s">
        <v>36</v>
      </c>
      <c r="C18" s="332">
        <v>4044</v>
      </c>
      <c r="D18" s="333">
        <v>89</v>
      </c>
      <c r="E18" s="327">
        <v>4133</v>
      </c>
      <c r="F18" s="333">
        <v>4004</v>
      </c>
      <c r="G18" s="333">
        <v>32</v>
      </c>
      <c r="H18" s="327">
        <v>4036</v>
      </c>
      <c r="I18" s="334">
        <v>99.025707869636406</v>
      </c>
      <c r="J18" s="334">
        <v>36.023522254892022</v>
      </c>
      <c r="K18" s="335">
        <v>97.672448462551415</v>
      </c>
    </row>
    <row r="19" spans="1:11" s="314" customFormat="1" ht="16.5" customHeight="1" x14ac:dyDescent="0.15">
      <c r="A19" s="330">
        <v>11</v>
      </c>
      <c r="B19" s="331" t="s">
        <v>37</v>
      </c>
      <c r="C19" s="332">
        <v>4979</v>
      </c>
      <c r="D19" s="333">
        <v>113</v>
      </c>
      <c r="E19" s="327">
        <v>5092</v>
      </c>
      <c r="F19" s="333">
        <v>4923</v>
      </c>
      <c r="G19" s="333">
        <v>40</v>
      </c>
      <c r="H19" s="327">
        <v>4963</v>
      </c>
      <c r="I19" s="334">
        <v>98.875383095416993</v>
      </c>
      <c r="J19" s="334">
        <v>35.54381812079351</v>
      </c>
      <c r="K19" s="335">
        <v>97.467257415404234</v>
      </c>
    </row>
    <row r="20" spans="1:11" s="314" customFormat="1" ht="16.5" customHeight="1" x14ac:dyDescent="0.15">
      <c r="A20" s="330">
        <v>12</v>
      </c>
      <c r="B20" s="331" t="s">
        <v>38</v>
      </c>
      <c r="C20" s="332">
        <v>12700</v>
      </c>
      <c r="D20" s="333">
        <v>310</v>
      </c>
      <c r="E20" s="327">
        <v>13010</v>
      </c>
      <c r="F20" s="333">
        <v>12498</v>
      </c>
      <c r="G20" s="333">
        <v>166</v>
      </c>
      <c r="H20" s="327">
        <v>12664</v>
      </c>
      <c r="I20" s="334">
        <v>98.407407039950968</v>
      </c>
      <c r="J20" s="334">
        <v>53.609346613237818</v>
      </c>
      <c r="K20" s="335">
        <v>97.338467599902287</v>
      </c>
    </row>
    <row r="21" spans="1:11" s="314" customFormat="1" ht="16.5" customHeight="1" x14ac:dyDescent="0.15">
      <c r="A21" s="330">
        <v>13</v>
      </c>
      <c r="B21" s="331" t="s">
        <v>39</v>
      </c>
      <c r="C21" s="332">
        <v>8737</v>
      </c>
      <c r="D21" s="333">
        <v>246</v>
      </c>
      <c r="E21" s="327">
        <v>8984</v>
      </c>
      <c r="F21" s="333">
        <v>8637</v>
      </c>
      <c r="G21" s="333">
        <v>127</v>
      </c>
      <c r="H21" s="327">
        <v>8765</v>
      </c>
      <c r="I21" s="334">
        <v>98.856622987965594</v>
      </c>
      <c r="J21" s="334">
        <v>51.605618242227806</v>
      </c>
      <c r="K21" s="335">
        <v>97.561690737114162</v>
      </c>
    </row>
    <row r="22" spans="1:11" s="314" customFormat="1" ht="16.5" customHeight="1" x14ac:dyDescent="0.15">
      <c r="A22" s="330">
        <v>14</v>
      </c>
      <c r="B22" s="331" t="s">
        <v>40</v>
      </c>
      <c r="C22" s="332">
        <v>2747</v>
      </c>
      <c r="D22" s="333">
        <v>91</v>
      </c>
      <c r="E22" s="327">
        <v>2838</v>
      </c>
      <c r="F22" s="333">
        <v>2710</v>
      </c>
      <c r="G22" s="333">
        <v>36</v>
      </c>
      <c r="H22" s="327">
        <v>2746</v>
      </c>
      <c r="I22" s="334">
        <v>98.651160183509475</v>
      </c>
      <c r="J22" s="334">
        <v>39.483260953218625</v>
      </c>
      <c r="K22" s="335">
        <v>96.755075875204653</v>
      </c>
    </row>
    <row r="23" spans="1:11" s="314" customFormat="1" ht="16.5" customHeight="1" x14ac:dyDescent="0.15">
      <c r="A23" s="330">
        <v>15</v>
      </c>
      <c r="B23" s="331" t="s">
        <v>41</v>
      </c>
      <c r="C23" s="332">
        <v>6782</v>
      </c>
      <c r="D23" s="333">
        <v>136</v>
      </c>
      <c r="E23" s="327">
        <v>6918</v>
      </c>
      <c r="F23" s="333">
        <v>6737</v>
      </c>
      <c r="G23" s="333">
        <v>48</v>
      </c>
      <c r="H23" s="327">
        <v>6785</v>
      </c>
      <c r="I23" s="334">
        <v>99.330690045087081</v>
      </c>
      <c r="J23" s="334">
        <v>35.439267458537124</v>
      </c>
      <c r="K23" s="335">
        <v>98.075012279251723</v>
      </c>
    </row>
    <row r="24" spans="1:11" s="314" customFormat="1" ht="16.5" customHeight="1" x14ac:dyDescent="0.15">
      <c r="A24" s="330">
        <v>16</v>
      </c>
      <c r="B24" s="331" t="s">
        <v>42</v>
      </c>
      <c r="C24" s="332">
        <v>7538</v>
      </c>
      <c r="D24" s="333">
        <v>259</v>
      </c>
      <c r="E24" s="327">
        <v>7797</v>
      </c>
      <c r="F24" s="333">
        <v>7446</v>
      </c>
      <c r="G24" s="333">
        <v>83</v>
      </c>
      <c r="H24" s="327">
        <v>7529</v>
      </c>
      <c r="I24" s="334">
        <v>98.77820849281737</v>
      </c>
      <c r="J24" s="334">
        <v>31.915484804630967</v>
      </c>
      <c r="K24" s="335">
        <v>96.55616426128438</v>
      </c>
    </row>
    <row r="25" spans="1:11" s="314" customFormat="1" ht="16.5" customHeight="1" x14ac:dyDescent="0.15">
      <c r="A25" s="324">
        <v>17</v>
      </c>
      <c r="B25" s="331" t="s">
        <v>43</v>
      </c>
      <c r="C25" s="332">
        <v>13880</v>
      </c>
      <c r="D25" s="333">
        <v>438</v>
      </c>
      <c r="E25" s="327">
        <v>14318</v>
      </c>
      <c r="F25" s="333">
        <v>13700</v>
      </c>
      <c r="G25" s="333">
        <v>170</v>
      </c>
      <c r="H25" s="327">
        <v>13869</v>
      </c>
      <c r="I25" s="334">
        <v>98.704907020000078</v>
      </c>
      <c r="J25" s="334">
        <v>38.680693526643658</v>
      </c>
      <c r="K25" s="335">
        <v>96.867042544734602</v>
      </c>
    </row>
    <row r="26" spans="1:11" s="314" customFormat="1" ht="16.5" customHeight="1" x14ac:dyDescent="0.15">
      <c r="A26" s="330">
        <v>18</v>
      </c>
      <c r="B26" s="331" t="s">
        <v>44</v>
      </c>
      <c r="C26" s="332">
        <v>16006</v>
      </c>
      <c r="D26" s="333">
        <v>650</v>
      </c>
      <c r="E26" s="327">
        <v>16656</v>
      </c>
      <c r="F26" s="333">
        <v>15753</v>
      </c>
      <c r="G26" s="333">
        <v>241</v>
      </c>
      <c r="H26" s="327">
        <v>15994</v>
      </c>
      <c r="I26" s="334">
        <v>98.415483102568118</v>
      </c>
      <c r="J26" s="334">
        <v>37.126135639452365</v>
      </c>
      <c r="K26" s="335">
        <v>96.025027482440365</v>
      </c>
    </row>
    <row r="27" spans="1:11" s="314" customFormat="1" ht="16.5" customHeight="1" x14ac:dyDescent="0.15">
      <c r="A27" s="330">
        <v>19</v>
      </c>
      <c r="B27" s="331" t="s">
        <v>45</v>
      </c>
      <c r="C27" s="332">
        <v>21738</v>
      </c>
      <c r="D27" s="333">
        <v>789</v>
      </c>
      <c r="E27" s="327">
        <v>22528</v>
      </c>
      <c r="F27" s="333">
        <v>21399</v>
      </c>
      <c r="G27" s="333">
        <v>289</v>
      </c>
      <c r="H27" s="327">
        <v>21688</v>
      </c>
      <c r="I27" s="334">
        <v>98.441122488963501</v>
      </c>
      <c r="J27" s="334">
        <v>36.604986200109188</v>
      </c>
      <c r="K27" s="335">
        <v>96.274044645128541</v>
      </c>
    </row>
    <row r="28" spans="1:11" s="314" customFormat="1" ht="16.5" customHeight="1" x14ac:dyDescent="0.15">
      <c r="A28" s="330">
        <v>20</v>
      </c>
      <c r="B28" s="331" t="s">
        <v>46</v>
      </c>
      <c r="C28" s="332">
        <v>5155</v>
      </c>
      <c r="D28" s="333">
        <v>281</v>
      </c>
      <c r="E28" s="327">
        <v>5437</v>
      </c>
      <c r="F28" s="333">
        <v>5055</v>
      </c>
      <c r="G28" s="333">
        <v>92</v>
      </c>
      <c r="H28" s="327">
        <v>5147</v>
      </c>
      <c r="I28" s="334">
        <v>98.053355244628278</v>
      </c>
      <c r="J28" s="334">
        <v>32.861743649535399</v>
      </c>
      <c r="K28" s="335">
        <v>94.680032740750278</v>
      </c>
    </row>
    <row r="29" spans="1:11" s="314" customFormat="1" ht="16.5" customHeight="1" x14ac:dyDescent="0.15">
      <c r="A29" s="330">
        <v>21</v>
      </c>
      <c r="B29" s="331" t="s">
        <v>47</v>
      </c>
      <c r="C29" s="332">
        <v>10525</v>
      </c>
      <c r="D29" s="333">
        <v>505</v>
      </c>
      <c r="E29" s="327">
        <v>11030</v>
      </c>
      <c r="F29" s="333">
        <v>10367</v>
      </c>
      <c r="G29" s="333">
        <v>120</v>
      </c>
      <c r="H29" s="327">
        <v>10486</v>
      </c>
      <c r="I29" s="334">
        <v>98.493155357327282</v>
      </c>
      <c r="J29" s="334">
        <v>23.75399348358609</v>
      </c>
      <c r="K29" s="335">
        <v>95.074122303636926</v>
      </c>
    </row>
    <row r="30" spans="1:11" s="314" customFormat="1" ht="16.5" customHeight="1" x14ac:dyDescent="0.15">
      <c r="A30" s="330">
        <v>22</v>
      </c>
      <c r="B30" s="331" t="s">
        <v>48</v>
      </c>
      <c r="C30" s="332">
        <v>8573</v>
      </c>
      <c r="D30" s="333">
        <v>235</v>
      </c>
      <c r="E30" s="327">
        <v>8808</v>
      </c>
      <c r="F30" s="333">
        <v>8482</v>
      </c>
      <c r="G30" s="333">
        <v>93</v>
      </c>
      <c r="H30" s="327">
        <v>8576</v>
      </c>
      <c r="I30" s="334">
        <v>98.947558376728182</v>
      </c>
      <c r="J30" s="334">
        <v>39.599383012445983</v>
      </c>
      <c r="K30" s="335">
        <v>97.361856426914969</v>
      </c>
    </row>
    <row r="31" spans="1:11" s="314" customFormat="1" ht="16.5" customHeight="1" x14ac:dyDescent="0.15">
      <c r="A31" s="330">
        <v>23</v>
      </c>
      <c r="B31" s="331" t="s">
        <v>49</v>
      </c>
      <c r="C31" s="332">
        <v>10573</v>
      </c>
      <c r="D31" s="333">
        <v>324</v>
      </c>
      <c r="E31" s="327">
        <v>10897</v>
      </c>
      <c r="F31" s="333">
        <v>10430</v>
      </c>
      <c r="G31" s="333">
        <v>126</v>
      </c>
      <c r="H31" s="327">
        <v>10556</v>
      </c>
      <c r="I31" s="334">
        <v>98.642825371643823</v>
      </c>
      <c r="J31" s="334">
        <v>38.887226210935211</v>
      </c>
      <c r="K31" s="335">
        <v>96.865594148808086</v>
      </c>
    </row>
    <row r="32" spans="1:11" s="314" customFormat="1" ht="16.5" customHeight="1" x14ac:dyDescent="0.15">
      <c r="A32" s="330">
        <v>24</v>
      </c>
      <c r="B32" s="331" t="s">
        <v>50</v>
      </c>
      <c r="C32" s="332">
        <v>5418</v>
      </c>
      <c r="D32" s="333">
        <v>177</v>
      </c>
      <c r="E32" s="327">
        <v>5596</v>
      </c>
      <c r="F32" s="333">
        <v>5354</v>
      </c>
      <c r="G32" s="333">
        <v>65</v>
      </c>
      <c r="H32" s="327">
        <v>5419</v>
      </c>
      <c r="I32" s="334">
        <v>98.807899204269489</v>
      </c>
      <c r="J32" s="334">
        <v>36.780177733197341</v>
      </c>
      <c r="K32" s="335">
        <v>96.840780731654007</v>
      </c>
    </row>
    <row r="33" spans="1:11" s="314" customFormat="1" ht="16.5" customHeight="1" x14ac:dyDescent="0.15">
      <c r="A33" s="324">
        <v>25</v>
      </c>
      <c r="B33" s="331" t="s">
        <v>51</v>
      </c>
      <c r="C33" s="332">
        <v>7114</v>
      </c>
      <c r="D33" s="333">
        <v>250</v>
      </c>
      <c r="E33" s="327">
        <v>7363</v>
      </c>
      <c r="F33" s="333">
        <v>7026</v>
      </c>
      <c r="G33" s="333">
        <v>76</v>
      </c>
      <c r="H33" s="327">
        <v>7102</v>
      </c>
      <c r="I33" s="334">
        <v>98.762516779594321</v>
      </c>
      <c r="J33" s="334">
        <v>30.620178314777224</v>
      </c>
      <c r="K33" s="335">
        <v>96.450955504666766</v>
      </c>
    </row>
    <row r="34" spans="1:11" s="314" customFormat="1" ht="16.5" customHeight="1" x14ac:dyDescent="0.15">
      <c r="A34" s="330">
        <v>26</v>
      </c>
      <c r="B34" s="331" t="s">
        <v>52</v>
      </c>
      <c r="C34" s="332">
        <v>10456</v>
      </c>
      <c r="D34" s="333">
        <v>573</v>
      </c>
      <c r="E34" s="327">
        <v>11029</v>
      </c>
      <c r="F34" s="333">
        <v>10283</v>
      </c>
      <c r="G34" s="333">
        <v>179</v>
      </c>
      <c r="H34" s="327">
        <v>10462</v>
      </c>
      <c r="I34" s="334">
        <v>98.343563263759862</v>
      </c>
      <c r="J34" s="334">
        <v>31.28480214148232</v>
      </c>
      <c r="K34" s="335">
        <v>94.859168045025314</v>
      </c>
    </row>
    <row r="35" spans="1:11" s="314" customFormat="1" ht="16.5" customHeight="1" x14ac:dyDescent="0.15">
      <c r="A35" s="330">
        <v>27</v>
      </c>
      <c r="B35" s="331" t="s">
        <v>53</v>
      </c>
      <c r="C35" s="332">
        <v>4413</v>
      </c>
      <c r="D35" s="333">
        <v>76</v>
      </c>
      <c r="E35" s="327">
        <v>4489</v>
      </c>
      <c r="F35" s="333">
        <v>4386</v>
      </c>
      <c r="G35" s="333">
        <v>25</v>
      </c>
      <c r="H35" s="327">
        <v>4410</v>
      </c>
      <c r="I35" s="334">
        <v>99.387934722705651</v>
      </c>
      <c r="J35" s="334">
        <v>32.231350727072289</v>
      </c>
      <c r="K35" s="335">
        <v>98.248054631594044</v>
      </c>
    </row>
    <row r="36" spans="1:11" s="314" customFormat="1" ht="16.5" customHeight="1" x14ac:dyDescent="0.15">
      <c r="A36" s="330">
        <v>28</v>
      </c>
      <c r="B36" s="331" t="s">
        <v>54</v>
      </c>
      <c r="C36" s="332">
        <v>8761</v>
      </c>
      <c r="D36" s="333">
        <v>288</v>
      </c>
      <c r="E36" s="327">
        <v>9049</v>
      </c>
      <c r="F36" s="333">
        <v>8658</v>
      </c>
      <c r="G36" s="333">
        <v>107</v>
      </c>
      <c r="H36" s="327">
        <v>8765</v>
      </c>
      <c r="I36" s="334">
        <v>98.815092498777872</v>
      </c>
      <c r="J36" s="334">
        <v>37.167754478544644</v>
      </c>
      <c r="K36" s="335">
        <v>96.852873875933639</v>
      </c>
    </row>
    <row r="37" spans="1:11" s="314" customFormat="1" ht="16.5" customHeight="1" x14ac:dyDescent="0.15">
      <c r="A37" s="330">
        <v>29</v>
      </c>
      <c r="B37" s="331" t="s">
        <v>55</v>
      </c>
      <c r="C37" s="332">
        <v>3820</v>
      </c>
      <c r="D37" s="333">
        <v>118</v>
      </c>
      <c r="E37" s="327">
        <v>3938</v>
      </c>
      <c r="F37" s="333">
        <v>3768</v>
      </c>
      <c r="G37" s="333">
        <v>62</v>
      </c>
      <c r="H37" s="327">
        <v>3830</v>
      </c>
      <c r="I37" s="334">
        <v>98.636066061247448</v>
      </c>
      <c r="J37" s="334">
        <v>52.379578397094264</v>
      </c>
      <c r="K37" s="335">
        <v>97.251980582558787</v>
      </c>
    </row>
    <row r="38" spans="1:11" s="314" customFormat="1" ht="16.5" customHeight="1" x14ac:dyDescent="0.15">
      <c r="A38" s="330">
        <v>30</v>
      </c>
      <c r="B38" s="331" t="s">
        <v>56</v>
      </c>
      <c r="C38" s="332">
        <v>5833</v>
      </c>
      <c r="D38" s="333">
        <v>199</v>
      </c>
      <c r="E38" s="327">
        <v>6032</v>
      </c>
      <c r="F38" s="333">
        <v>5748</v>
      </c>
      <c r="G38" s="333">
        <v>81</v>
      </c>
      <c r="H38" s="327">
        <v>5829</v>
      </c>
      <c r="I38" s="334">
        <v>98.539552598050037</v>
      </c>
      <c r="J38" s="334">
        <v>40.902101486417223</v>
      </c>
      <c r="K38" s="335">
        <v>96.638078720243186</v>
      </c>
    </row>
    <row r="39" spans="1:11" s="314" customFormat="1" ht="16.5" customHeight="1" x14ac:dyDescent="0.15">
      <c r="A39" s="330">
        <v>31</v>
      </c>
      <c r="B39" s="331" t="s">
        <v>57</v>
      </c>
      <c r="C39" s="332">
        <v>7364</v>
      </c>
      <c r="D39" s="333">
        <v>218</v>
      </c>
      <c r="E39" s="327">
        <v>7582</v>
      </c>
      <c r="F39" s="333">
        <v>7299</v>
      </c>
      <c r="G39" s="333">
        <v>78</v>
      </c>
      <c r="H39" s="327">
        <v>7377</v>
      </c>
      <c r="I39" s="334">
        <v>99.114788775329941</v>
      </c>
      <c r="J39" s="334">
        <v>35.780864395739485</v>
      </c>
      <c r="K39" s="335">
        <v>97.293885796151358</v>
      </c>
    </row>
    <row r="40" spans="1:11" s="314" customFormat="1" ht="16.5" customHeight="1" x14ac:dyDescent="0.15">
      <c r="A40" s="330">
        <v>32</v>
      </c>
      <c r="B40" s="331" t="s">
        <v>58</v>
      </c>
      <c r="C40" s="332">
        <v>8716</v>
      </c>
      <c r="D40" s="333">
        <v>436</v>
      </c>
      <c r="E40" s="327">
        <v>9153</v>
      </c>
      <c r="F40" s="333">
        <v>8574</v>
      </c>
      <c r="G40" s="333">
        <v>118</v>
      </c>
      <c r="H40" s="327">
        <v>8691</v>
      </c>
      <c r="I40" s="334">
        <v>98.362395804807306</v>
      </c>
      <c r="J40" s="334">
        <v>26.929034978367678</v>
      </c>
      <c r="K40" s="335">
        <v>94.956634757070404</v>
      </c>
    </row>
    <row r="41" spans="1:11" s="314" customFormat="1" ht="16.5" customHeight="1" x14ac:dyDescent="0.15">
      <c r="A41" s="324">
        <v>33</v>
      </c>
      <c r="B41" s="331" t="s">
        <v>59</v>
      </c>
      <c r="C41" s="332">
        <v>3693</v>
      </c>
      <c r="D41" s="333">
        <v>104</v>
      </c>
      <c r="E41" s="327">
        <v>3796</v>
      </c>
      <c r="F41" s="333">
        <v>3662</v>
      </c>
      <c r="G41" s="333">
        <v>32</v>
      </c>
      <c r="H41" s="327">
        <v>3694</v>
      </c>
      <c r="I41" s="334">
        <v>99.186812865402047</v>
      </c>
      <c r="J41" s="334">
        <v>30.464623096202043</v>
      </c>
      <c r="K41" s="335">
        <v>97.308842836400572</v>
      </c>
    </row>
    <row r="42" spans="1:11" s="314" customFormat="1" ht="16.5" customHeight="1" x14ac:dyDescent="0.15">
      <c r="A42" s="330">
        <v>34</v>
      </c>
      <c r="B42" s="331" t="s">
        <v>60</v>
      </c>
      <c r="C42" s="332">
        <v>5640</v>
      </c>
      <c r="D42" s="333">
        <v>241</v>
      </c>
      <c r="E42" s="327">
        <v>5881</v>
      </c>
      <c r="F42" s="333">
        <v>5552</v>
      </c>
      <c r="G42" s="333">
        <v>103</v>
      </c>
      <c r="H42" s="327">
        <v>5655</v>
      </c>
      <c r="I42" s="334">
        <v>98.435146112660192</v>
      </c>
      <c r="J42" s="334">
        <v>42.835223620643184</v>
      </c>
      <c r="K42" s="335">
        <v>96.155483645435041</v>
      </c>
    </row>
    <row r="43" spans="1:11" s="314" customFormat="1" ht="16.5" customHeight="1" x14ac:dyDescent="0.15">
      <c r="A43" s="330">
        <v>35</v>
      </c>
      <c r="B43" s="331" t="s">
        <v>61</v>
      </c>
      <c r="C43" s="332">
        <v>2520</v>
      </c>
      <c r="D43" s="333">
        <v>64</v>
      </c>
      <c r="E43" s="327">
        <v>2584</v>
      </c>
      <c r="F43" s="333">
        <v>2495</v>
      </c>
      <c r="G43" s="333">
        <v>23</v>
      </c>
      <c r="H43" s="327">
        <v>2518</v>
      </c>
      <c r="I43" s="334">
        <v>99.041321146302707</v>
      </c>
      <c r="J43" s="334">
        <v>35.298328612779734</v>
      </c>
      <c r="K43" s="335">
        <v>97.456039960259574</v>
      </c>
    </row>
    <row r="44" spans="1:11" s="314" customFormat="1" ht="16.5" customHeight="1" x14ac:dyDescent="0.15">
      <c r="A44" s="330">
        <v>36</v>
      </c>
      <c r="B44" s="331" t="s">
        <v>62</v>
      </c>
      <c r="C44" s="332">
        <v>4153</v>
      </c>
      <c r="D44" s="333">
        <v>124</v>
      </c>
      <c r="E44" s="327">
        <v>4277</v>
      </c>
      <c r="F44" s="333">
        <v>4130</v>
      </c>
      <c r="G44" s="333">
        <v>36</v>
      </c>
      <c r="H44" s="327">
        <v>4166</v>
      </c>
      <c r="I44" s="334">
        <v>99.450825050719089</v>
      </c>
      <c r="J44" s="334">
        <v>28.96772064800135</v>
      </c>
      <c r="K44" s="335">
        <v>97.403106919421262</v>
      </c>
    </row>
    <row r="45" spans="1:11" s="314" customFormat="1" ht="16.5" customHeight="1" x14ac:dyDescent="0.15">
      <c r="A45" s="330">
        <v>37</v>
      </c>
      <c r="B45" s="331" t="s">
        <v>63</v>
      </c>
      <c r="C45" s="332">
        <v>2932</v>
      </c>
      <c r="D45" s="333">
        <v>103</v>
      </c>
      <c r="E45" s="327">
        <v>3035</v>
      </c>
      <c r="F45" s="333">
        <v>2894</v>
      </c>
      <c r="G45" s="333">
        <v>37</v>
      </c>
      <c r="H45" s="327">
        <v>2931</v>
      </c>
      <c r="I45" s="334">
        <v>98.720413593213834</v>
      </c>
      <c r="J45" s="334">
        <v>35.858178887993553</v>
      </c>
      <c r="K45" s="335">
        <v>96.586946937791069</v>
      </c>
    </row>
    <row r="46" spans="1:11" s="314" customFormat="1" ht="16.5" customHeight="1" x14ac:dyDescent="0.15">
      <c r="A46" s="330">
        <v>38</v>
      </c>
      <c r="B46" s="331" t="s">
        <v>64</v>
      </c>
      <c r="C46" s="332">
        <v>4342</v>
      </c>
      <c r="D46" s="333">
        <v>147</v>
      </c>
      <c r="E46" s="327">
        <v>4489</v>
      </c>
      <c r="F46" s="333">
        <v>4291</v>
      </c>
      <c r="G46" s="333">
        <v>51</v>
      </c>
      <c r="H46" s="327">
        <v>4342</v>
      </c>
      <c r="I46" s="334">
        <v>98.828826857589675</v>
      </c>
      <c r="J46" s="334">
        <v>34.87903225806452</v>
      </c>
      <c r="K46" s="335">
        <v>96.737083914536854</v>
      </c>
    </row>
    <row r="47" spans="1:11" s="314" customFormat="1" ht="16.5" customHeight="1" x14ac:dyDescent="0.15">
      <c r="A47" s="336">
        <v>39</v>
      </c>
      <c r="B47" s="337" t="s">
        <v>65</v>
      </c>
      <c r="C47" s="338">
        <v>7237</v>
      </c>
      <c r="D47" s="339">
        <v>245</v>
      </c>
      <c r="E47" s="340">
        <v>7482</v>
      </c>
      <c r="F47" s="339">
        <v>7162</v>
      </c>
      <c r="G47" s="339">
        <v>131</v>
      </c>
      <c r="H47" s="340">
        <v>7293</v>
      </c>
      <c r="I47" s="341">
        <v>98.966009300250974</v>
      </c>
      <c r="J47" s="341">
        <v>53.353729520417289</v>
      </c>
      <c r="K47" s="342">
        <v>97.473504462680637</v>
      </c>
    </row>
    <row r="48" spans="1:11" s="314" customFormat="1" ht="16.5" customHeight="1" thickBot="1" x14ac:dyDescent="0.2">
      <c r="A48" s="343">
        <v>40</v>
      </c>
      <c r="B48" s="344" t="s">
        <v>233</v>
      </c>
      <c r="C48" s="345">
        <v>3258</v>
      </c>
      <c r="D48" s="345">
        <v>60</v>
      </c>
      <c r="E48" s="345">
        <v>3318</v>
      </c>
      <c r="F48" s="345">
        <v>3232</v>
      </c>
      <c r="G48" s="345">
        <v>27</v>
      </c>
      <c r="H48" s="345">
        <v>3259</v>
      </c>
      <c r="I48" s="346">
        <v>99.20422074832959</v>
      </c>
      <c r="J48" s="346">
        <v>44.990199855929511</v>
      </c>
      <c r="K48" s="347">
        <v>98.228840498595034</v>
      </c>
    </row>
    <row r="49" spans="1:11" s="351" customFormat="1" ht="18" customHeight="1" thickTop="1" thickBot="1" x14ac:dyDescent="0.2">
      <c r="A49" s="493" t="s">
        <v>234</v>
      </c>
      <c r="B49" s="494"/>
      <c r="C49" s="348">
        <v>476019</v>
      </c>
      <c r="D49" s="348">
        <v>15546</v>
      </c>
      <c r="E49" s="348">
        <v>491564</v>
      </c>
      <c r="F49" s="348">
        <v>470205</v>
      </c>
      <c r="G49" s="348">
        <v>5501</v>
      </c>
      <c r="H49" s="348">
        <v>475706</v>
      </c>
      <c r="I49" s="349">
        <v>98.778648032684799</v>
      </c>
      <c r="J49" s="349">
        <v>35.385090510336539</v>
      </c>
      <c r="K49" s="350">
        <v>96.773831760665956</v>
      </c>
    </row>
    <row r="50" spans="1:11" s="314" customFormat="1" ht="16.5" customHeight="1" x14ac:dyDescent="0.15">
      <c r="A50" s="352">
        <v>41</v>
      </c>
      <c r="B50" s="353" t="s">
        <v>68</v>
      </c>
      <c r="C50" s="354">
        <v>2570</v>
      </c>
      <c r="D50" s="355">
        <v>68</v>
      </c>
      <c r="E50" s="355">
        <v>2637</v>
      </c>
      <c r="F50" s="355">
        <v>2541</v>
      </c>
      <c r="G50" s="355">
        <v>31</v>
      </c>
      <c r="H50" s="355">
        <v>2572</v>
      </c>
      <c r="I50" s="356">
        <v>98.873814803025567</v>
      </c>
      <c r="J50" s="356">
        <v>45.851696293886249</v>
      </c>
      <c r="K50" s="357">
        <v>97.514449595896636</v>
      </c>
    </row>
    <row r="51" spans="1:11" s="314" customFormat="1" ht="16.5" customHeight="1" x14ac:dyDescent="0.15">
      <c r="A51" s="358">
        <v>42</v>
      </c>
      <c r="B51" s="344" t="s">
        <v>69</v>
      </c>
      <c r="C51" s="332">
        <v>2287</v>
      </c>
      <c r="D51" s="333">
        <v>28</v>
      </c>
      <c r="E51" s="333">
        <v>2315</v>
      </c>
      <c r="F51" s="333">
        <v>2275</v>
      </c>
      <c r="G51" s="333">
        <v>14</v>
      </c>
      <c r="H51" s="333">
        <v>2288</v>
      </c>
      <c r="I51" s="334">
        <v>99.463525131407479</v>
      </c>
      <c r="J51" s="334">
        <v>49.051094890510946</v>
      </c>
      <c r="K51" s="335">
        <v>98.851898490840711</v>
      </c>
    </row>
    <row r="52" spans="1:11" s="314" customFormat="1" ht="16.5" customHeight="1" x14ac:dyDescent="0.15">
      <c r="A52" s="358">
        <v>43</v>
      </c>
      <c r="B52" s="344" t="s">
        <v>70</v>
      </c>
      <c r="C52" s="332">
        <v>1628</v>
      </c>
      <c r="D52" s="333">
        <v>60</v>
      </c>
      <c r="E52" s="333">
        <v>1687</v>
      </c>
      <c r="F52" s="333">
        <v>1603</v>
      </c>
      <c r="G52" s="333">
        <v>22</v>
      </c>
      <c r="H52" s="333">
        <v>1625</v>
      </c>
      <c r="I52" s="334">
        <v>98.475985902685267</v>
      </c>
      <c r="J52" s="334">
        <v>37.680575829264612</v>
      </c>
      <c r="K52" s="335">
        <v>96.328294248567843</v>
      </c>
    </row>
    <row r="53" spans="1:11" s="314" customFormat="1" ht="16.5" customHeight="1" x14ac:dyDescent="0.15">
      <c r="A53" s="358">
        <v>44</v>
      </c>
      <c r="B53" s="344" t="s">
        <v>71</v>
      </c>
      <c r="C53" s="332">
        <v>562</v>
      </c>
      <c r="D53" s="333">
        <v>16</v>
      </c>
      <c r="E53" s="333">
        <v>578</v>
      </c>
      <c r="F53" s="333">
        <v>559</v>
      </c>
      <c r="G53" s="333">
        <v>5</v>
      </c>
      <c r="H53" s="333">
        <v>564</v>
      </c>
      <c r="I53" s="334">
        <v>99.327694334744564</v>
      </c>
      <c r="J53" s="334">
        <v>31.353651667814002</v>
      </c>
      <c r="K53" s="335">
        <v>97.449738230758058</v>
      </c>
    </row>
    <row r="54" spans="1:11" s="314" customFormat="1" ht="16.5" customHeight="1" x14ac:dyDescent="0.15">
      <c r="A54" s="358">
        <v>45</v>
      </c>
      <c r="B54" s="344" t="s">
        <v>72</v>
      </c>
      <c r="C54" s="332">
        <v>1054</v>
      </c>
      <c r="D54" s="333">
        <v>23</v>
      </c>
      <c r="E54" s="333">
        <v>1077</v>
      </c>
      <c r="F54" s="333">
        <v>1042</v>
      </c>
      <c r="G54" s="333">
        <v>7</v>
      </c>
      <c r="H54" s="333">
        <v>1049</v>
      </c>
      <c r="I54" s="334">
        <v>98.867116405804694</v>
      </c>
      <c r="J54" s="334">
        <v>29.909949483856796</v>
      </c>
      <c r="K54" s="335">
        <v>97.409748281118581</v>
      </c>
    </row>
    <row r="55" spans="1:11" s="314" customFormat="1" ht="16.5" customHeight="1" x14ac:dyDescent="0.15">
      <c r="A55" s="358">
        <v>46</v>
      </c>
      <c r="B55" s="344" t="s">
        <v>73</v>
      </c>
      <c r="C55" s="332">
        <v>874</v>
      </c>
      <c r="D55" s="333">
        <v>23</v>
      </c>
      <c r="E55" s="333">
        <v>897</v>
      </c>
      <c r="F55" s="333">
        <v>866</v>
      </c>
      <c r="G55" s="333">
        <v>11</v>
      </c>
      <c r="H55" s="333">
        <v>878</v>
      </c>
      <c r="I55" s="334">
        <v>99.121292326212355</v>
      </c>
      <c r="J55" s="334">
        <v>49.610366868050079</v>
      </c>
      <c r="K55" s="335">
        <v>97.86013544632273</v>
      </c>
    </row>
    <row r="56" spans="1:11" s="314" customFormat="1" ht="16.5" customHeight="1" x14ac:dyDescent="0.15">
      <c r="A56" s="358">
        <v>47</v>
      </c>
      <c r="B56" s="344" t="s">
        <v>74</v>
      </c>
      <c r="C56" s="332">
        <v>1462</v>
      </c>
      <c r="D56" s="333">
        <v>37</v>
      </c>
      <c r="E56" s="333">
        <v>1499</v>
      </c>
      <c r="F56" s="333">
        <v>1448</v>
      </c>
      <c r="G56" s="333">
        <v>15</v>
      </c>
      <c r="H56" s="333">
        <v>1463</v>
      </c>
      <c r="I56" s="334">
        <v>99.050196193805945</v>
      </c>
      <c r="J56" s="334">
        <v>40.54746962211243</v>
      </c>
      <c r="K56" s="335">
        <v>97.588808613685032</v>
      </c>
    </row>
    <row r="57" spans="1:11" s="314" customFormat="1" ht="16.5" customHeight="1" x14ac:dyDescent="0.15">
      <c r="A57" s="358">
        <v>48</v>
      </c>
      <c r="B57" s="344" t="s">
        <v>75</v>
      </c>
      <c r="C57" s="332">
        <v>987</v>
      </c>
      <c r="D57" s="333">
        <v>11</v>
      </c>
      <c r="E57" s="333">
        <v>998</v>
      </c>
      <c r="F57" s="333">
        <v>982</v>
      </c>
      <c r="G57" s="333">
        <v>4</v>
      </c>
      <c r="H57" s="333">
        <v>986</v>
      </c>
      <c r="I57" s="334">
        <v>99.473161204972797</v>
      </c>
      <c r="J57" s="334">
        <v>35.50089529733296</v>
      </c>
      <c r="K57" s="335">
        <v>98.792868453228039</v>
      </c>
    </row>
    <row r="58" spans="1:11" s="314" customFormat="1" ht="16.5" customHeight="1" x14ac:dyDescent="0.15">
      <c r="A58" s="358">
        <v>49</v>
      </c>
      <c r="B58" s="344" t="s">
        <v>76</v>
      </c>
      <c r="C58" s="332">
        <v>949</v>
      </c>
      <c r="D58" s="333">
        <v>16</v>
      </c>
      <c r="E58" s="333">
        <v>965</v>
      </c>
      <c r="F58" s="333">
        <v>940</v>
      </c>
      <c r="G58" s="333">
        <v>7</v>
      </c>
      <c r="H58" s="333">
        <v>947</v>
      </c>
      <c r="I58" s="334">
        <v>99.131304761272219</v>
      </c>
      <c r="J58" s="334">
        <v>43.819806403574084</v>
      </c>
      <c r="K58" s="335">
        <v>98.207253295185367</v>
      </c>
    </row>
    <row r="59" spans="1:11" s="314" customFormat="1" ht="16.5" customHeight="1" x14ac:dyDescent="0.15">
      <c r="A59" s="358">
        <v>50</v>
      </c>
      <c r="B59" s="344" t="s">
        <v>77</v>
      </c>
      <c r="C59" s="332">
        <v>695</v>
      </c>
      <c r="D59" s="333">
        <v>14</v>
      </c>
      <c r="E59" s="333">
        <v>709</v>
      </c>
      <c r="F59" s="333">
        <v>691</v>
      </c>
      <c r="G59" s="333">
        <v>6</v>
      </c>
      <c r="H59" s="333">
        <v>697</v>
      </c>
      <c r="I59" s="334">
        <v>99.444745804658154</v>
      </c>
      <c r="J59" s="334">
        <v>43.701603982300888</v>
      </c>
      <c r="K59" s="335">
        <v>98.308293197230014</v>
      </c>
    </row>
    <row r="60" spans="1:11" s="314" customFormat="1" ht="16.5" customHeight="1" x14ac:dyDescent="0.15">
      <c r="A60" s="358">
        <v>51</v>
      </c>
      <c r="B60" s="344" t="s">
        <v>78</v>
      </c>
      <c r="C60" s="332">
        <v>492</v>
      </c>
      <c r="D60" s="333">
        <v>2</v>
      </c>
      <c r="E60" s="333">
        <v>493</v>
      </c>
      <c r="F60" s="333">
        <v>490</v>
      </c>
      <c r="G60" s="333">
        <v>1</v>
      </c>
      <c r="H60" s="333">
        <v>490</v>
      </c>
      <c r="I60" s="334">
        <v>99.546335402716295</v>
      </c>
      <c r="J60" s="334">
        <v>43.725743855109961</v>
      </c>
      <c r="K60" s="335">
        <v>99.371400655559583</v>
      </c>
    </row>
    <row r="61" spans="1:11" s="314" customFormat="1" ht="16.5" customHeight="1" x14ac:dyDescent="0.15">
      <c r="A61" s="358">
        <v>52</v>
      </c>
      <c r="B61" s="344" t="s">
        <v>79</v>
      </c>
      <c r="C61" s="332">
        <v>374</v>
      </c>
      <c r="D61" s="333">
        <v>11</v>
      </c>
      <c r="E61" s="333">
        <v>384</v>
      </c>
      <c r="F61" s="333">
        <v>372</v>
      </c>
      <c r="G61" s="333">
        <v>3</v>
      </c>
      <c r="H61" s="333">
        <v>374</v>
      </c>
      <c r="I61" s="334">
        <v>99.478730211426168</v>
      </c>
      <c r="J61" s="334">
        <v>24.536200171249167</v>
      </c>
      <c r="K61" s="335">
        <v>97.427491133320487</v>
      </c>
    </row>
    <row r="62" spans="1:11" s="314" customFormat="1" ht="16.5" customHeight="1" x14ac:dyDescent="0.15">
      <c r="A62" s="358">
        <v>53</v>
      </c>
      <c r="B62" s="344" t="s">
        <v>80</v>
      </c>
      <c r="C62" s="332">
        <v>400</v>
      </c>
      <c r="D62" s="333">
        <v>14</v>
      </c>
      <c r="E62" s="333">
        <v>414</v>
      </c>
      <c r="F62" s="333">
        <v>397</v>
      </c>
      <c r="G62" s="333">
        <v>4</v>
      </c>
      <c r="H62" s="333">
        <v>401</v>
      </c>
      <c r="I62" s="334">
        <v>99.199504157430013</v>
      </c>
      <c r="J62" s="334">
        <v>31.239363669996301</v>
      </c>
      <c r="K62" s="335">
        <v>96.979030175852557</v>
      </c>
    </row>
    <row r="63" spans="1:11" s="314" customFormat="1" ht="16.5" customHeight="1" x14ac:dyDescent="0.15">
      <c r="A63" s="358">
        <v>54</v>
      </c>
      <c r="B63" s="344" t="s">
        <v>81</v>
      </c>
      <c r="C63" s="332">
        <v>337</v>
      </c>
      <c r="D63" s="333">
        <v>6</v>
      </c>
      <c r="E63" s="333">
        <v>343</v>
      </c>
      <c r="F63" s="333">
        <v>334</v>
      </c>
      <c r="G63" s="333">
        <v>2</v>
      </c>
      <c r="H63" s="333">
        <v>336</v>
      </c>
      <c r="I63" s="334">
        <v>99.326648330432405</v>
      </c>
      <c r="J63" s="334">
        <v>30.356271351878966</v>
      </c>
      <c r="K63" s="335">
        <v>98.089965317177189</v>
      </c>
    </row>
    <row r="64" spans="1:11" s="314" customFormat="1" ht="16.5" customHeight="1" x14ac:dyDescent="0.15">
      <c r="A64" s="358">
        <v>55</v>
      </c>
      <c r="B64" s="344" t="s">
        <v>82</v>
      </c>
      <c r="C64" s="332">
        <v>465</v>
      </c>
      <c r="D64" s="333">
        <v>11</v>
      </c>
      <c r="E64" s="333">
        <v>476</v>
      </c>
      <c r="F64" s="333">
        <v>461</v>
      </c>
      <c r="G64" s="333">
        <v>5</v>
      </c>
      <c r="H64" s="333">
        <v>466</v>
      </c>
      <c r="I64" s="334">
        <v>99.312642302841965</v>
      </c>
      <c r="J64" s="334">
        <v>45.324924595557988</v>
      </c>
      <c r="K64" s="335">
        <v>98.070724676684478</v>
      </c>
    </row>
    <row r="65" spans="1:11" s="314" customFormat="1" ht="16.5" customHeight="1" x14ac:dyDescent="0.15">
      <c r="A65" s="358">
        <v>56</v>
      </c>
      <c r="B65" s="344" t="s">
        <v>83</v>
      </c>
      <c r="C65" s="332">
        <v>94</v>
      </c>
      <c r="D65" s="333">
        <v>0</v>
      </c>
      <c r="E65" s="333">
        <v>94</v>
      </c>
      <c r="F65" s="333">
        <v>94</v>
      </c>
      <c r="G65" s="333">
        <v>0</v>
      </c>
      <c r="H65" s="333">
        <v>94</v>
      </c>
      <c r="I65" s="334">
        <v>99.974387159429256</v>
      </c>
      <c r="J65" s="334">
        <v>0</v>
      </c>
      <c r="K65" s="335">
        <v>99.974387159429256</v>
      </c>
    </row>
    <row r="66" spans="1:11" s="314" customFormat="1" ht="16.5" customHeight="1" x14ac:dyDescent="0.15">
      <c r="A66" s="358">
        <v>57</v>
      </c>
      <c r="B66" s="344" t="s">
        <v>84</v>
      </c>
      <c r="C66" s="332">
        <v>484</v>
      </c>
      <c r="D66" s="333">
        <v>7</v>
      </c>
      <c r="E66" s="333">
        <v>491</v>
      </c>
      <c r="F66" s="333">
        <v>481</v>
      </c>
      <c r="G66" s="333">
        <v>3</v>
      </c>
      <c r="H66" s="333">
        <v>485</v>
      </c>
      <c r="I66" s="334">
        <v>99.42056040028001</v>
      </c>
      <c r="J66" s="334">
        <v>47.476552032157215</v>
      </c>
      <c r="K66" s="335">
        <v>98.70992182949135</v>
      </c>
    </row>
    <row r="67" spans="1:11" s="314" customFormat="1" ht="16.5" customHeight="1" x14ac:dyDescent="0.15">
      <c r="A67" s="358">
        <v>58</v>
      </c>
      <c r="B67" s="344" t="s">
        <v>85</v>
      </c>
      <c r="C67" s="332">
        <v>561</v>
      </c>
      <c r="D67" s="333">
        <v>17</v>
      </c>
      <c r="E67" s="333">
        <v>578</v>
      </c>
      <c r="F67" s="333">
        <v>556</v>
      </c>
      <c r="G67" s="333">
        <v>7</v>
      </c>
      <c r="H67" s="333">
        <v>563</v>
      </c>
      <c r="I67" s="334">
        <v>99.12239262545971</v>
      </c>
      <c r="J67" s="334">
        <v>40.603136308805794</v>
      </c>
      <c r="K67" s="335">
        <v>97.442414944843364</v>
      </c>
    </row>
    <row r="68" spans="1:11" s="314" customFormat="1" ht="16.5" customHeight="1" x14ac:dyDescent="0.15">
      <c r="A68" s="358">
        <v>59</v>
      </c>
      <c r="B68" s="344" t="s">
        <v>86</v>
      </c>
      <c r="C68" s="332">
        <v>1465</v>
      </c>
      <c r="D68" s="333">
        <v>43</v>
      </c>
      <c r="E68" s="333">
        <v>1509</v>
      </c>
      <c r="F68" s="333">
        <v>1450</v>
      </c>
      <c r="G68" s="333">
        <v>18</v>
      </c>
      <c r="H68" s="333">
        <v>1468</v>
      </c>
      <c r="I68" s="334">
        <v>98.947273592161849</v>
      </c>
      <c r="J68" s="334">
        <v>41.566945654930713</v>
      </c>
      <c r="K68" s="335">
        <v>97.297652017016944</v>
      </c>
    </row>
    <row r="69" spans="1:11" s="314" customFormat="1" ht="16.5" customHeight="1" x14ac:dyDescent="0.15">
      <c r="A69" s="358">
        <v>60</v>
      </c>
      <c r="B69" s="344" t="s">
        <v>87</v>
      </c>
      <c r="C69" s="332">
        <v>1524</v>
      </c>
      <c r="D69" s="333">
        <v>41</v>
      </c>
      <c r="E69" s="333">
        <v>1565</v>
      </c>
      <c r="F69" s="333">
        <v>1506</v>
      </c>
      <c r="G69" s="333">
        <v>13</v>
      </c>
      <c r="H69" s="333">
        <v>1519</v>
      </c>
      <c r="I69" s="334">
        <v>98.782847950791705</v>
      </c>
      <c r="J69" s="334">
        <v>32.415693350564482</v>
      </c>
      <c r="K69" s="335">
        <v>97.044030340374121</v>
      </c>
    </row>
    <row r="70" spans="1:11" s="314" customFormat="1" ht="16.5" customHeight="1" x14ac:dyDescent="0.15">
      <c r="A70" s="358">
        <v>61</v>
      </c>
      <c r="B70" s="344" t="s">
        <v>88</v>
      </c>
      <c r="C70" s="332">
        <v>1749</v>
      </c>
      <c r="D70" s="333">
        <v>43</v>
      </c>
      <c r="E70" s="333">
        <v>1792</v>
      </c>
      <c r="F70" s="333">
        <v>1734</v>
      </c>
      <c r="G70" s="333">
        <v>18</v>
      </c>
      <c r="H70" s="333">
        <v>1752</v>
      </c>
      <c r="I70" s="334">
        <v>99.106496125901216</v>
      </c>
      <c r="J70" s="334">
        <v>42.264168552696049</v>
      </c>
      <c r="K70" s="335">
        <v>97.747036896497846</v>
      </c>
    </row>
    <row r="71" spans="1:11" s="314" customFormat="1" ht="16.5" customHeight="1" x14ac:dyDescent="0.15">
      <c r="A71" s="358">
        <v>62</v>
      </c>
      <c r="B71" s="344" t="s">
        <v>89</v>
      </c>
      <c r="C71" s="332">
        <v>2339</v>
      </c>
      <c r="D71" s="333">
        <v>52</v>
      </c>
      <c r="E71" s="333">
        <v>2390</v>
      </c>
      <c r="F71" s="333">
        <v>2315</v>
      </c>
      <c r="G71" s="333">
        <v>18</v>
      </c>
      <c r="H71" s="333">
        <v>2333</v>
      </c>
      <c r="I71" s="334">
        <v>98.969314177446094</v>
      </c>
      <c r="J71" s="334">
        <v>35.117263780669361</v>
      </c>
      <c r="K71" s="335">
        <v>97.587725353273441</v>
      </c>
    </row>
    <row r="72" spans="1:11" s="314" customFormat="1" ht="16.5" customHeight="1" thickBot="1" x14ac:dyDescent="0.2">
      <c r="A72" s="358">
        <v>63</v>
      </c>
      <c r="B72" s="359" t="s">
        <v>90</v>
      </c>
      <c r="C72" s="338">
        <v>1490</v>
      </c>
      <c r="D72" s="339">
        <v>58</v>
      </c>
      <c r="E72" s="360">
        <v>1548</v>
      </c>
      <c r="F72" s="339">
        <v>1471</v>
      </c>
      <c r="G72" s="339">
        <v>18</v>
      </c>
      <c r="H72" s="360">
        <v>1489</v>
      </c>
      <c r="I72" s="341">
        <v>98.697164147653837</v>
      </c>
      <c r="J72" s="341">
        <v>31.39423076923077</v>
      </c>
      <c r="K72" s="342">
        <v>96.165655067832446</v>
      </c>
    </row>
    <row r="73" spans="1:11" s="351" customFormat="1" ht="18" customHeight="1" thickTop="1" thickBot="1" x14ac:dyDescent="0.2">
      <c r="A73" s="479" t="s">
        <v>235</v>
      </c>
      <c r="B73" s="480"/>
      <c r="C73" s="361">
        <v>24840</v>
      </c>
      <c r="D73" s="361">
        <v>599</v>
      </c>
      <c r="E73" s="361">
        <v>25439</v>
      </c>
      <c r="F73" s="361">
        <v>24606</v>
      </c>
      <c r="G73" s="361">
        <v>233</v>
      </c>
      <c r="H73" s="361">
        <v>24839</v>
      </c>
      <c r="I73" s="362">
        <v>99.056695073703551</v>
      </c>
      <c r="J73" s="362">
        <v>38.88990036496655</v>
      </c>
      <c r="K73" s="363">
        <v>97.640721774971666</v>
      </c>
    </row>
    <row r="74" spans="1:11" s="351" customFormat="1" ht="18" customHeight="1" thickTop="1" thickBot="1" x14ac:dyDescent="0.2">
      <c r="A74" s="481" t="s">
        <v>236</v>
      </c>
      <c r="B74" s="482"/>
      <c r="C74" s="348">
        <v>500859</v>
      </c>
      <c r="D74" s="348">
        <v>16144</v>
      </c>
      <c r="E74" s="348">
        <v>517003</v>
      </c>
      <c r="F74" s="348">
        <v>494811</v>
      </c>
      <c r="G74" s="348">
        <v>5734</v>
      </c>
      <c r="H74" s="348">
        <v>500544</v>
      </c>
      <c r="I74" s="364">
        <v>98.792437899913239</v>
      </c>
      <c r="J74" s="364">
        <v>35.515060112603976</v>
      </c>
      <c r="K74" s="365">
        <v>96.816486849320682</v>
      </c>
    </row>
    <row r="75" spans="1:11" ht="15.75" customHeight="1" x14ac:dyDescent="0.15">
      <c r="A75" s="366" t="s">
        <v>156</v>
      </c>
    </row>
  </sheetData>
  <mergeCells count="8">
    <mergeCell ref="A73:B73"/>
    <mergeCell ref="A74:B74"/>
    <mergeCell ref="A1:K1"/>
    <mergeCell ref="A4:B8"/>
    <mergeCell ref="C4:E4"/>
    <mergeCell ref="F4:H4"/>
    <mergeCell ref="I4:K4"/>
    <mergeCell ref="A49:B49"/>
  </mergeCells>
  <phoneticPr fontId="3"/>
  <pageMargins left="0.78740157480314965" right="0.31496062992125984" top="0.6692913385826772" bottom="0.55118110236220474" header="0.31496062992125984" footer="0.31496062992125984"/>
  <pageSetup paperSize="9" scale="69" orientation="portrait" r:id="rId1"/>
  <headerFooter>
    <oddFooter>&amp;C&amp;"ＭＳ ゴシック,標準"&amp;14 20</oddFooter>
  </headerFooter>
  <rowBreaks count="1" manualBreakCount="1">
    <brk id="49" max="10" man="1"/>
  </rowBreaks>
  <colBreaks count="1" manualBreakCount="1">
    <brk id="4"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'19 税（合計）'!Print_Area</vt:lpstr>
      <vt:lpstr>'20 税（個人）'!Print_Area</vt:lpstr>
      <vt:lpstr>'21 税（固定)'!Print_Area</vt:lpstr>
      <vt:lpstr>'12 決算（市）'!Print_Titles</vt:lpstr>
      <vt:lpstr>'13 決算（町村）'!Print_Titles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櫻井陽子</dc:creator>
  <cp:lastModifiedBy> </cp:lastModifiedBy>
  <cp:lastPrinted>2020-09-15T02:27:38Z</cp:lastPrinted>
  <dcterms:created xsi:type="dcterms:W3CDTF">2020-09-15T02:03:29Z</dcterms:created>
  <dcterms:modified xsi:type="dcterms:W3CDTF">2020-09-15T06:33:55Z</dcterms:modified>
</cp:coreProperties>
</file>