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filterPrivacy="1"/>
  <xr:revisionPtr revIDLastSave="0" documentId="13_ncr:1_{2FCE2D94-26A0-4588-BF0B-C38870D48F6C}" xr6:coauthVersionLast="36" xr6:coauthVersionMax="36" xr10:uidLastSave="{00000000-0000-0000-0000-000000000000}"/>
  <bookViews>
    <workbookView xWindow="0" yWindow="0" windowWidth="22260" windowHeight="12645" xr2:uid="{00000000-000D-0000-FFFF-FFFF00000000}"/>
  </bookViews>
  <sheets>
    <sheet name="別紙１－１" sheetId="1" r:id="rId1"/>
    <sheet name="別紙１－２" sheetId="2" r:id="rId2"/>
  </sheets>
  <definedNames>
    <definedName name="_xlnm.Print_Area" localSheetId="1">'別紙１－２'!$A$1:$G$14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 i="2" l="1"/>
  <c r="M8" i="2" l="1"/>
  <c r="P8" i="2"/>
  <c r="O8" i="2"/>
  <c r="M2" i="2"/>
  <c r="C14" i="2"/>
  <c r="M4" i="2" l="1"/>
  <c r="M3" i="2"/>
  <c r="L8" i="2"/>
  <c r="D14" i="2" s="1"/>
  <c r="D4" i="2"/>
  <c r="M6" i="2"/>
  <c r="M5" i="2"/>
  <c r="E14" i="2" l="1"/>
  <c r="F14" i="2" s="1"/>
  <c r="G14" i="2" s="1"/>
</calcChain>
</file>

<file path=xl/sharedStrings.xml><?xml version="1.0" encoding="utf-8"?>
<sst xmlns="http://schemas.openxmlformats.org/spreadsheetml/2006/main" count="71" uniqueCount="68">
  <si>
    <t>別紙１－１（様式第１号関係）</t>
    <rPh sb="0" eb="2">
      <t>ベッシ</t>
    </rPh>
    <rPh sb="6" eb="8">
      <t>ヨウシキ</t>
    </rPh>
    <rPh sb="8" eb="9">
      <t>ダイ</t>
    </rPh>
    <rPh sb="10" eb="11">
      <t>ゴウ</t>
    </rPh>
    <rPh sb="11" eb="13">
      <t>カンケイ</t>
    </rPh>
    <phoneticPr fontId="2"/>
  </si>
  <si>
    <t>ＩＣＴ導入計画</t>
    <rPh sb="3" eb="5">
      <t>ドウニュウ</t>
    </rPh>
    <rPh sb="5" eb="7">
      <t>ケイカク</t>
    </rPh>
    <phoneticPr fontId="2"/>
  </si>
  <si>
    <t>事業主体名（法人名等）</t>
    <phoneticPr fontId="2"/>
  </si>
  <si>
    <t>介護サービス事業所名</t>
    <phoneticPr fontId="2"/>
  </si>
  <si>
    <t>事業所のサービス種類</t>
    <phoneticPr fontId="2"/>
  </si>
  <si>
    <t>介護ソフトの状況</t>
    <rPh sb="0" eb="2">
      <t>カイゴ</t>
    </rPh>
    <rPh sb="6" eb="8">
      <t>ジョウキョウ</t>
    </rPh>
    <phoneticPr fontId="2"/>
  </si>
  <si>
    <t>介護ソフトの製品名</t>
    <rPh sb="0" eb="2">
      <t>カイゴ</t>
    </rPh>
    <rPh sb="6" eb="9">
      <t>セイヒンメイ</t>
    </rPh>
    <phoneticPr fontId="2"/>
  </si>
  <si>
    <t>ハードウェア製品名</t>
    <rPh sb="6" eb="9">
      <t>セイヒンメイ</t>
    </rPh>
    <phoneticPr fontId="2"/>
  </si>
  <si>
    <t>その他</t>
    <rPh sb="2" eb="3">
      <t>タ</t>
    </rPh>
    <phoneticPr fontId="2"/>
  </si>
  <si>
    <t>職員数</t>
    <rPh sb="0" eb="2">
      <t>ショクイン</t>
    </rPh>
    <rPh sb="2" eb="3">
      <t>スウ</t>
    </rPh>
    <phoneticPr fontId="2"/>
  </si>
  <si>
    <t>担当者名</t>
    <rPh sb="0" eb="3">
      <t>タントウシャ</t>
    </rPh>
    <rPh sb="3" eb="4">
      <t>メイ</t>
    </rPh>
    <phoneticPr fontId="2"/>
  </si>
  <si>
    <t>記録業務、情報共有業務、請求業務を一気通貫で処理する機能を有している。（注１）</t>
    <phoneticPr fontId="2"/>
  </si>
  <si>
    <t>ケアプラン標準仕様に準拠した介護ソフトである。</t>
    <rPh sb="5" eb="7">
      <t>ヒョウジュン</t>
    </rPh>
    <rPh sb="7" eb="9">
      <t>シヨウ</t>
    </rPh>
    <rPh sb="10" eb="12">
      <t>ジュンキョ</t>
    </rPh>
    <rPh sb="14" eb="16">
      <t>カイゴ</t>
    </rPh>
    <phoneticPr fontId="2"/>
  </si>
  <si>
    <t>タブレット端末等による音声入力機能を有している。</t>
    <phoneticPr fontId="2"/>
  </si>
  <si>
    <t>厚生労働省が構築する介護データベース「ＬＩＦＥ」への対応ができる。</t>
    <phoneticPr fontId="2"/>
  </si>
  <si>
    <t>ＬＩＦＥの利用申請を行っている。</t>
    <phoneticPr fontId="2"/>
  </si>
  <si>
    <t>セキュリティ
対策</t>
    <phoneticPr fontId="2"/>
  </si>
  <si>
    <t>独立行政法人情報処理推進機構（ＩＰＡ）が実施する「ＳＥＣＵＲＩＴＹ ＡＣＴＩＯＮ」の「★一つ星」または「★★二つ星」のいずれかを宣言している。</t>
    <phoneticPr fontId="2"/>
  </si>
  <si>
    <t>ＬＩＦＥにデータを提供している又は提供を予定している。</t>
    <rPh sb="9" eb="11">
      <t>テイキョウ</t>
    </rPh>
    <rPh sb="15" eb="16">
      <t>マタ</t>
    </rPh>
    <rPh sb="17" eb="19">
      <t>テイキョウ</t>
    </rPh>
    <rPh sb="20" eb="22">
      <t>ヨテイ</t>
    </rPh>
    <phoneticPr fontId="2"/>
  </si>
  <si>
    <t>ＬＩＦＥ
への協力</t>
    <rPh sb="7" eb="9">
      <t>キョウリョク</t>
    </rPh>
    <phoneticPr fontId="2"/>
  </si>
  <si>
    <t>ＩＣＴの
機能等</t>
    <rPh sb="5" eb="7">
      <t>キノウ</t>
    </rPh>
    <rPh sb="7" eb="8">
      <t>トウ</t>
    </rPh>
    <phoneticPr fontId="2"/>
  </si>
  <si>
    <t>①ＬＩＦＥへのデータ提供</t>
    <rPh sb="10" eb="12">
      <t>テイキョウ</t>
    </rPh>
    <phoneticPr fontId="2"/>
  </si>
  <si>
    <t>データ連携の内容</t>
    <rPh sb="3" eb="5">
      <t>レンケイ</t>
    </rPh>
    <rPh sb="6" eb="8">
      <t>ナイヨウ</t>
    </rPh>
    <phoneticPr fontId="2"/>
  </si>
  <si>
    <t>データ連携の方法</t>
    <rPh sb="3" eb="5">
      <t>レンケイ</t>
    </rPh>
    <rPh sb="6" eb="8">
      <t>ホウホウ</t>
    </rPh>
    <phoneticPr fontId="2"/>
  </si>
  <si>
    <t>導入台数</t>
    <rPh sb="0" eb="2">
      <t>ドウニュウ</t>
    </rPh>
    <rPh sb="2" eb="4">
      <t>ダイスウ</t>
    </rPh>
    <phoneticPr fontId="2"/>
  </si>
  <si>
    <t>購入又はレンタル・リースの別</t>
    <rPh sb="0" eb="2">
      <t>コウニュウ</t>
    </rPh>
    <rPh sb="2" eb="3">
      <t>マタ</t>
    </rPh>
    <rPh sb="13" eb="14">
      <t>ベツ</t>
    </rPh>
    <phoneticPr fontId="2"/>
  </si>
  <si>
    <t>購入（予定）時期</t>
    <rPh sb="0" eb="2">
      <t>コウニュウ</t>
    </rPh>
    <rPh sb="3" eb="5">
      <t>ヨテイ</t>
    </rPh>
    <rPh sb="6" eb="8">
      <t>ジキ</t>
    </rPh>
    <phoneticPr fontId="2"/>
  </si>
  <si>
    <t>レンタル・リースの
契約（予定）期間</t>
    <rPh sb="10" eb="12">
      <t>ケイヤク</t>
    </rPh>
    <rPh sb="13" eb="15">
      <t>ヨテイ</t>
    </rPh>
    <rPh sb="16" eb="18">
      <t>キカン</t>
    </rPh>
    <phoneticPr fontId="2"/>
  </si>
  <si>
    <t>導入予定の
製品名等</t>
    <rPh sb="0" eb="2">
      <t>ドウニュウ</t>
    </rPh>
    <rPh sb="2" eb="4">
      <t>ヨテイ</t>
    </rPh>
    <rPh sb="6" eb="9">
      <t>セイヒンメイ</t>
    </rPh>
    <rPh sb="9" eb="10">
      <t>トウ</t>
    </rPh>
    <phoneticPr fontId="2"/>
  </si>
  <si>
    <t>導入台数・時期</t>
    <rPh sb="0" eb="2">
      <t>ドウニュウ</t>
    </rPh>
    <rPh sb="2" eb="4">
      <t>ダイスウ</t>
    </rPh>
    <rPh sb="5" eb="7">
      <t>ジキ</t>
    </rPh>
    <phoneticPr fontId="2"/>
  </si>
  <si>
    <t>導入スケジュール</t>
    <rPh sb="0" eb="2">
      <t>ドウニュウ</t>
    </rPh>
    <phoneticPr fontId="2"/>
  </si>
  <si>
    <t>現在のＩＣＴ
導入状況</t>
    <rPh sb="0" eb="2">
      <t>ゲンザイ</t>
    </rPh>
    <rPh sb="7" eb="9">
      <t>ドウニュウ</t>
    </rPh>
    <rPh sb="9" eb="11">
      <t>ジョウキョウ</t>
    </rPh>
    <phoneticPr fontId="2"/>
  </si>
  <si>
    <t>導入により達成すべき目標（３年間目途）</t>
    <rPh sb="0" eb="2">
      <t>ドウニュウ</t>
    </rPh>
    <rPh sb="5" eb="7">
      <t>タッセイ</t>
    </rPh>
    <rPh sb="10" eb="12">
      <t>モクヒョウ</t>
    </rPh>
    <rPh sb="14" eb="16">
      <t>ネンカン</t>
    </rPh>
    <rPh sb="16" eb="18">
      <t>メド</t>
    </rPh>
    <phoneticPr fontId="2"/>
  </si>
  <si>
    <t>ＩＣＴの活用及び普及促進への意欲</t>
    <rPh sb="4" eb="6">
      <t>カツヨウ</t>
    </rPh>
    <rPh sb="6" eb="7">
      <t>オヨ</t>
    </rPh>
    <rPh sb="8" eb="10">
      <t>フキュウ</t>
    </rPh>
    <rPh sb="10" eb="12">
      <t>ソクシン</t>
    </rPh>
    <rPh sb="14" eb="16">
      <t>イヨク</t>
    </rPh>
    <phoneticPr fontId="2"/>
  </si>
  <si>
    <t>（注１）導入済みである介護ソフトに新たに業務機能を追加すること等により記録業務等が一気通貫となる場合や、既に介護ソフトによって一気通貫となっている場合もチェックを記入すること。</t>
    <phoneticPr fontId="2"/>
  </si>
  <si>
    <t>事業所における
課題</t>
    <rPh sb="0" eb="3">
      <t>ジギョウショ</t>
    </rPh>
    <rPh sb="8" eb="10">
      <t>カダイ</t>
    </rPh>
    <phoneticPr fontId="2"/>
  </si>
  <si>
    <t>介護保険事業所番号</t>
    <rPh sb="0" eb="4">
      <t>カイゴホケン</t>
    </rPh>
    <rPh sb="4" eb="7">
      <t>ジギョウショ</t>
    </rPh>
    <rPh sb="7" eb="9">
      <t>バンゴウ</t>
    </rPh>
    <phoneticPr fontId="2"/>
  </si>
  <si>
    <t>導入する
意義・目的</t>
    <rPh sb="0" eb="2">
      <t>ドウニュウ</t>
    </rPh>
    <rPh sb="5" eb="7">
      <t>イギ</t>
    </rPh>
    <rPh sb="8" eb="10">
      <t>モクテキ</t>
    </rPh>
    <phoneticPr fontId="2"/>
  </si>
  <si>
    <t>ＩＣＴ導入により期待される効果等</t>
    <rPh sb="3" eb="5">
      <t>ドウニュウ</t>
    </rPh>
    <rPh sb="8" eb="10">
      <t>キタイ</t>
    </rPh>
    <rPh sb="13" eb="15">
      <t>コウカ</t>
    </rPh>
    <rPh sb="15" eb="16">
      <t>トウ</t>
    </rPh>
    <phoneticPr fontId="2"/>
  </si>
  <si>
    <t>別紙１－２（様式第１号関係）</t>
    <phoneticPr fontId="2"/>
  </si>
  <si>
    <t>経費所要額調書</t>
    <rPh sb="0" eb="2">
      <t>ケイヒ</t>
    </rPh>
    <rPh sb="2" eb="5">
      <t>ショヨウガク</t>
    </rPh>
    <rPh sb="5" eb="7">
      <t>チョウショ</t>
    </rPh>
    <phoneticPr fontId="2"/>
  </si>
  <si>
    <t>ＩＣＴ機器の
製品名</t>
    <rPh sb="3" eb="5">
      <t>キキ</t>
    </rPh>
    <rPh sb="7" eb="10">
      <t>セイヒンメイ</t>
    </rPh>
    <phoneticPr fontId="2"/>
  </si>
  <si>
    <t>補助金
所要額</t>
    <rPh sb="0" eb="3">
      <t>ホジョキン</t>
    </rPh>
    <rPh sb="4" eb="6">
      <t>ショヨウ</t>
    </rPh>
    <rPh sb="6" eb="7">
      <t>ガク</t>
    </rPh>
    <phoneticPr fontId="2"/>
  </si>
  <si>
    <t>合計</t>
    <rPh sb="0" eb="2">
      <t>ゴウケイ</t>
    </rPh>
    <phoneticPr fontId="2"/>
  </si>
  <si>
    <t>B</t>
    <phoneticPr fontId="2"/>
  </si>
  <si>
    <t>職員数</t>
    <rPh sb="0" eb="3">
      <t>ショクインスウ</t>
    </rPh>
    <phoneticPr fontId="2"/>
  </si>
  <si>
    <t>補助上限</t>
    <rPh sb="0" eb="4">
      <t>ホジョジョウゲン</t>
    </rPh>
    <phoneticPr fontId="2"/>
  </si>
  <si>
    <t>~</t>
    <phoneticPr fontId="2"/>
  </si>
  <si>
    <t>文書量半減を実現させる予定がある</t>
    <rPh sb="11" eb="13">
      <t>ヨテイ</t>
    </rPh>
    <phoneticPr fontId="2"/>
  </si>
  <si>
    <t>削減する文書</t>
    <rPh sb="0" eb="2">
      <t>サクゲン</t>
    </rPh>
    <rPh sb="4" eb="6">
      <t>ブンショ</t>
    </rPh>
    <phoneticPr fontId="2"/>
  </si>
  <si>
    <t>削減量</t>
    <rPh sb="0" eb="3">
      <t>サクゲンリョウ</t>
    </rPh>
    <phoneticPr fontId="2"/>
  </si>
  <si>
    <t>データ
連携先</t>
    <rPh sb="4" eb="6">
      <t>レンケイ</t>
    </rPh>
    <rPh sb="6" eb="7">
      <t>サキ</t>
    </rPh>
    <phoneticPr fontId="2"/>
  </si>
  <si>
    <t>補助率</t>
    <rPh sb="0" eb="3">
      <t>ホジョリツ</t>
    </rPh>
    <phoneticPr fontId="2"/>
  </si>
  <si>
    <t>A</t>
    <phoneticPr fontId="2"/>
  </si>
  <si>
    <t>補助対象額</t>
    <rPh sb="0" eb="2">
      <t>ホジョ</t>
    </rPh>
    <rPh sb="2" eb="5">
      <t>タイショウガク</t>
    </rPh>
    <phoneticPr fontId="2"/>
  </si>
  <si>
    <r>
      <t xml:space="preserve">補助上限額
</t>
    </r>
    <r>
      <rPr>
        <sz val="10"/>
        <color theme="1"/>
        <rFont val="Yu Gothic"/>
        <family val="3"/>
        <charset val="128"/>
        <scheme val="minor"/>
      </rPr>
      <t>（１事業所あたり）</t>
    </r>
    <rPh sb="0" eb="5">
      <t>ホジョジョウゲンガク</t>
    </rPh>
    <rPh sb="8" eb="11">
      <t>ジギョウショ</t>
    </rPh>
    <phoneticPr fontId="2"/>
  </si>
  <si>
    <t>C</t>
    <phoneticPr fontId="2"/>
  </si>
  <si>
    <t>D</t>
    <phoneticPr fontId="2"/>
  </si>
  <si>
    <t>E</t>
    <phoneticPr fontId="2"/>
  </si>
  <si>
    <r>
      <t xml:space="preserve">補助基本額
</t>
    </r>
    <r>
      <rPr>
        <sz val="10"/>
        <color theme="1"/>
        <rFont val="Yu Gothic"/>
        <family val="3"/>
        <charset val="128"/>
        <scheme val="minor"/>
      </rPr>
      <t>（B、Cのいずれか少ない額）</t>
    </r>
    <rPh sb="0" eb="5">
      <t>ホジョキホンガク</t>
    </rPh>
    <rPh sb="15" eb="16">
      <t>スク</t>
    </rPh>
    <rPh sb="18" eb="19">
      <t>ガク</t>
    </rPh>
    <phoneticPr fontId="2"/>
  </si>
  <si>
    <t>１ 補助要件</t>
    <rPh sb="2" eb="6">
      <t>ホジョヨウケン</t>
    </rPh>
    <phoneticPr fontId="2"/>
  </si>
  <si>
    <t>３ 導入計画等</t>
    <rPh sb="2" eb="4">
      <t>ドウニュウ</t>
    </rPh>
    <rPh sb="4" eb="6">
      <t>ケイカク</t>
    </rPh>
    <rPh sb="6" eb="7">
      <t>トウ</t>
    </rPh>
    <phoneticPr fontId="2"/>
  </si>
  <si>
    <t>「ケアプランデータ連絡システム」以外のシステムを使ってデータ連携を行っている（行う予定である）。</t>
    <rPh sb="9" eb="11">
      <t>レンラク</t>
    </rPh>
    <rPh sb="16" eb="18">
      <t>イガイ</t>
    </rPh>
    <rPh sb="24" eb="25">
      <t>ツカ</t>
    </rPh>
    <rPh sb="30" eb="32">
      <t>レンケイ</t>
    </rPh>
    <rPh sb="33" eb="34">
      <t>オコナ</t>
    </rPh>
    <rPh sb="39" eb="40">
      <t>オコナ</t>
    </rPh>
    <rPh sb="41" eb="43">
      <t>ヨテイ</t>
    </rPh>
    <phoneticPr fontId="2"/>
  </si>
  <si>
    <t>②データ連携(1)</t>
    <phoneticPr fontId="2"/>
  </si>
  <si>
    <t>③データ連携(2)</t>
    <rPh sb="4" eb="6">
      <t>レンケイ</t>
    </rPh>
    <phoneticPr fontId="2"/>
  </si>
  <si>
    <t>④文書削減</t>
    <rPh sb="1" eb="5">
      <t>ブンショサクゲン</t>
    </rPh>
    <phoneticPr fontId="2"/>
  </si>
  <si>
    <t>「ケアプランデータ連絡システム」の利用申請を行っている。</t>
    <rPh sb="9" eb="11">
      <t>レンラク</t>
    </rPh>
    <rPh sb="17" eb="21">
      <t>リヨウシンセイ</t>
    </rPh>
    <rPh sb="22" eb="23">
      <t>オコナ</t>
    </rPh>
    <phoneticPr fontId="2"/>
  </si>
  <si>
    <r>
      <t xml:space="preserve">２ 補助率３／４の要件
</t>
    </r>
    <r>
      <rPr>
        <sz val="10"/>
        <color theme="1"/>
        <rFont val="Yu Gothic"/>
        <family val="3"/>
        <charset val="128"/>
        <scheme val="minor"/>
      </rPr>
      <t>※補助率３／４の適用を希望する場合は記載してください。①～④のうち、いずれかに該当した場合は補助率
　３／４が適用されます。
※該当する項目が複数ある場合は、その全てを記入してください。</t>
    </r>
    <rPh sb="2" eb="5">
      <t>ホジョリツ</t>
    </rPh>
    <rPh sb="9" eb="11">
      <t>ヨウケン</t>
    </rPh>
    <rPh sb="13" eb="16">
      <t>ホジョリツ</t>
    </rPh>
    <rPh sb="20" eb="22">
      <t>テキヨウ</t>
    </rPh>
    <rPh sb="23" eb="25">
      <t>キボウ</t>
    </rPh>
    <rPh sb="27" eb="29">
      <t>バアイ</t>
    </rPh>
    <rPh sb="30" eb="32">
      <t>キサイ</t>
    </rPh>
    <rPh sb="51" eb="53">
      <t>ガイトウ</t>
    </rPh>
    <rPh sb="55" eb="57">
      <t>バアイ</t>
    </rPh>
    <rPh sb="67" eb="69">
      <t>テキヨウ</t>
    </rPh>
    <rPh sb="76" eb="78">
      <t>ガイトウ</t>
    </rPh>
    <rPh sb="80" eb="82">
      <t>コウモク</t>
    </rPh>
    <rPh sb="83" eb="85">
      <t>フクスウ</t>
    </rPh>
    <rPh sb="87" eb="89">
      <t>バアイ</t>
    </rPh>
    <rPh sb="93" eb="94">
      <t>スベ</t>
    </rPh>
    <rPh sb="96" eb="9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</si>
</sst>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人&quot;"/>
  </numFmts>
  <fonts count="6">
    <font>
      <sz val="11"/>
      <color theme="1"/>
      <name val="Yu Gothic"/>
      <family val="2"/>
      <scheme val="minor"/>
    </font>
    <font>
      <sz val="12"/>
      <color theme="1"/>
      <name val="Yu Gothic"/>
      <family val="2"/>
      <scheme val="minor"/>
    </font>
    <font>
      <sz val="6"/>
      <name val="Yu Gothic"/>
      <family val="3"/>
      <charset val="128"/>
      <scheme val="minor"/>
    </font>
    <font>
      <sz val="14"/>
      <color theme="1"/>
      <name val="Yu Gothic"/>
      <family val="2"/>
      <scheme val="minor"/>
    </font>
    <font>
      <sz val="10"/>
      <color theme="1"/>
      <name val="Yu Gothic"/>
      <family val="3"/>
      <charset val="128"/>
      <scheme val="minor"/>
    </font>
    <font>
      <sz val="11"/>
      <color theme="1"/>
      <name val="Yu Gothic"/>
      <family val="2"/>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diagonal style="thin">
        <color auto="1"/>
      </diagonal>
    </border>
    <border diagonalDown="1">
      <left style="thin">
        <color indexed="64"/>
      </left>
      <right style="thin">
        <color indexed="64"/>
      </right>
      <top/>
      <bottom/>
      <diagonal style="thin">
        <color auto="1"/>
      </diagonal>
    </border>
    <border diagonalDown="1">
      <left style="thin">
        <color indexed="64"/>
      </left>
      <right style="thin">
        <color indexed="64"/>
      </right>
      <top/>
      <bottom style="thin">
        <color indexed="64"/>
      </bottom>
      <diagonal style="thin">
        <color auto="1"/>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38" fontId="5" fillId="0" borderId="0" applyFont="0" applyFill="0" applyBorder="0" applyAlignment="0" applyProtection="0">
      <alignment vertical="center"/>
    </xf>
  </cellStyleXfs>
  <cellXfs count="61">
    <xf numFmtId="0" fontId="0" fillId="0" borderId="0" xfId="0"/>
    <xf numFmtId="0" fontId="1" fillId="0" borderId="0" xfId="0" applyFont="1"/>
    <xf numFmtId="0" fontId="1" fillId="0" borderId="0" xfId="0" applyFont="1" applyFill="1" applyAlignment="1">
      <alignment horizontal="left"/>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38" fontId="1" fillId="0" borderId="1" xfId="1" applyFont="1" applyBorder="1" applyAlignment="1">
      <alignment horizontal="right" vertical="center"/>
    </xf>
    <xf numFmtId="0" fontId="1" fillId="0" borderId="1" xfId="0" applyFont="1" applyBorder="1" applyAlignment="1">
      <alignment horizontal="center" vertical="center"/>
    </xf>
    <xf numFmtId="0" fontId="1" fillId="0" borderId="1" xfId="0" applyFont="1" applyFill="1" applyBorder="1" applyAlignment="1" applyProtection="1">
      <alignment horizontal="center" vertical="center"/>
      <protection locked="0"/>
    </xf>
    <xf numFmtId="0" fontId="1" fillId="0" borderId="1" xfId="0" applyFont="1" applyBorder="1" applyAlignment="1" applyProtection="1">
      <alignment horizontal="left" vertical="center"/>
      <protection locked="0"/>
    </xf>
    <xf numFmtId="38" fontId="1" fillId="0" borderId="1" xfId="1" applyFont="1" applyBorder="1" applyAlignment="1" applyProtection="1">
      <alignment horizontal="right" vertical="center"/>
      <protection locked="0"/>
    </xf>
    <xf numFmtId="0" fontId="1" fillId="0" borderId="12" xfId="0" applyFont="1" applyFill="1" applyBorder="1" applyAlignment="1">
      <alignment horizontal="center" vertical="center" wrapText="1"/>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1" fillId="0" borderId="0" xfId="0" applyFont="1" applyFill="1" applyAlignment="1">
      <alignment horizontal="center"/>
    </xf>
    <xf numFmtId="0" fontId="3" fillId="0" borderId="0" xfId="0" applyFont="1" applyAlignment="1">
      <alignment horizontal="center"/>
    </xf>
    <xf numFmtId="0" fontId="1" fillId="0" borderId="0" xfId="0" applyFont="1" applyFill="1" applyBorder="1" applyAlignment="1">
      <alignment horizontal="left" wrapText="1"/>
    </xf>
    <xf numFmtId="0" fontId="1" fillId="0" borderId="5" xfId="0" applyFont="1" applyFill="1" applyBorder="1" applyAlignment="1">
      <alignment horizontal="left" wrapText="1"/>
    </xf>
    <xf numFmtId="0" fontId="1" fillId="0" borderId="7" xfId="0" applyFont="1" applyFill="1" applyBorder="1" applyAlignment="1">
      <alignment horizontal="left" wrapText="1"/>
    </xf>
    <xf numFmtId="176" fontId="1" fillId="0" borderId="1" xfId="0" applyNumberFormat="1" applyFont="1" applyFill="1" applyBorder="1" applyAlignment="1" applyProtection="1">
      <alignment horizontal="left" vertical="center"/>
      <protection locked="0"/>
    </xf>
    <xf numFmtId="0" fontId="1" fillId="0" borderId="1"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lignment horizontal="left"/>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5" xfId="0" applyFont="1" applyFill="1" applyBorder="1" applyAlignment="1">
      <alignment horizontal="left"/>
    </xf>
    <xf numFmtId="0" fontId="1" fillId="0" borderId="6" xfId="0" applyFont="1" applyFill="1" applyBorder="1" applyAlignment="1">
      <alignment horizontal="left"/>
    </xf>
    <xf numFmtId="0" fontId="1" fillId="0" borderId="7" xfId="0" applyFont="1" applyFill="1" applyBorder="1" applyAlignment="1">
      <alignment horizontal="left"/>
    </xf>
    <xf numFmtId="0" fontId="1" fillId="0" borderId="6" xfId="0" applyFont="1" applyFill="1" applyBorder="1" applyAlignment="1">
      <alignment horizontal="left" wrapText="1"/>
    </xf>
    <xf numFmtId="0" fontId="1" fillId="0" borderId="1" xfId="0" applyFont="1" applyFill="1" applyBorder="1" applyAlignment="1">
      <alignment horizontal="center"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0" xfId="0" applyFont="1" applyAlignment="1">
      <alignment horizontal="center"/>
    </xf>
    <xf numFmtId="0" fontId="1" fillId="0" borderId="8" xfId="0" applyFont="1" applyBorder="1" applyAlignment="1">
      <alignment horizontal="right" vertical="center"/>
    </xf>
    <xf numFmtId="0" fontId="1" fillId="0" borderId="9" xfId="0" applyFont="1" applyBorder="1" applyAlignment="1">
      <alignment horizontal="right" vertical="center"/>
    </xf>
    <xf numFmtId="0" fontId="1" fillId="0" borderId="10" xfId="0" applyFont="1" applyBorder="1" applyAlignment="1">
      <alignment horizontal="right" vertical="center"/>
    </xf>
    <xf numFmtId="0" fontId="1"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6"/>
  <sheetViews>
    <sheetView tabSelected="1" view="pageBreakPreview" zoomScaleNormal="100" zoomScaleSheetLayoutView="100" workbookViewId="0">
      <selection activeCell="C5" sqref="C5:E5"/>
    </sheetView>
  </sheetViews>
  <sheetFormatPr defaultColWidth="9" defaultRowHeight="19.5"/>
  <cols>
    <col min="1" max="1" width="17.125" style="1" customWidth="1"/>
    <col min="2" max="2" width="11" style="1" customWidth="1"/>
    <col min="3" max="3" width="9.375" style="1" customWidth="1"/>
    <col min="4" max="4" width="39.375" style="1" customWidth="1"/>
    <col min="5" max="5" width="7.75" style="1" customWidth="1"/>
    <col min="6" max="16384" width="9" style="1"/>
  </cols>
  <sheetData>
    <row r="1" spans="1:5">
      <c r="A1" s="1" t="s">
        <v>0</v>
      </c>
    </row>
    <row r="3" spans="1:5" ht="24">
      <c r="A3" s="28" t="s">
        <v>1</v>
      </c>
      <c r="B3" s="28"/>
      <c r="C3" s="28"/>
      <c r="D3" s="28"/>
      <c r="E3" s="28"/>
    </row>
    <row r="5" spans="1:5" ht="27.75" customHeight="1">
      <c r="A5" s="42" t="s">
        <v>2</v>
      </c>
      <c r="B5" s="42"/>
      <c r="C5" s="26"/>
      <c r="D5" s="26"/>
      <c r="E5" s="26"/>
    </row>
    <row r="6" spans="1:5" ht="27.75" customHeight="1">
      <c r="A6" s="42" t="s">
        <v>3</v>
      </c>
      <c r="B6" s="42"/>
      <c r="C6" s="26"/>
      <c r="D6" s="26"/>
      <c r="E6" s="26"/>
    </row>
    <row r="7" spans="1:5" ht="27.75" customHeight="1">
      <c r="A7" s="30" t="s">
        <v>36</v>
      </c>
      <c r="B7" s="31"/>
      <c r="C7" s="26"/>
      <c r="D7" s="26"/>
      <c r="E7" s="26"/>
    </row>
    <row r="8" spans="1:5" ht="27.75" customHeight="1">
      <c r="A8" s="42" t="s">
        <v>4</v>
      </c>
      <c r="B8" s="42"/>
      <c r="C8" s="26"/>
      <c r="D8" s="26"/>
      <c r="E8" s="26"/>
    </row>
    <row r="9" spans="1:5" ht="27.75" customHeight="1">
      <c r="A9" s="42" t="s">
        <v>9</v>
      </c>
      <c r="B9" s="42"/>
      <c r="C9" s="32"/>
      <c r="D9" s="32"/>
      <c r="E9" s="32"/>
    </row>
    <row r="10" spans="1:5" ht="27.75" customHeight="1">
      <c r="A10" s="42" t="s">
        <v>10</v>
      </c>
      <c r="B10" s="42"/>
      <c r="C10" s="26"/>
      <c r="D10" s="26"/>
      <c r="E10" s="26"/>
    </row>
    <row r="11" spans="1:5" ht="14.25" customHeight="1">
      <c r="A11" s="2"/>
      <c r="B11" s="2"/>
      <c r="C11" s="27"/>
      <c r="D11" s="27"/>
      <c r="E11" s="27"/>
    </row>
    <row r="12" spans="1:5" ht="25.5" customHeight="1">
      <c r="A12" s="44" t="s">
        <v>28</v>
      </c>
      <c r="B12" s="52" t="s">
        <v>5</v>
      </c>
      <c r="C12" s="52"/>
      <c r="D12" s="26"/>
      <c r="E12" s="26"/>
    </row>
    <row r="13" spans="1:5" ht="33" customHeight="1">
      <c r="A13" s="45"/>
      <c r="B13" s="52" t="s">
        <v>6</v>
      </c>
      <c r="C13" s="52"/>
      <c r="D13" s="26"/>
      <c r="E13" s="26"/>
    </row>
    <row r="14" spans="1:5" ht="33" customHeight="1">
      <c r="A14" s="45"/>
      <c r="B14" s="52" t="s">
        <v>7</v>
      </c>
      <c r="C14" s="52"/>
      <c r="D14" s="26"/>
      <c r="E14" s="26"/>
    </row>
    <row r="15" spans="1:5" ht="33" customHeight="1">
      <c r="A15" s="46"/>
      <c r="B15" s="52" t="s">
        <v>8</v>
      </c>
      <c r="C15" s="52"/>
      <c r="D15" s="26"/>
      <c r="E15" s="26"/>
    </row>
    <row r="16" spans="1:5" ht="24" customHeight="1">
      <c r="A16" s="44" t="s">
        <v>29</v>
      </c>
      <c r="B16" s="47" t="s">
        <v>24</v>
      </c>
      <c r="C16" s="47"/>
      <c r="D16" s="26"/>
      <c r="E16" s="26"/>
    </row>
    <row r="17" spans="1:5" ht="44.25" customHeight="1">
      <c r="A17" s="45"/>
      <c r="B17" s="33" t="s">
        <v>25</v>
      </c>
      <c r="C17" s="33"/>
      <c r="D17" s="26"/>
      <c r="E17" s="26"/>
    </row>
    <row r="18" spans="1:5" ht="24" customHeight="1">
      <c r="A18" s="45"/>
      <c r="B18" s="47" t="s">
        <v>26</v>
      </c>
      <c r="C18" s="47"/>
      <c r="D18" s="26"/>
      <c r="E18" s="26"/>
    </row>
    <row r="19" spans="1:5" ht="42.75" customHeight="1">
      <c r="A19" s="46"/>
      <c r="B19" s="33" t="s">
        <v>27</v>
      </c>
      <c r="C19" s="33"/>
      <c r="D19" s="26"/>
      <c r="E19" s="26"/>
    </row>
    <row r="20" spans="1:5" ht="12.75" customHeight="1">
      <c r="A20" s="3"/>
      <c r="B20" s="4"/>
      <c r="C20" s="4"/>
      <c r="D20" s="5"/>
      <c r="E20" s="5"/>
    </row>
    <row r="21" spans="1:5">
      <c r="A21" s="6" t="s">
        <v>60</v>
      </c>
      <c r="B21" s="6"/>
      <c r="C21" s="6"/>
      <c r="D21" s="6"/>
      <c r="E21" s="6"/>
    </row>
    <row r="22" spans="1:5" ht="41.25" customHeight="1">
      <c r="A22" s="43" t="s">
        <v>20</v>
      </c>
      <c r="B22" s="38" t="s">
        <v>11</v>
      </c>
      <c r="C22" s="39"/>
      <c r="D22" s="40"/>
      <c r="E22" s="19"/>
    </row>
    <row r="23" spans="1:5" ht="19.5" customHeight="1">
      <c r="A23" s="43"/>
      <c r="B23" s="38" t="s">
        <v>12</v>
      </c>
      <c r="C23" s="39"/>
      <c r="D23" s="40"/>
      <c r="E23" s="19"/>
    </row>
    <row r="24" spans="1:5">
      <c r="A24" s="43"/>
      <c r="B24" s="48" t="s">
        <v>13</v>
      </c>
      <c r="C24" s="49"/>
      <c r="D24" s="50"/>
      <c r="E24" s="19"/>
    </row>
    <row r="25" spans="1:5" ht="42.75" customHeight="1">
      <c r="A25" s="43"/>
      <c r="B25" s="30" t="s">
        <v>14</v>
      </c>
      <c r="C25" s="51"/>
      <c r="D25" s="31"/>
      <c r="E25" s="19"/>
    </row>
    <row r="26" spans="1:5" ht="35.25" customHeight="1">
      <c r="A26" s="7" t="s">
        <v>19</v>
      </c>
      <c r="B26" s="53" t="s">
        <v>15</v>
      </c>
      <c r="C26" s="54"/>
      <c r="D26" s="55"/>
      <c r="E26" s="19"/>
    </row>
    <row r="27" spans="1:5" ht="75" customHeight="1">
      <c r="A27" s="10" t="s">
        <v>16</v>
      </c>
      <c r="B27" s="33" t="s">
        <v>17</v>
      </c>
      <c r="C27" s="33"/>
      <c r="D27" s="33"/>
      <c r="E27" s="19"/>
    </row>
    <row r="28" spans="1:5" ht="76.5" customHeight="1">
      <c r="A28" s="34" t="s">
        <v>67</v>
      </c>
      <c r="B28" s="34"/>
      <c r="C28" s="34"/>
      <c r="D28" s="34"/>
      <c r="E28" s="34"/>
    </row>
    <row r="29" spans="1:5" ht="39.75" customHeight="1">
      <c r="A29" s="7" t="s">
        <v>21</v>
      </c>
      <c r="B29" s="38" t="s">
        <v>18</v>
      </c>
      <c r="C29" s="39"/>
      <c r="D29" s="40"/>
      <c r="E29" s="19"/>
    </row>
    <row r="30" spans="1:5" ht="39.75" customHeight="1">
      <c r="A30" s="22" t="s">
        <v>63</v>
      </c>
      <c r="B30" s="38" t="s">
        <v>66</v>
      </c>
      <c r="C30" s="39"/>
      <c r="D30" s="40"/>
      <c r="E30" s="19"/>
    </row>
    <row r="31" spans="1:5" ht="39.75" customHeight="1">
      <c r="A31" s="35" t="s">
        <v>64</v>
      </c>
      <c r="B31" s="38" t="s">
        <v>62</v>
      </c>
      <c r="C31" s="39"/>
      <c r="D31" s="40"/>
      <c r="E31" s="19"/>
    </row>
    <row r="32" spans="1:5" ht="67.5" customHeight="1">
      <c r="A32" s="36"/>
      <c r="B32" s="10" t="s">
        <v>22</v>
      </c>
      <c r="C32" s="41"/>
      <c r="D32" s="41"/>
      <c r="E32" s="41"/>
    </row>
    <row r="33" spans="1:5" ht="66.75" customHeight="1">
      <c r="A33" s="36"/>
      <c r="B33" s="10" t="s">
        <v>51</v>
      </c>
      <c r="C33" s="41"/>
      <c r="D33" s="41"/>
      <c r="E33" s="41"/>
    </row>
    <row r="34" spans="1:5" ht="66.75" customHeight="1">
      <c r="A34" s="37"/>
      <c r="B34" s="10" t="s">
        <v>23</v>
      </c>
      <c r="C34" s="41"/>
      <c r="D34" s="41"/>
      <c r="E34" s="41"/>
    </row>
    <row r="35" spans="1:5" ht="43.5" customHeight="1">
      <c r="A35" s="43" t="s">
        <v>65</v>
      </c>
      <c r="B35" s="33" t="s">
        <v>48</v>
      </c>
      <c r="C35" s="33"/>
      <c r="D35" s="33"/>
      <c r="E35" s="19"/>
    </row>
    <row r="36" spans="1:5">
      <c r="A36" s="43"/>
      <c r="B36" s="42" t="s">
        <v>49</v>
      </c>
      <c r="C36" s="42"/>
      <c r="D36" s="26"/>
      <c r="E36" s="26"/>
    </row>
    <row r="37" spans="1:5">
      <c r="A37" s="43"/>
      <c r="B37" s="42" t="s">
        <v>50</v>
      </c>
      <c r="C37" s="42"/>
      <c r="D37" s="26"/>
      <c r="E37" s="26"/>
    </row>
    <row r="38" spans="1:5" ht="45" customHeight="1">
      <c r="A38" s="2" t="s">
        <v>61</v>
      </c>
      <c r="B38" s="6"/>
      <c r="C38" s="6"/>
      <c r="D38" s="6"/>
      <c r="E38" s="6"/>
    </row>
    <row r="39" spans="1:5" ht="53.25" customHeight="1">
      <c r="A39" s="8" t="s">
        <v>30</v>
      </c>
      <c r="B39" s="26"/>
      <c r="C39" s="26"/>
      <c r="D39" s="26"/>
      <c r="E39" s="26"/>
    </row>
    <row r="40" spans="1:5" ht="78.75" customHeight="1">
      <c r="A40" s="7" t="s">
        <v>31</v>
      </c>
      <c r="B40" s="26"/>
      <c r="C40" s="26"/>
      <c r="D40" s="26"/>
      <c r="E40" s="26"/>
    </row>
    <row r="41" spans="1:5" ht="78.75" customHeight="1">
      <c r="A41" s="7" t="s">
        <v>35</v>
      </c>
      <c r="B41" s="26"/>
      <c r="C41" s="26"/>
      <c r="D41" s="26"/>
      <c r="E41" s="26"/>
    </row>
    <row r="42" spans="1:5" ht="96.75" customHeight="1">
      <c r="A42" s="9" t="s">
        <v>37</v>
      </c>
      <c r="B42" s="23"/>
      <c r="C42" s="24"/>
      <c r="D42" s="24"/>
      <c r="E42" s="25"/>
    </row>
    <row r="43" spans="1:5" ht="78.75" customHeight="1">
      <c r="A43" s="7" t="s">
        <v>32</v>
      </c>
      <c r="B43" s="26"/>
      <c r="C43" s="26"/>
      <c r="D43" s="26"/>
      <c r="E43" s="26"/>
    </row>
    <row r="44" spans="1:5" ht="78.75" customHeight="1">
      <c r="A44" s="9" t="s">
        <v>38</v>
      </c>
      <c r="B44" s="26"/>
      <c r="C44" s="26"/>
      <c r="D44" s="26"/>
      <c r="E44" s="26"/>
    </row>
    <row r="45" spans="1:5" ht="78.75" customHeight="1">
      <c r="A45" s="9" t="s">
        <v>33</v>
      </c>
      <c r="B45" s="26"/>
      <c r="C45" s="26"/>
      <c r="D45" s="26"/>
      <c r="E45" s="26"/>
    </row>
    <row r="46" spans="1:5" ht="64.5" customHeight="1">
      <c r="A46" s="29" t="s">
        <v>34</v>
      </c>
      <c r="B46" s="29"/>
      <c r="C46" s="29"/>
      <c r="D46" s="29"/>
      <c r="E46" s="29"/>
    </row>
  </sheetData>
  <sheetProtection formatRows="0"/>
  <mergeCells count="61">
    <mergeCell ref="B35:D35"/>
    <mergeCell ref="B36:C36"/>
    <mergeCell ref="C34:E34"/>
    <mergeCell ref="C10:E10"/>
    <mergeCell ref="B37:C37"/>
    <mergeCell ref="B18:C18"/>
    <mergeCell ref="B19:C19"/>
    <mergeCell ref="D12:E12"/>
    <mergeCell ref="D13:E13"/>
    <mergeCell ref="D14:E14"/>
    <mergeCell ref="D15:E15"/>
    <mergeCell ref="D16:E16"/>
    <mergeCell ref="B15:C15"/>
    <mergeCell ref="D17:E17"/>
    <mergeCell ref="B14:C14"/>
    <mergeCell ref="B26:D26"/>
    <mergeCell ref="A35:A37"/>
    <mergeCell ref="D36:E36"/>
    <mergeCell ref="D37:E37"/>
    <mergeCell ref="A12:A15"/>
    <mergeCell ref="A22:A25"/>
    <mergeCell ref="A16:A19"/>
    <mergeCell ref="B16:C16"/>
    <mergeCell ref="B17:C17"/>
    <mergeCell ref="B22:D22"/>
    <mergeCell ref="B23:D23"/>
    <mergeCell ref="B24:D24"/>
    <mergeCell ref="B25:D25"/>
    <mergeCell ref="B12:C12"/>
    <mergeCell ref="B13:C13"/>
    <mergeCell ref="D18:E18"/>
    <mergeCell ref="D19:E19"/>
    <mergeCell ref="A5:B5"/>
    <mergeCell ref="A6:B6"/>
    <mergeCell ref="A8:B8"/>
    <mergeCell ref="A9:B9"/>
    <mergeCell ref="A10:B10"/>
    <mergeCell ref="B27:D27"/>
    <mergeCell ref="A28:E28"/>
    <mergeCell ref="A31:A34"/>
    <mergeCell ref="B29:D29"/>
    <mergeCell ref="B31:D31"/>
    <mergeCell ref="C32:E32"/>
    <mergeCell ref="C33:E33"/>
    <mergeCell ref="B30:D30"/>
    <mergeCell ref="B42:E42"/>
    <mergeCell ref="B44:E44"/>
    <mergeCell ref="C11:E11"/>
    <mergeCell ref="A3:E3"/>
    <mergeCell ref="A46:E46"/>
    <mergeCell ref="A7:B7"/>
    <mergeCell ref="C7:E7"/>
    <mergeCell ref="B39:E39"/>
    <mergeCell ref="B40:E40"/>
    <mergeCell ref="B41:E41"/>
    <mergeCell ref="B43:E43"/>
    <mergeCell ref="B45:E45"/>
    <mergeCell ref="C5:E5"/>
    <mergeCell ref="C6:E6"/>
    <mergeCell ref="C8:E8"/>
    <mergeCell ref="C9:E9"/>
  </mergeCells>
  <phoneticPr fontId="2"/>
  <dataValidations xWindow="184" yWindow="318" count="4">
    <dataValidation type="list" allowBlank="1" showInputMessage="1" showErrorMessage="1" sqref="D12:E12" xr:uid="{0352F7CC-3D53-47D0-89BF-9EB7AD17C8DA}">
      <formula1>"導入予定,導入済"</formula1>
    </dataValidation>
    <dataValidation type="list" allowBlank="1" showInputMessage="1" showErrorMessage="1" sqref="D17:E17" xr:uid="{296566B2-027B-497A-A8BF-EA68A71799E3}">
      <formula1>"購入,レンタル・リース,購入・レンタル・リース"</formula1>
    </dataValidation>
    <dataValidation type="decimal" allowBlank="1" showInputMessage="1" showErrorMessage="1" error="半角数字で入力してください" promptTitle="-----------入力時の注意-------------" prompt="職員数は常勤換算方法により算出してください。_x000a_（小数点以下は四捨五入）_x000a_訪問介護員等の直接処遇職員だけでなく、ＩＣＴの活用が見込まれる管理者や生活相談員等の職員も算入できます。_x000a_居宅を訪問してサービスを提供する職員（訪問介護員、居宅介護支援専門員等）及び管理者や生活相談員等の職員については、従事する職務の性質上、実人数としても差し支えありません。" sqref="C9:E9" xr:uid="{7B450A46-AF28-45DA-9831-1D1D8D52F12A}">
      <formula1>1</formula1>
      <formula2>200</formula2>
    </dataValidation>
    <dataValidation type="list" allowBlank="1" showInputMessage="1" showErrorMessage="1" sqref="E22:E27 E29:E31 E35" xr:uid="{E809DC16-9C2D-47A8-89AE-B0D44B6A59B5}">
      <formula1>"〇"</formula1>
    </dataValidation>
  </dataValidations>
  <pageMargins left="0.7" right="0.7" top="0.75" bottom="0.75" header="0.3" footer="0.3"/>
  <pageSetup paperSize="9" scale="94" orientation="portrait" r:id="rId1"/>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B04E2-9D63-4A84-8DA4-5877AA8B3F3C}">
  <dimension ref="A1:P14"/>
  <sheetViews>
    <sheetView view="pageBreakPreview" zoomScaleNormal="100" zoomScaleSheetLayoutView="100" workbookViewId="0">
      <selection activeCell="B6" sqref="B6"/>
    </sheetView>
  </sheetViews>
  <sheetFormatPr defaultColWidth="9" defaultRowHeight="19.5"/>
  <cols>
    <col min="1" max="1" width="1.875" style="1" customWidth="1"/>
    <col min="2" max="2" width="27.625" style="1" customWidth="1"/>
    <col min="3" max="3" width="18.75" style="1" customWidth="1"/>
    <col min="4" max="4" width="13" style="1" customWidth="1"/>
    <col min="5" max="5" width="16.875" style="1" customWidth="1"/>
    <col min="6" max="6" width="23.25" style="1" customWidth="1"/>
    <col min="7" max="7" width="18" style="1" customWidth="1"/>
    <col min="8" max="8" width="0" style="1" hidden="1" customWidth="1"/>
    <col min="9" max="9" width="4.25" style="1" hidden="1" customWidth="1"/>
    <col min="10" max="10" width="3.875" style="1" hidden="1" customWidth="1"/>
    <col min="11" max="11" width="7.375" style="1" hidden="1" customWidth="1"/>
    <col min="12" max="12" width="10" style="1" hidden="1" customWidth="1"/>
    <col min="13" max="16" width="9" style="1" hidden="1" customWidth="1"/>
    <col min="17" max="16384" width="9" style="1"/>
  </cols>
  <sheetData>
    <row r="1" spans="1:16">
      <c r="A1" s="1" t="s">
        <v>39</v>
      </c>
    </row>
    <row r="2" spans="1:16" ht="24">
      <c r="A2" s="28" t="s">
        <v>40</v>
      </c>
      <c r="B2" s="28"/>
      <c r="C2" s="28"/>
      <c r="D2" s="28"/>
      <c r="E2" s="28"/>
      <c r="F2" s="28"/>
      <c r="G2" s="28"/>
      <c r="I2" s="56" t="s">
        <v>45</v>
      </c>
      <c r="J2" s="56"/>
      <c r="K2" s="56"/>
      <c r="L2" s="1" t="s">
        <v>46</v>
      </c>
      <c r="M2" s="1">
        <f>'別紙１－１'!C9</f>
        <v>0</v>
      </c>
    </row>
    <row r="3" spans="1:16">
      <c r="I3" s="11">
        <v>1</v>
      </c>
      <c r="J3" s="11" t="s">
        <v>47</v>
      </c>
      <c r="K3" s="11">
        <v>10</v>
      </c>
      <c r="L3" s="1">
        <v>1000000</v>
      </c>
      <c r="M3" s="1" t="b">
        <f>AND(I3&lt;=$M$2,$M$2&lt;=K3)</f>
        <v>0</v>
      </c>
    </row>
    <row r="4" spans="1:16" ht="38.25" customHeight="1">
      <c r="B4" s="60" t="s">
        <v>41</v>
      </c>
      <c r="C4" s="14" t="s">
        <v>54</v>
      </c>
      <c r="D4" s="12" t="str">
        <f>"A×"&amp;IF(1&lt;=M8,"３／４","１／２")</f>
        <v>A×１／２</v>
      </c>
      <c r="E4" s="14" t="s">
        <v>55</v>
      </c>
      <c r="F4" s="14" t="s">
        <v>59</v>
      </c>
      <c r="G4" s="14" t="s">
        <v>42</v>
      </c>
      <c r="I4" s="11">
        <v>11</v>
      </c>
      <c r="J4" s="11" t="s">
        <v>47</v>
      </c>
      <c r="K4" s="11">
        <v>20</v>
      </c>
      <c r="L4" s="1">
        <v>1600000</v>
      </c>
      <c r="M4" s="1" t="b">
        <f t="shared" ref="M4:M6" si="0">AND(I4&lt;=$M$2,$M$2&lt;=K4)</f>
        <v>0</v>
      </c>
    </row>
    <row r="5" spans="1:16" s="11" customFormat="1" ht="14.25" customHeight="1">
      <c r="B5" s="60"/>
      <c r="C5" s="15" t="s">
        <v>53</v>
      </c>
      <c r="D5" s="13" t="s">
        <v>44</v>
      </c>
      <c r="E5" s="13" t="s">
        <v>56</v>
      </c>
      <c r="F5" s="13" t="s">
        <v>57</v>
      </c>
      <c r="G5" s="16" t="s">
        <v>58</v>
      </c>
      <c r="I5" s="11">
        <v>21</v>
      </c>
      <c r="J5" s="11" t="s">
        <v>47</v>
      </c>
      <c r="K5" s="11">
        <v>30</v>
      </c>
      <c r="L5" s="11">
        <v>2000000</v>
      </c>
      <c r="M5" s="1" t="b">
        <f t="shared" si="0"/>
        <v>0</v>
      </c>
    </row>
    <row r="6" spans="1:16" ht="33" customHeight="1">
      <c r="B6" s="20"/>
      <c r="C6" s="21"/>
      <c r="D6" s="57"/>
      <c r="E6" s="57"/>
      <c r="F6" s="57"/>
      <c r="G6" s="57"/>
      <c r="I6" s="11">
        <v>31</v>
      </c>
      <c r="J6" s="11" t="s">
        <v>47</v>
      </c>
      <c r="K6" s="11">
        <v>10000</v>
      </c>
      <c r="L6" s="1">
        <v>2600000</v>
      </c>
      <c r="M6" s="1" t="b">
        <f t="shared" si="0"/>
        <v>0</v>
      </c>
    </row>
    <row r="7" spans="1:16" ht="33" customHeight="1">
      <c r="B7" s="20"/>
      <c r="C7" s="21"/>
      <c r="D7" s="58"/>
      <c r="E7" s="58"/>
      <c r="F7" s="58"/>
      <c r="G7" s="58"/>
    </row>
    <row r="8" spans="1:16" ht="33" customHeight="1">
      <c r="B8" s="20"/>
      <c r="C8" s="21"/>
      <c r="D8" s="58"/>
      <c r="E8" s="58"/>
      <c r="F8" s="58"/>
      <c r="G8" s="58"/>
      <c r="I8" s="1" t="s">
        <v>52</v>
      </c>
      <c r="L8" s="1">
        <f>IF(1&lt;=M8,0.75,0.5)</f>
        <v>0.5</v>
      </c>
      <c r="M8" s="1">
        <f>COUNTIF(N8:P8,"〇")</f>
        <v>0</v>
      </c>
      <c r="N8" s="1">
        <f>'別紙１－１'!E29</f>
        <v>0</v>
      </c>
      <c r="O8" s="1">
        <f>'別紙１－１'!E31</f>
        <v>0</v>
      </c>
      <c r="P8" s="1">
        <f>'別紙１－１'!E35</f>
        <v>0</v>
      </c>
    </row>
    <row r="9" spans="1:16" ht="33" customHeight="1">
      <c r="B9" s="20"/>
      <c r="C9" s="21"/>
      <c r="D9" s="58"/>
      <c r="E9" s="58"/>
      <c r="F9" s="58"/>
      <c r="G9" s="58"/>
    </row>
    <row r="10" spans="1:16" ht="33" customHeight="1">
      <c r="B10" s="20"/>
      <c r="C10" s="21"/>
      <c r="D10" s="58"/>
      <c r="E10" s="58"/>
      <c r="F10" s="58"/>
      <c r="G10" s="58"/>
    </row>
    <row r="11" spans="1:16" ht="33" customHeight="1">
      <c r="B11" s="20"/>
      <c r="C11" s="21"/>
      <c r="D11" s="58"/>
      <c r="E11" s="58"/>
      <c r="F11" s="58"/>
      <c r="G11" s="58"/>
    </row>
    <row r="12" spans="1:16" ht="33" customHeight="1">
      <c r="B12" s="20"/>
      <c r="C12" s="21"/>
      <c r="D12" s="58"/>
      <c r="E12" s="58"/>
      <c r="F12" s="58"/>
      <c r="G12" s="58"/>
    </row>
    <row r="13" spans="1:16" ht="33" customHeight="1">
      <c r="B13" s="20"/>
      <c r="C13" s="21"/>
      <c r="D13" s="59"/>
      <c r="E13" s="59"/>
      <c r="F13" s="59"/>
      <c r="G13" s="59"/>
    </row>
    <row r="14" spans="1:16" ht="28.5" customHeight="1">
      <c r="B14" s="18" t="s">
        <v>43</v>
      </c>
      <c r="C14" s="17">
        <f>SUM(C6:C13)</f>
        <v>0</v>
      </c>
      <c r="D14" s="17">
        <f>ROUNDDOWN(C14*L8,0)</f>
        <v>0</v>
      </c>
      <c r="E14" s="17" t="str">
        <f>IFERROR(INDEX(L3:L6,MATCH(TRUE,M3:M6,0)),"0")</f>
        <v>0</v>
      </c>
      <c r="F14" s="17">
        <f>MIN(D14:E14)</f>
        <v>0</v>
      </c>
      <c r="G14" s="17">
        <f>ROUNDDOWN(F14,-3)</f>
        <v>0</v>
      </c>
    </row>
  </sheetData>
  <sheetProtection password="CCC2" sheet="1" objects="1" scenarios="1"/>
  <mergeCells count="7">
    <mergeCell ref="I2:K2"/>
    <mergeCell ref="A2:G2"/>
    <mergeCell ref="E6:E13"/>
    <mergeCell ref="F6:F13"/>
    <mergeCell ref="G6:G13"/>
    <mergeCell ref="B4:B5"/>
    <mergeCell ref="D6:D13"/>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vt:lpstr>
      <vt:lpstr>別紙１－２</vt:lpstr>
      <vt:lpstr>'別紙１－２'!Print_Area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2023-10-16T03:52:45Z</dcterms:modified>
</cp:coreProperties>
</file>