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E67BB1F-1542-4E73-9F2C-EBBAEB05468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<sst xmlns="http://schemas.openxmlformats.org/spreadsheetml/2006/main" count="3210" uniqueCount="1050">
  <si>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</si>
  <si>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</si>
  <si>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</si>
  <si>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</si>
  <si>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</si>
  <si>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</si>
  <si>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</si>
  <si>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</si>
  <si>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</si>
  <si>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</si>
  <si>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</si>
  <si>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</si>
  <si>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</si>
  <si>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</si>
  <si>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</si>
  <si>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</si>
  <si>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</si>
  <si>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</si>
  <si>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</si>
  <si>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</si>
  <si>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</si>
  <si>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</si>
  <si>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</si>
  <si>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</si>
  <si>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</si>
  <si>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</si>
  <si>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</si>
  <si>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</si>
  <si>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</si>
  <si>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</si>
  <si>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</si>
  <si>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</si>
  <si>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</si>
  <si>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</si>
  <si>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</si>
  <si>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</si>
  <si>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</si>
  <si>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</si>
  <si>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</si>
  <si>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</si>
  <si>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</si>
  <si>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</si>
  <si>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</si>
  <si>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</si>
  <si>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</si>
  <si>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</si>
  <si>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</si>
  <si>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</si>
  <si>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</si>
  <si>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</si>
  <si>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</si>
  <si>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</si>
  <si>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</si>
  <si>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</si>
  <si>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</si>
  <si>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</si>
  <si>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</si>
  <si>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</si>
  <si>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</si>
  <si>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</si>
  <si>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</si>
  <si>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</si>
  <si>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</si>
  <si>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</si>
  <si>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</si>
  <si>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</si>
  <si>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</si>
  <si>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</si>
  <si>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</si>
  <si>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</si>
  <si>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</si>
  <si>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</si>
  <si>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</si>
  <si>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</si>
  <si>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</si>
  <si>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</si>
  <si>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</si>
  <si>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</si>
  <si>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</si>
  <si>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</si>
  <si>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</si>
  <si>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</si>
  <si>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</si>
  <si>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</si>
  <si>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</si>
  <si>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</si>
  <si>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</si>
  <si>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</si>
  <si>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</si>
  <si>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</si>
  <si>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</si>
  <si>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</si>
  <si>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</si>
  <si>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</si>
  <si>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</si>
  <si>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</si>
  <si>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</si>
  <si>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</si>
  <si>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</si>
  <si>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</si>
  <si>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</si>
  <si>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</si>
  <si>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</si>
  <si>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</si>
  <si>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</si>
  <si>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</si>
  <si>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</si>
  <si>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</si>
  <si>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</si>
  <si>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</si>
  <si>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</si>
  <si>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</si>
  <si>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</si>
  <si>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</si>
  <si>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</si>
  <si>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</si>
  <si>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</si>
  <si>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</si>
  <si>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</si>
  <si>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</si>
  <si>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</si>
  <si>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</si>
  <si>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</si>
  <si>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</si>
  <si>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</si>
  <si>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</si>
  <si>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</si>
  <si>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</si>
  <si>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</si>
  <si>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</si>
  <si>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</si>
  <si>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</si>
  <si>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</si>
  <si>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</si>
  <si>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</si>
  <si>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</si>
  <si>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</si>
  <si>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</si>
  <si>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</si>
  <si>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</si>
  <si>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</si>
  <si>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</si>
  <si>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</si>
  <si>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</si>
  <si>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</si>
  <si>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</si>
  <si>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</si>
  <si>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</si>
  <si>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</si>
  <si>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</si>
  <si>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</si>
  <si>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</si>
  <si>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</si>
  <si>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</si>
  <si>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</si>
  <si>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</si>
  <si>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</si>
  <si>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</si>
  <si>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</si>
  <si>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</si>
  <si>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</si>
  <si>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</si>
  <si>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</si>
  <si>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</si>
  <si>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</si>
  <si>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</si>
  <si>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</si>
  <si>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</si>
  <si>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</si>
  <si>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</si>
  <si>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</si>
  <si>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</si>
  <si>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</si>
  <si>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</si>
  <si>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</si>
  <si>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</si>
  <si>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</si>
  <si>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</si>
  <si>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</si>
  <si>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</si>
  <si>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</si>
  <si>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</si>
  <si>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</si>
  <si>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</si>
  <si>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</si>
  <si>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</si>
  <si>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</si>
  <si>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</si>
  <si>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</si>
  <si>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</si>
  <si>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</si>
  <si>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</si>
  <si>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</si>
  <si>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</si>
  <si>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</si>
  <si>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</si>
  <si>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</si>
  <si>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</si>
  <si>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</si>
  <si>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</si>
  <si>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</si>
  <si>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</si>
  <si>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</si>
  <si>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</si>
  <si>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</si>
  <si>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</si>
  <si>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</si>
  <si>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</si>
  <si>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</si>
  <si>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</si>
  <si>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</si>
  <si>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</si>
  <si>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</si>
  <si>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</si>
  <si>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</si>
  <si>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</si>
  <si>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</si>
  <si>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</si>
  <si>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</si>
  <si>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</si>
  <si>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</si>
  <si>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</si>
  <si>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</si>
  <si>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</si>
  <si>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</si>
  <si>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</si>
  <si>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</si>
  <si>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</si>
  <si>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</si>
  <si>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</si>
  <si>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</si>
  <si>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</si>
  <si>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</si>
  <si>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</si>
  <si>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</si>
  <si>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</si>
  <si>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</si>
  <si>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</si>
  <si>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</si>
  <si>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</si>
  <si>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</si>
  <si>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</si>
  <si>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</si>
  <si>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</si>
  <si>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</si>
  <si>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</si>
  <si>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</si>
  <si>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</si>
  <si>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</si>
  <si>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</si>
  <si>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</si>
  <si>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</si>
  <si>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</si>
  <si>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</si>
  <si>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</si>
  <si>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</si>
  <si>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</si>
  <si>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</si>
  <si>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</si>
  <si>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</si>
  <si>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</si>
  <si>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</si>
  <si>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</si>
  <si>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</si>
  <si>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</si>
  <si>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</si>
  <si>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</si>
  <si>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</si>
  <si>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</si>
  <si>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</si>
  <si>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</si>
  <si>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</si>
  <si>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</si>
  <si>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</si>
  <si>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</si>
  <si>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</si>
  <si>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</si>
  <si>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</si>
  <si>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</si>
  <si>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</si>
  <si>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</si>
  <si>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</si>
  <si>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</si>
  <si>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</si>
  <si>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</si>
  <si>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</si>
  <si>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</si>
  <si>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</si>
  <si>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</si>
  <si>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</si>
  <si>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</si>
  <si>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</si>
  <si>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</si>
  <si>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</si>
  <si>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</si>
  <si>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</si>
  <si>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</si>
  <si>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</si>
  <si>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</si>
  <si>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</si>
  <si>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</si>
  <si>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</si>
  <si>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</si>
  <si>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</si>
  <si>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</si>
  <si>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</si>
  <si>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</si>
  <si>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</si>
  <si>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</si>
  <si>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</si>
  <si>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</si>
  <si>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</si>
  <si>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</si>
  <si>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</si>
  <si>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</si>
  <si>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</si>
  <si>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</si>
  <si>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</si>
  <si>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</si>
  <si>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</si>
  <si>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</si>
  <si>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</si>
  <si>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</si>
  <si>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</si>
  <si>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</si>
  <si>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</si>
  <si>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</si>
  <si>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</si>
  <si>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</si>
  <si>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</si>
  <si>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</si>
  <si>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</si>
  <si>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</si>
  <si>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</si>
  <si>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</si>
  <si>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</si>
  <si>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</si>
  <si>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</si>
  <si>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</si>
  <si>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</si>
  <si>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</si>
  <si>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</si>
  <si>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</si>
  <si>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</si>
  <si>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</si>
  <si>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</si>
  <si>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</si>
  <si>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</si>
  <si>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</si>
  <si>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</si>
  <si>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</si>
  <si>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</si>
  <si>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</si>
  <si>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</si>
  <si>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</si>
  <si>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</si>
  <si>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</si>
  <si>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</si>
  <si>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</si>
  <si>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</si>
  <si>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</si>
  <si>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</si>
  <si>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</si>
  <si>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</si>
  <si>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</si>
  <si>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</si>
  <si>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</si>
  <si>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</si>
  <si>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</si>
  <si>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</si>
  <si>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</si>
  <si>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</si>
  <si>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</si>
  <si>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</si>
  <si>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</si>
  <si>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</si>
  <si>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</si>
  <si>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</si>
  <si>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</si>
  <si>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</si>
  <si>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</si>
  <si>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</si>
  <si>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</si>
  <si>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</si>
  <si>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</si>
  <si>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</si>
  <si>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</si>
  <si>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</si>
  <si>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</si>
  <si>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</si>
  <si>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</si>
  <si>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</si>
  <si>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</si>
  <si>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</si>
  <si>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</si>
  <si>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</si>
  <si>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</si>
  <si>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</si>
  <si>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</si>
  <si>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</si>
  <si>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</si>
  <si>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</si>
  <si>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</si>
  <si>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</si>
  <si>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</si>
  <si>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</si>
  <si>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</si>
  <si>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</si>
  <si>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</si>
  <si>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</si>
  <si>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</si>
  <si>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</si>
  <si>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</si>
  <si>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</si>
  <si>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</si>
  <si>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</si>
  <si>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</si>
  <si>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</si>
  <si>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</si>
  <si>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</si>
  <si>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</si>
  <si>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</si>
  <si>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</si>
  <si>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</si>
  <si>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</si>
  <si>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</si>
  <si>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</si>
  <si>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</si>
  <si>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</si>
  <si>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</si>
  <si>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</si>
  <si>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</si>
  <si>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</si>
  <si>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</si>
  <si>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</si>
  <si>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</si>
  <si>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</si>
  <si>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</si>
  <si>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</si>
  <si>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</si>
  <si>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</si>
  <si>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</si>
  <si>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</si>
  <si>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</si>
  <si>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</si>
  <si>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</si>
  <si>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</si>
  <si>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</si>
  <si>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</si>
  <si>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</si>
  <si>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</si>
  <si>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</si>
  <si>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</si>
  <si>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</si>
  <si>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</si>
  <si>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</si>
  <si>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</si>
  <si>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</si>
  <si>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</si>
  <si>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</si>
  <si>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</si>
  <si>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</si>
  <si>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</si>
  <si>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</si>
  <si>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</si>
  <si>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</si>
  <si>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</si>
  <si>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</si>
  <si>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</si>
  <si>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</si>
  <si>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</si>
  <si>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</si>
  <si>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</si>
  <si>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</si>
  <si>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</si>
  <si>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</si>
  <si>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</si>
  <si>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</si>
  <si>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</si>
  <si>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</si>
  <si>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</si>
  <si>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</si>
  <si>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</si>
  <si>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</si>
  <si>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</si>
  <si>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</si>
  <si>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</si>
  <si>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</si>
  <si>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</si>
  <si>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</si>
  <si>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</si>
  <si>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</si>
  <si>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</si>
  <si>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</si>
  <si>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</si>
  <si>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</si>
  <si>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</si>
  <si>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</si>
  <si>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</si>
  <si>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</si>
  <si>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</si>
  <si>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</si>
  <si>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</si>
  <si>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</si>
  <si>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</si>
  <si>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</si>
  <si>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</si>
  <si>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</si>
  <si>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</si>
  <si>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</si>
  <si>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</si>
  <si>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</si>
  <si>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</si>
  <si>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</si>
  <si>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</si>
  <si>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</si>
  <si>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</si>
  <si>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</si>
  <si>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</si>
  <si>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</si>
  <si>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</si>
  <si>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</si>
  <si>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</si>
  <si>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</si>
  <si>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</si>
  <si>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</si>
  <si>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</si>
  <si>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</si>
  <si>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</si>
  <si>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</si>
  <si>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</si>
  <si>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</si>
  <si>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</si>
  <si>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</si>
  <si>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</si>
  <si>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</si>
  <si>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</si>
  <si>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</si>
  <si>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</si>
  <si>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</si>
  <si>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</si>
  <si>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</si>
  <si>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</si>
  <si>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</si>
  <si>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</si>
  <si>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</si>
  <si>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</si>
  <si>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</si>
  <si>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</si>
  <si>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</si>
  <si>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</si>
  <si>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</si>
  <si>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</si>
  <si>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</si>
  <si>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</si>
  <si>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</si>
  <si>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</si>
  <si>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</si>
  <si>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</si>
  <si>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</si>
  <si>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</si>
  <si>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</si>
  <si>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</si>
  <si>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</si>
  <si>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</si>
  <si>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</si>
  <si>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</si>
  <si>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</si>
  <si>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</si>
  <si>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</si>
  <si>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</si>
  <si>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</si>
  <si>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</si>
  <si>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</si>
  <si>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</si>
  <si>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</si>
  <si>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</si>
  <si>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</si>
  <si>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</si>
  <si>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</si>
  <si>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</si>
  <si>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</si>
  <si>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</si>
  <si>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</si>
  <si>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</si>
  <si>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</si>
  <si>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</si>
  <si>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</si>
  <si>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</si>
  <si>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</si>
  <si>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</si>
  <si>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</si>
  <si>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</si>
  <si>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</si>
  <si>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</si>
  <si>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</si>
  <si>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</si>
  <si>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</si>
  <si>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</si>
  <si>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</si>
  <si>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</si>
  <si>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</si>
  <si>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</si>
  <si>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</si>
  <si>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</si>
  <si>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</si>
  <si>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</si>
  <si>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</si>
  <si>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</si>
  <si>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</si>
  <si>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</si>
  <si>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</si>
  <si>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</si>
  <si>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</si>
  <si>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</si>
  <si>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</si>
  <si>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</si>
  <si>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</si>
  <si>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</si>
  <si>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</si>
  <si>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</si>
  <si>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</si>
  <si>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</si>
  <si>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</si>
  <si>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</si>
  <si>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</si>
  <si>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</si>
  <si>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</si>
  <si>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</si>
  <si>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</si>
  <si>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</si>
  <si>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</si>
  <si>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</si>
  <si>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</si>
  <si>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</si>
  <si>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</si>
  <si>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</si>
  <si>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</si>
  <si>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</si>
  <si>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</si>
  <si>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</si>
  <si>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</si>
  <si>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</si>
  <si>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</si>
  <si>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</si>
  <si>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</si>
  <si>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</si>
  <si>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</si>
  <si>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</si>
  <si>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</si>
  <si>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</si>
  <si>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</si>
  <si>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</si>
  <si>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</si>
  <si>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</si>
  <si>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</si>
  <si>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</si>
  <si>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</si>
  <si>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</si>
  <si>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</si>
  <si>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</si>
  <si>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</si>
  <si>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</si>
  <si>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</si>
  <si>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</si>
  <si>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</si>
  <si>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</si>
  <si>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</si>
  <si>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</si>
  <si>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</si>
  <si>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</si>
  <si>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</si>
  <si>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</si>
  <si>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</si>
  <si>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</si>
  <si>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</si>
  <si>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</si>
  <si>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</si>
  <si>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</si>
  <si>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</si>
  <si>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</si>
  <si>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</si>
  <si>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</si>
  <si>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</si>
  <si>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</si>
  <si>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</si>
  <si>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</si>
  <si>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</si>
  <si>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</si>
  <si>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</si>
  <si>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</si>
  <si>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</si>
  <si>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</si>
  <si>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</si>
  <si>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</si>
  <si>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</si>
  <si>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</si>
  <si>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</si>
  <si>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</si>
  <si>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</si>
  <si>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</si>
  <si>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</si>
  <si>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</si>
  <si>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</si>
  <si>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</si>
  <si>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</si>
  <si>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</si>
  <si>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</si>
  <si>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</si>
  <si>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</si>
  <si>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</si>
  <si>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</si>
  <si>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</si>
  <si>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</si>
  <si>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</si>
  <si>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</si>
  <si>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</si>
  <si>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</si>
  <si>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</si>
  <si>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</si>
  <si>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</si>
  <si>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</si>
  <si>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</si>
  <si>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</si>
  <si>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</si>
  <si>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</si>
  <si>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</si>
  <si>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</si>
  <si>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</si>
  <si>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</si>
  <si>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</si>
  <si>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</si>
  <si>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</si>
  <si>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</si>
  <si>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</si>
  <si>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</si>
  <si>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</si>
  <si>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</si>
  <si>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</si>
  <si>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</si>
  <si>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</si>
  <si>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</si>
  <si>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</si>
  <si>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</si>
  <si>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</si>
  <si>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</si>
  <si>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</si>
  <si>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</si>
  <si>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</si>
  <si>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</si>
  <si>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</si>
  <si>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</si>
  <si>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</si>
  <si>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</si>
  <si>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</si>
  <si>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</si>
  <si>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</si>
  <si>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</si>
  <si>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</si>
  <si>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</si>
  <si>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</si>
  <si>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</si>
  <si>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</si>
  <si>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</si>
  <si>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</si>
  <si>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</si>
  <si>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</si>
  <si>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</si>
  <si>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</si>
  <si>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</si>
  <si>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</si>
  <si>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</si>
  <si>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</si>
  <si>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</si>
  <si>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</si>
  <si>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</si>
  <si>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</si>
  <si>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</si>
  <si>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</si>
  <si>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</si>
  <si>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</si>
  <si>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</si>
  <si>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</si>
  <si>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</si>
  <si>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</si>
  <si>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</si>
  <si>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</si>
  <si>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</si>
  <si>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</si>
  <si>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</si>
  <si>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</si>
  <si>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</si>
  <si>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</si>
  <si>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</si>
  <si>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</si>
  <si>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</si>
  <si>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</si>
  <si>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</si>
  <si>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</si>
  <si>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</si>
  <si>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</si>
  <si>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</si>
  <si>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</si>
  <si>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</si>
  <si>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</si>
  <si>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</si>
  <si>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</si>
  <si>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</si>
  <si>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</si>
  <si>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</si>
  <si>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</si>
  <si>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</si>
  <si>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</si>
  <si>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</si>
  <si>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</si>
  <si>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</si>
  <si>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</si>
  <si>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</si>
  <si>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</si>
  <si>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</si>
  <si>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</si>
  <si>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</si>
  <si>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</si>
  <si>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</si>
  <si>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</si>
  <si>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</si>
  <si>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</si>
  <si>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</si>
  <si>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</si>
  <si>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</si>
  <si>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</si>
  <si>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</si>
  <si>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</si>
  <si>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</si>
  <si>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</si>
  <si>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</si>
  <si>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</si>
  <si>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</si>
  <si>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</si>
  <si>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</si>
  <si>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</si>
  <si>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</si>
  <si>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</si>
  <si>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</si>
  <si>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</si>
  <si>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</si>
  <si>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</si>
  <si>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</si>
  <si>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</si>
  <si>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</si>
  <si>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</si>
  <si>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</si>
  <si>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</si>
  <si>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</si>
  <si>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</si>
  <si>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</si>
  <si>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</si>
  <si>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</si>
  <si>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</si>
  <si>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</si>
  <si>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</si>
  <si>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</si>
  <si>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</si>
  <si>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</si>
  <si>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</si>
  <si>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</si>
  <si>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</si>
  <si>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</si>
  <si>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</si>
  <si>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</si>
  <si>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</si>
  <si>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</si>
  <si>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</si>
  <si>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</si>
  <si>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</si>
  <si>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</si>
  <si>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</si>
  <si>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</si>
  <si>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</si>
  <si>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</si>
  <si>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</si>
  <si>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</si>
  <si>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</si>
  <si>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</si>
  <si>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</si>
  <si>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</si>
  <si>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</si>
  <si>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</si>
  <si>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</si>
  <si>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</si>
  <si>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</si>
  <si>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</si>
  <si>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</si>
  <si>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</si>
  <si>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</si>
  <si>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</si>
  <si>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</si>
  <si>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</si>
  <si>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</si>
  <si>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</si>
  <si>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</si>
  <si>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</si>
  <si>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</si>
  <si>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</si>
  <si>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</si>
  <si>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</si>
  <si>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</si>
  <si>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</si>
  <si>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</si>
  <si>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</si>
  <si>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</si>
  <si>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</si>
  <si>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</si>
  <si>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</si>
  <si>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</si>
  <si>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</si>
  <si>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</si>
  <si>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</si>
  <si>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</si>
  <si>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</si>
  <si>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</si>
  <si>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</si>
  <si>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</si>
  <si>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</si>
  <si>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</si>
  <si>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</si>
  <si>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</si>
  <si>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</si>
  <si>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</si>
  <si>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</si>
  <si>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</si>
  <si>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</si>
  <si>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</si>
  <si>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</si>
  <si>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</si>
  <si>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</si>
  <si>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</si>
  <si>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</si>
  <si>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</si>
  <si>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</si>
  <si>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</si>
  <si>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</si>
  <si>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</si>
  <si>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</si>
  <si>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</si>
  <si>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</si>
  <si>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</si>
  <si>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</si>
  <si>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</si>
  <si>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</si>
  <si>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</si>
  <si>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</si>
  <si>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</si>
  <si>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</si>
  <si>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</si>
  <si>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</si>
  <si>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</si>
  <si>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</si>
  <si>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</si>
  <si>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</si>
  <si>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</si>
  <si>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</si>
  <si>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</si>
  <si>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</si>
  <si>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</si>
  <si>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</si>
  <si>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</si>
  <si>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</si>
  <si>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</si>
  <si>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</si>
  <si>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</si>
  <si>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</si>
  <si>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</si>
  <si>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</si>
  <si>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</si>
  <si>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</si>
  <si>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</si>
  <si>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</si>
  <si>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</si>
  <si>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</si>
  <si>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</si>
  <si>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</si>
  <si>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</si>
  <si>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</si>
  <si>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</si>
  <si>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</si>
  <si>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</si>
  <si>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</si>
  <si>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</si>
  <si>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</si>
  <si>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</si>
  <si>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</si>
  <si>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</si>
  <si>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</si>
  <si>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</si>
  <si>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</si>
  <si>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</si>
  <si>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</si>
  <si>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</si>
  <si>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</si>
  <si>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</si>
  <si>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</si>
  <si>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</si>
  <si>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</si>
  <si>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</si>
  <si>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</si>
  <si>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</si>
  <si>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</si>
  <si>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</si>
  <si>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</si>
  <si>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</si>
  <si>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</si>
  <si>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</si>
  <si>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</si>
  <si>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</si>
  <si>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</si>
  <si>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</si>
  <si>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</si>
  <si>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</si>
  <si>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</si>
  <si>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</si>
  <si>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</si>
  <si>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</si>
  <si>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</si>
  <si>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</si>
  <si>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</si>
  <si>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</si>
  <si>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</si>
  <si>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</si>
  <si>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</si>
  <si>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</si>
  <si>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</si>
  <si>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</si>
  <si>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</si>
  <si>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</si>
  <si>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</si>
  <si>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</si>
  <si>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さって福祉病院</t>
    <phoneticPr fontId="3"/>
  </si>
  <si>
    <t>〒340-0113 幸手市大字幸手３４４０番１</t>
    <phoneticPr fontId="3"/>
  </si>
  <si>
    <t>〇</t>
  </si>
  <si>
    <t>医療法人</t>
  </si>
  <si>
    <t>内科</t>
  </si>
  <si>
    <t>療養病棟入院料１</t>
  </si>
  <si>
    <t>ＤＰＣ病院ではない</t>
  </si>
  <si>
    <t>有</t>
  </si>
  <si>
    <t>-</t>
    <phoneticPr fontId="3"/>
  </si>
  <si>
    <t>１階病棟</t>
  </si>
  <si>
    <t>慢性期機能</t>
  </si>
  <si>
    <t>２階病棟</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</si>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</sst>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392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1048</v>
      </c>
      <c r="N89" s="262" t="s">
        <v>1049</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150</v>
      </c>
      <c r="K103" s="237" t="str">
        <f t="shared" si="1"/>
        <v/>
      </c>
      <c r="L103" s="258">
        <v>30</v>
      </c>
      <c r="M103" s="258">
        <v>60</v>
      </c>
      <c r="N103" s="258">
        <v>60</v>
      </c>
    </row>
    <row r="104" spans="1:22" s="83" customFormat="1" ht="34.5" customHeight="1">
      <c r="A104" s="244" t="s">
        <v>614</v>
      </c>
      <c r="B104" s="84"/>
      <c r="C104" s="396"/>
      <c r="D104" s="397"/>
      <c r="E104" s="428"/>
      <c r="F104" s="429"/>
      <c r="G104" s="320" t="s">
        <v>47</v>
      </c>
      <c r="H104" s="322"/>
      <c r="I104" s="420"/>
      <c r="J104" s="256">
        <f t="shared" si="0"/>
        <v>150</v>
      </c>
      <c r="K104" s="237" t="str">
        <f t="shared" si="1"/>
        <v/>
      </c>
      <c r="L104" s="258">
        <v>30</v>
      </c>
      <c r="M104" s="258">
        <v>60</v>
      </c>
      <c r="N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150</v>
      </c>
      <c r="K106" s="237" t="str">
        <f t="shared" si="1"/>
        <v/>
      </c>
      <c r="L106" s="258">
        <v>30</v>
      </c>
      <c r="M106" s="258">
        <v>60</v>
      </c>
      <c r="N106" s="258">
        <v>60</v>
      </c>
    </row>
    <row r="107" spans="1:22" s="83" customFormat="1" ht="34.5" customHeight="1">
      <c r="A107" s="244" t="s">
        <v>614</v>
      </c>
      <c r="B107" s="84"/>
      <c r="C107" s="396"/>
      <c r="D107" s="397"/>
      <c r="E107" s="428"/>
      <c r="F107" s="429"/>
      <c r="G107" s="320" t="s">
        <v>47</v>
      </c>
      <c r="H107" s="322"/>
      <c r="I107" s="420"/>
      <c r="J107" s="256">
        <f t="shared" si="0"/>
        <v>150</v>
      </c>
      <c r="K107" s="237" t="str">
        <f t="shared" si="1"/>
        <v/>
      </c>
      <c r="L107" s="258">
        <v>30</v>
      </c>
      <c r="M107" s="258">
        <v>60</v>
      </c>
      <c r="N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150</v>
      </c>
      <c r="K109" s="237" t="str">
        <f t="shared" si="1"/>
        <v/>
      </c>
      <c r="L109" s="258">
        <v>30</v>
      </c>
      <c r="M109" s="258">
        <v>60</v>
      </c>
      <c r="N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30</v>
      </c>
      <c r="M132" s="82">
        <v>60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121</v>
      </c>
      <c r="K157" s="264" t="str">
        <f t="shared" si="3"/>
        <v/>
      </c>
      <c r="L157" s="117">
        <v>28</v>
      </c>
      <c r="M157" s="117">
        <v>46</v>
      </c>
      <c r="N157" s="117">
        <v>47</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11</v>
      </c>
      <c r="K269" s="81" t="str">
        <f t="shared" si="8"/>
        <v/>
      </c>
      <c r="L269" s="147">
        <v>1</v>
      </c>
      <c r="M269" s="147">
        <v>2</v>
      </c>
      <c r="N269" s="147">
        <v>8</v>
      </c>
    </row>
    <row r="270" spans="1:22" s="83" customFormat="1" ht="34.5" customHeight="1">
      <c r="A270" s="249" t="s">
        <v>725</v>
      </c>
      <c r="B270" s="120"/>
      <c r="C270" s="371"/>
      <c r="D270" s="371"/>
      <c r="E270" s="371"/>
      <c r="F270" s="371"/>
      <c r="G270" s="371" t="s">
        <v>148</v>
      </c>
      <c r="H270" s="371"/>
      <c r="I270" s="404"/>
      <c r="J270" s="266">
        <f t="shared" si="9"/>
        <v>1.3</v>
      </c>
      <c r="K270" s="81" t="str">
        <f t="shared" si="8"/>
        <v/>
      </c>
      <c r="L270" s="148">
        <v>0</v>
      </c>
      <c r="M270" s="148">
        <v>0</v>
      </c>
      <c r="N270" s="148">
        <v>1.3</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6</v>
      </c>
      <c r="M271" s="147">
        <v>10</v>
      </c>
      <c r="N271" s="147">
        <v>4</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v>
      </c>
      <c r="M272" s="148">
        <v>0.5</v>
      </c>
      <c r="N272" s="148">
        <v>0</v>
      </c>
    </row>
    <row r="273" spans="1:14" s="83" customFormat="1" ht="34.5" customHeight="1">
      <c r="A273" s="249" t="s">
        <v>727</v>
      </c>
      <c r="B273" s="120"/>
      <c r="C273" s="371" t="s">
        <v>152</v>
      </c>
      <c r="D273" s="372"/>
      <c r="E273" s="372"/>
      <c r="F273" s="372"/>
      <c r="G273" s="371" t="s">
        <v>146</v>
      </c>
      <c r="H273" s="371"/>
      <c r="I273" s="404"/>
      <c r="J273" s="266">
        <f t="shared" si="9"/>
        <v>26</v>
      </c>
      <c r="K273" s="81" t="str">
        <f t="shared" si="8"/>
        <v/>
      </c>
      <c r="L273" s="147">
        <v>8</v>
      </c>
      <c r="M273" s="147">
        <v>9</v>
      </c>
      <c r="N273" s="147">
        <v>9</v>
      </c>
    </row>
    <row r="274" spans="1:14" s="83" customFormat="1" ht="34.5" customHeight="1">
      <c r="A274" s="249" t="s">
        <v>727</v>
      </c>
      <c r="B274" s="120"/>
      <c r="C274" s="372"/>
      <c r="D274" s="372"/>
      <c r="E274" s="372"/>
      <c r="F274" s="372"/>
      <c r="G274" s="371" t="s">
        <v>148</v>
      </c>
      <c r="H274" s="371"/>
      <c r="I274" s="404"/>
      <c r="J274" s="266">
        <f t="shared" si="9"/>
        <v>4.3000000000000007</v>
      </c>
      <c r="K274" s="81" t="str">
        <f t="shared" si="8"/>
        <v/>
      </c>
      <c r="L274" s="148">
        <v>1</v>
      </c>
      <c r="M274" s="148">
        <v>1.1000000000000001</v>
      </c>
      <c r="N274" s="148">
        <v>2.2000000000000002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1</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1</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178</v>
      </c>
      <c r="K392" s="81" t="str">
        <f t="shared" ref="K392:K397" si="12">IF(OR(COUNTIF(L392:N392,"未確認")&gt;0,COUNTIF(L392:N392,"~*")&gt;0),"※","")</f>
        <v/>
      </c>
      <c r="L392" s="147">
        <v>20</v>
      </c>
      <c r="M392" s="147">
        <v>63</v>
      </c>
      <c r="N392" s="147">
        <v>95</v>
      </c>
    </row>
    <row r="393" spans="1:22" s="83" customFormat="1" ht="34.5" customHeight="1">
      <c r="A393" s="249" t="s">
        <v>773</v>
      </c>
      <c r="B393" s="84"/>
      <c r="C393" s="370"/>
      <c r="D393" s="380"/>
      <c r="E393" s="320" t="s">
        <v>224</v>
      </c>
      <c r="F393" s="321"/>
      <c r="G393" s="321"/>
      <c r="H393" s="322"/>
      <c r="I393" s="343"/>
      <c r="J393" s="140">
        <f t="shared" si="11"/>
        <v>178</v>
      </c>
      <c r="K393" s="81" t="str">
        <f t="shared" si="12"/>
        <v/>
      </c>
      <c r="L393" s="147">
        <v>20</v>
      </c>
      <c r="M393" s="147">
        <v>63</v>
      </c>
      <c r="N393" s="147">
        <v>95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41503</v>
      </c>
      <c r="K396" s="81" t="str">
        <f t="shared" si="12"/>
        <v/>
      </c>
      <c r="L396" s="147">
        <v>8904</v>
      </c>
      <c r="M396" s="147">
        <v>17481</v>
      </c>
      <c r="N396" s="147">
        <v>15118</v>
      </c>
    </row>
    <row r="397" spans="1:22" s="83" customFormat="1" ht="34.5" customHeight="1">
      <c r="A397" s="250" t="s">
        <v>777</v>
      </c>
      <c r="B397" s="119"/>
      <c r="C397" s="370"/>
      <c r="D397" s="320" t="s">
        <v>228</v>
      </c>
      <c r="E397" s="321"/>
      <c r="F397" s="321"/>
      <c r="G397" s="321"/>
      <c r="H397" s="322"/>
      <c r="I397" s="344"/>
      <c r="J397" s="140">
        <f t="shared" si="11"/>
        <v>170</v>
      </c>
      <c r="K397" s="81" t="str">
        <f t="shared" si="12"/>
        <v/>
      </c>
      <c r="L397" s="147">
        <v>26</v>
      </c>
      <c r="M397" s="147">
        <v>68</v>
      </c>
      <c r="N397" s="147">
        <v>76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178</v>
      </c>
      <c r="K405" s="81" t="str">
        <f t="shared" ref="K405:K422" si="14">IF(OR(COUNTIF(L405:N405,"未確認")&gt;0,COUNTIF(L405:N405,"~*")&gt;0),"※","")</f>
        <v/>
      </c>
      <c r="L405" s="147">
        <v>20</v>
      </c>
      <c r="M405" s="147">
        <v>63</v>
      </c>
      <c r="N405" s="147">
        <v>95</v>
      </c>
    </row>
    <row r="406" spans="1:22" s="83" customFormat="1" ht="34.5" customHeight="1">
      <c r="A406" s="251" t="s">
        <v>779</v>
      </c>
      <c r="B406" s="119"/>
      <c r="C406" s="369"/>
      <c r="D406" s="375" t="s">
        <v>233</v>
      </c>
      <c r="E406" s="377" t="s">
        <v>234</v>
      </c>
      <c r="F406" s="378"/>
      <c r="G406" s="378"/>
      <c r="H406" s="379"/>
      <c r="I406" s="361"/>
      <c r="J406" s="140">
        <f t="shared" si="13"/>
        <v>8</v>
      </c>
      <c r="K406" s="81" t="str">
        <f t="shared" si="14"/>
        <v/>
      </c>
      <c r="L406" s="147">
        <v>2</v>
      </c>
      <c r="M406" s="147">
        <v>2</v>
      </c>
      <c r="N406" s="147">
        <v>4</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120</v>
      </c>
      <c r="K408" s="81" t="str">
        <f t="shared" si="14"/>
        <v/>
      </c>
      <c r="L408" s="147">
        <v>11</v>
      </c>
      <c r="M408" s="147">
        <v>48</v>
      </c>
      <c r="N408" s="147">
        <v>61</v>
      </c>
    </row>
    <row r="409" spans="1:22" s="83" customFormat="1" ht="34.5" customHeight="1">
      <c r="A409" s="251" t="s">
        <v>782</v>
      </c>
      <c r="B409" s="119"/>
      <c r="C409" s="369"/>
      <c r="D409" s="369"/>
      <c r="E409" s="317" t="s">
        <v>989</v>
      </c>
      <c r="F409" s="318"/>
      <c r="G409" s="318"/>
      <c r="H409" s="319"/>
      <c r="I409" s="361"/>
      <c r="J409" s="140">
        <f t="shared" si="13"/>
        <v>50</v>
      </c>
      <c r="K409" s="81" t="str">
        <f t="shared" si="14"/>
        <v/>
      </c>
      <c r="L409" s="147">
        <v>7</v>
      </c>
      <c r="M409" s="147">
        <v>13</v>
      </c>
      <c r="N409" s="147">
        <v>30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170</v>
      </c>
      <c r="K413" s="81" t="str">
        <f t="shared" si="14"/>
        <v/>
      </c>
      <c r="L413" s="147">
        <v>26</v>
      </c>
      <c r="M413" s="147">
        <v>68</v>
      </c>
      <c r="N413" s="147">
        <v>76</v>
      </c>
    </row>
    <row r="414" spans="1:22" s="83" customFormat="1" ht="34.5" customHeight="1">
      <c r="A414" s="251" t="s">
        <v>787</v>
      </c>
      <c r="B414" s="119"/>
      <c r="C414" s="369"/>
      <c r="D414" s="375" t="s">
        <v>240</v>
      </c>
      <c r="E414" s="377" t="s">
        <v>241</v>
      </c>
      <c r="F414" s="378"/>
      <c r="G414" s="378"/>
      <c r="H414" s="379"/>
      <c r="I414" s="361"/>
      <c r="J414" s="140">
        <f t="shared" si="13"/>
        <v>8</v>
      </c>
      <c r="K414" s="81" t="str">
        <f t="shared" si="14"/>
        <v/>
      </c>
      <c r="L414" s="147">
        <v>1</v>
      </c>
      <c r="M414" s="147">
        <v>3</v>
      </c>
      <c r="N414" s="147">
        <v>4</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0</v>
      </c>
      <c r="M416" s="147">
        <v>3</v>
      </c>
      <c r="N416" s="147">
        <v>1</v>
      </c>
    </row>
    <row r="417" spans="1:22" s="83" customFormat="1" ht="34.5" customHeight="1">
      <c r="A417" s="251" t="s">
        <v>790</v>
      </c>
      <c r="B417" s="119"/>
      <c r="C417" s="369"/>
      <c r="D417" s="369"/>
      <c r="E417" s="320" t="s">
        <v>244</v>
      </c>
      <c r="F417" s="321"/>
      <c r="G417" s="321"/>
      <c r="H417" s="322"/>
      <c r="I417" s="361"/>
      <c r="J417" s="140">
        <f t="shared" si="13"/>
        <v>3</v>
      </c>
      <c r="K417" s="81" t="str">
        <f t="shared" si="14"/>
        <v/>
      </c>
      <c r="L417" s="147">
        <v>1</v>
      </c>
      <c r="M417" s="147">
        <v>2</v>
      </c>
      <c r="N417" s="147">
        <v>0</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7</v>
      </c>
      <c r="M418" s="147">
        <v>9</v>
      </c>
      <c r="N418" s="147">
        <v>13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0</v>
      </c>
      <c r="M420" s="147">
        <v>2</v>
      </c>
      <c r="N420" s="147">
        <v>0</v>
      </c>
    </row>
    <row r="421" spans="1:22" s="83" customFormat="1" ht="34.5" customHeight="1">
      <c r="A421" s="251" t="s">
        <v>794</v>
      </c>
      <c r="B421" s="119"/>
      <c r="C421" s="369"/>
      <c r="D421" s="369"/>
      <c r="E421" s="320" t="s">
        <v>247</v>
      </c>
      <c r="F421" s="321"/>
      <c r="G421" s="321"/>
      <c r="H421" s="322"/>
      <c r="I421" s="361"/>
      <c r="J421" s="140">
        <f t="shared" si="13"/>
        <v>124</v>
      </c>
      <c r="K421" s="81" t="str">
        <f t="shared" si="14"/>
        <v/>
      </c>
      <c r="L421" s="147">
        <v>17</v>
      </c>
      <c r="M421" s="147">
        <v>49</v>
      </c>
      <c r="N421" s="147">
        <v>58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162</v>
      </c>
      <c r="K430" s="193" t="str">
        <f>IF(OR(COUNTIF(L430:N430,"未確認")&gt;0,COUNTIF(L430:N430,"~*")&gt;0),"※","")</f>
        <v/>
      </c>
      <c r="L430" s="147">
        <v>25</v>
      </c>
      <c r="M430" s="147">
        <v>65</v>
      </c>
      <c r="N430" s="147">
        <v>72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27</v>
      </c>
      <c r="K431" s="193" t="str">
        <f>IF(OR(COUNTIF(L431:N431,"未確認")&gt;0,COUNTIF(L431:N431,"~*")&gt;0),"※","")</f>
        <v/>
      </c>
      <c r="L431" s="147">
        <v>7</v>
      </c>
      <c r="M431" s="147">
        <v>7</v>
      </c>
      <c r="N431" s="147">
        <v>13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v>
      </c>
      <c r="K432" s="193" t="str">
        <f>IF(OR(COUNTIF(L432:N432,"未確認")&gt;0,COUNTIF(L432:N432,"~*")&gt;0),"※","")</f>
        <v/>
      </c>
      <c r="L432" s="147">
        <v>0</v>
      </c>
      <c r="M432" s="147">
        <v>5</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130</v>
      </c>
      <c r="K433" s="193" t="str">
        <f>IF(OR(COUNTIF(L433:N433,"未確認")&gt;0,COUNTIF(L433:N433,"~*")&gt;0),"※","")</f>
        <v/>
      </c>
      <c r="L433" s="147">
        <v>18</v>
      </c>
      <c r="M433" s="147">
        <v>53</v>
      </c>
      <c r="N433" s="147">
        <v>59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v>0</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116</v>
      </c>
      <c r="K683" s="201" t="str">
        <f>IF(OR(COUNTIF(L683:N683,"未確認")&gt;0,COUNTIF(L683:N683,"*")&gt;0),"※","")</f>
        <v/>
      </c>
      <c r="L683" s="117">
        <v>28</v>
      </c>
      <c r="M683" s="117">
        <v>46</v>
      </c>
      <c r="N683" s="117">
        <v>42</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t="s">
        <v>541</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781E77D-26A6-4AE3-819B-813B224868C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2019-12-23T00:32:02Z</dcterms:modified>
</cp:coreProperties>
</file>