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2E163B9-3529-4AEE-BCB1-EDE80F4E299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<sst xmlns="http://schemas.openxmlformats.org/spreadsheetml/2006/main" count="3093" uniqueCount="1051">
  <si>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</si>
  <si>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</si>
  <si>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</si>
  <si>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</si>
  <si>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</si>
  <si>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</si>
  <si>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</si>
  <si>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</si>
  <si>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</si>
  <si>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</si>
  <si>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</si>
  <si>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</si>
  <si>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</si>
  <si>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</si>
  <si>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</si>
  <si>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</si>
  <si>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</si>
  <si>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</si>
  <si>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</si>
  <si>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</si>
  <si>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</si>
  <si>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</si>
  <si>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</si>
  <si>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</si>
  <si>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</si>
  <si>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</si>
  <si>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</si>
  <si>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</si>
  <si>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</si>
  <si>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</si>
  <si>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</si>
  <si>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</si>
  <si>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</si>
  <si>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</si>
  <si>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</si>
  <si>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</si>
  <si>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</si>
  <si>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</si>
  <si>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</si>
  <si>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</si>
  <si>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</si>
  <si>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</si>
  <si>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</si>
  <si>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</si>
  <si>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</si>
  <si>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</si>
  <si>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</si>
  <si>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</si>
  <si>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</si>
  <si>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</si>
  <si>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</si>
  <si>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</si>
  <si>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</si>
  <si>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</si>
  <si>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</si>
  <si>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</si>
  <si>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</si>
  <si>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</si>
  <si>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</si>
  <si>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</si>
  <si>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</si>
  <si>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</si>
  <si>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</si>
  <si>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</si>
  <si>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</si>
  <si>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</si>
  <si>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</si>
  <si>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</si>
  <si>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</si>
  <si>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</si>
  <si>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</si>
  <si>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</si>
  <si>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</si>
  <si>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</si>
  <si>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</si>
  <si>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</si>
  <si>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</si>
  <si>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</si>
  <si>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</si>
  <si>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</si>
  <si>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</si>
  <si>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</si>
  <si>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</si>
  <si>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</si>
  <si>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</si>
  <si>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</si>
  <si>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</si>
  <si>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</si>
  <si>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</si>
  <si>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</si>
  <si>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</si>
  <si>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</si>
  <si>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</si>
  <si>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</si>
  <si>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</si>
  <si>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</si>
  <si>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</si>
  <si>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</si>
  <si>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</si>
  <si>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</si>
  <si>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</si>
  <si>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</si>
  <si>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</si>
  <si>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</si>
  <si>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</si>
  <si>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</si>
  <si>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</si>
  <si>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</si>
  <si>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</si>
  <si>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</si>
  <si>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</si>
  <si>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</si>
  <si>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</si>
  <si>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</si>
  <si>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</si>
  <si>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</si>
  <si>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</si>
  <si>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</si>
  <si>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</si>
  <si>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</si>
  <si>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</si>
  <si>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</si>
  <si>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</si>
  <si>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</si>
  <si>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</si>
  <si>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</si>
  <si>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</si>
  <si>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</si>
  <si>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</si>
  <si>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</si>
  <si>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</si>
  <si>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</si>
  <si>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</si>
  <si>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</si>
  <si>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</si>
  <si>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</si>
  <si>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</si>
  <si>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</si>
  <si>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</si>
  <si>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</si>
  <si>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</si>
  <si>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</si>
  <si>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</si>
  <si>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</si>
  <si>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</si>
  <si>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</si>
  <si>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</si>
  <si>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</si>
  <si>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</si>
  <si>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</si>
  <si>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</si>
  <si>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</si>
  <si>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</si>
  <si>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</si>
  <si>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</si>
  <si>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</si>
  <si>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</si>
  <si>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</si>
  <si>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</si>
  <si>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</si>
  <si>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</si>
  <si>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</si>
  <si>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</si>
  <si>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</si>
  <si>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</si>
  <si>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</si>
  <si>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</si>
  <si>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</si>
  <si>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</si>
  <si>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</si>
  <si>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</si>
  <si>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</si>
  <si>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</si>
  <si>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</si>
  <si>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</si>
  <si>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</si>
  <si>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</si>
  <si>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</si>
  <si>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</si>
  <si>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</si>
  <si>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</si>
  <si>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</si>
  <si>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</si>
  <si>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</si>
  <si>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</si>
  <si>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</si>
  <si>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</si>
  <si>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</si>
  <si>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</si>
  <si>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</si>
  <si>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</si>
  <si>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</si>
  <si>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</si>
  <si>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</si>
  <si>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</si>
  <si>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</si>
  <si>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</si>
  <si>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</si>
  <si>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</si>
  <si>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</si>
  <si>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</si>
  <si>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</si>
  <si>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</si>
  <si>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</si>
  <si>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</si>
  <si>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</si>
  <si>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</si>
  <si>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</si>
  <si>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</si>
  <si>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</si>
  <si>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</si>
  <si>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</si>
  <si>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</si>
  <si>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</si>
  <si>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</si>
  <si>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</si>
  <si>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</si>
  <si>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</si>
  <si>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</si>
  <si>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</si>
  <si>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</si>
  <si>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</si>
  <si>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</si>
  <si>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</si>
  <si>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</si>
  <si>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</si>
  <si>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</si>
  <si>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</si>
  <si>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</si>
  <si>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</si>
  <si>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</si>
  <si>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</si>
  <si>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</si>
  <si>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</si>
  <si>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</si>
  <si>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</si>
  <si>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</si>
  <si>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</si>
  <si>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</si>
  <si>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</si>
  <si>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</si>
  <si>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</si>
  <si>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</si>
  <si>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</si>
  <si>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</si>
  <si>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</si>
  <si>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</si>
  <si>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</si>
  <si>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</si>
  <si>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</si>
  <si>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</si>
  <si>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</si>
  <si>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</si>
  <si>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</si>
  <si>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</si>
  <si>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</si>
  <si>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</si>
  <si>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</si>
  <si>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</si>
  <si>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</si>
  <si>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</si>
  <si>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</si>
  <si>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</si>
  <si>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</si>
  <si>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</si>
  <si>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</si>
  <si>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</si>
  <si>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</si>
  <si>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</si>
  <si>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</si>
  <si>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</si>
  <si>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</si>
  <si>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</si>
  <si>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</si>
  <si>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</si>
  <si>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</si>
  <si>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</si>
  <si>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</si>
  <si>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</si>
  <si>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</si>
  <si>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</si>
  <si>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</si>
  <si>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</si>
  <si>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</si>
  <si>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</si>
  <si>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</si>
  <si>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</si>
  <si>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</si>
  <si>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</si>
  <si>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</si>
  <si>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</si>
  <si>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</si>
  <si>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</si>
  <si>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</si>
  <si>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</si>
  <si>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</si>
  <si>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</si>
  <si>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</si>
  <si>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</si>
  <si>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</si>
  <si>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</si>
  <si>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</si>
  <si>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</si>
  <si>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</si>
  <si>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</si>
  <si>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</si>
  <si>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</si>
  <si>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</si>
  <si>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</si>
  <si>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</si>
  <si>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</si>
  <si>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</si>
  <si>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</si>
  <si>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</si>
  <si>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</si>
  <si>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</si>
  <si>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</si>
  <si>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</si>
  <si>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</si>
  <si>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</si>
  <si>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</si>
  <si>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</si>
  <si>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</si>
  <si>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</si>
  <si>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</si>
  <si>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</si>
  <si>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</si>
  <si>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</si>
  <si>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</si>
  <si>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</si>
  <si>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</si>
  <si>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</si>
  <si>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</si>
  <si>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</si>
  <si>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</si>
  <si>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</si>
  <si>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</si>
  <si>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</si>
  <si>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</si>
  <si>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</si>
  <si>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</si>
  <si>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</si>
  <si>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</si>
  <si>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</si>
  <si>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</si>
  <si>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</si>
  <si>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</si>
  <si>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</si>
  <si>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</si>
  <si>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</si>
  <si>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</si>
  <si>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</si>
  <si>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</si>
  <si>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</si>
  <si>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</si>
  <si>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</si>
  <si>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</si>
  <si>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</si>
  <si>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</si>
  <si>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</si>
  <si>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</si>
  <si>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</si>
  <si>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</si>
  <si>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</si>
  <si>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</si>
  <si>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</si>
  <si>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</si>
  <si>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</si>
  <si>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</si>
  <si>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</si>
  <si>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</si>
  <si>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</si>
  <si>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</si>
  <si>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</si>
  <si>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</si>
  <si>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</si>
  <si>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</si>
  <si>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</si>
  <si>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</si>
  <si>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</si>
  <si>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</si>
  <si>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</si>
  <si>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</si>
  <si>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</si>
  <si>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</si>
  <si>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</si>
  <si>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</si>
  <si>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</si>
  <si>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</si>
  <si>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</si>
  <si>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</si>
  <si>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</si>
  <si>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</si>
  <si>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</si>
  <si>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</si>
  <si>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</si>
  <si>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</si>
  <si>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</si>
  <si>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</si>
  <si>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</si>
  <si>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</si>
  <si>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</si>
  <si>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</si>
  <si>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</si>
  <si>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</si>
  <si>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</si>
  <si>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</si>
  <si>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</si>
  <si>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</si>
  <si>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</si>
  <si>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</si>
  <si>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</si>
  <si>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</si>
  <si>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</si>
  <si>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</si>
  <si>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</si>
  <si>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</si>
  <si>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</si>
  <si>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</si>
  <si>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</si>
  <si>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</si>
  <si>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</si>
  <si>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</si>
  <si>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</si>
  <si>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</si>
  <si>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</si>
  <si>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</si>
  <si>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</si>
  <si>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</si>
  <si>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</si>
  <si>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</si>
  <si>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</si>
  <si>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</si>
  <si>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</si>
  <si>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</si>
  <si>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</si>
  <si>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</si>
  <si>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</si>
  <si>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</si>
  <si>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</si>
  <si>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</si>
  <si>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</si>
  <si>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</si>
  <si>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</si>
  <si>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</si>
  <si>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</si>
  <si>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</si>
  <si>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</si>
  <si>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</si>
  <si>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</si>
  <si>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</si>
  <si>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</si>
  <si>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</si>
  <si>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</si>
  <si>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</si>
  <si>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</si>
  <si>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</si>
  <si>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</si>
  <si>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</si>
  <si>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</si>
  <si>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</si>
  <si>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</si>
  <si>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</si>
  <si>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</si>
  <si>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</si>
  <si>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</si>
  <si>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</si>
  <si>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</si>
  <si>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</si>
  <si>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</si>
  <si>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</si>
  <si>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</si>
  <si>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</si>
  <si>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</si>
  <si>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</si>
  <si>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</si>
  <si>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</si>
  <si>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</si>
  <si>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</si>
  <si>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</si>
  <si>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</si>
  <si>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</si>
  <si>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</si>
  <si>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</si>
  <si>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</si>
  <si>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</si>
  <si>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</si>
  <si>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</si>
  <si>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</si>
  <si>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</si>
  <si>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</si>
  <si>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</si>
  <si>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</si>
  <si>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</si>
  <si>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</si>
  <si>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</si>
  <si>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</si>
  <si>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</si>
  <si>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</si>
  <si>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</si>
  <si>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</si>
  <si>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</si>
  <si>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</si>
  <si>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</si>
  <si>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</si>
  <si>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</si>
  <si>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</si>
  <si>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</si>
  <si>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</si>
  <si>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</si>
  <si>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</si>
  <si>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</si>
  <si>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</si>
  <si>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</si>
  <si>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</si>
  <si>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</si>
  <si>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</si>
  <si>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</si>
  <si>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</si>
  <si>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</si>
  <si>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</si>
  <si>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</si>
  <si>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</si>
  <si>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</si>
  <si>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</si>
  <si>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</si>
  <si>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</si>
  <si>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</si>
  <si>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</si>
  <si>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</si>
  <si>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</si>
  <si>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</si>
  <si>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</si>
  <si>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</si>
  <si>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</si>
  <si>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</si>
  <si>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</si>
  <si>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</si>
  <si>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</si>
  <si>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</si>
  <si>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</si>
  <si>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</si>
  <si>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</si>
  <si>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</si>
  <si>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</si>
  <si>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</si>
  <si>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</si>
  <si>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</si>
  <si>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</si>
  <si>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</si>
  <si>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</si>
  <si>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</si>
  <si>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</si>
  <si>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</si>
  <si>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</si>
  <si>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</si>
  <si>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</si>
  <si>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</si>
  <si>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</si>
  <si>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</si>
  <si>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</si>
  <si>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</si>
  <si>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</si>
  <si>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</si>
  <si>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</si>
  <si>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</si>
  <si>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</si>
  <si>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</si>
  <si>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</si>
  <si>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</si>
  <si>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</si>
  <si>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</si>
  <si>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</si>
  <si>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</si>
  <si>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</si>
  <si>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</si>
  <si>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</si>
  <si>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</si>
  <si>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</si>
  <si>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</si>
  <si>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</si>
  <si>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</si>
  <si>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</si>
  <si>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</si>
  <si>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</si>
  <si>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</si>
  <si>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</si>
  <si>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</si>
  <si>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</si>
  <si>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</si>
  <si>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</si>
  <si>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</si>
  <si>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</si>
  <si>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</si>
  <si>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</si>
  <si>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</si>
  <si>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</si>
  <si>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</si>
  <si>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</si>
  <si>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</si>
  <si>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</si>
  <si>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</si>
  <si>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</si>
  <si>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</si>
  <si>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</si>
  <si>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</si>
  <si>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</si>
  <si>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</si>
  <si>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</si>
  <si>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</si>
  <si>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</si>
  <si>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</si>
  <si>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</si>
  <si>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</si>
  <si>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</si>
  <si>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</si>
  <si>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</si>
  <si>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</si>
  <si>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</si>
  <si>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</si>
  <si>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</si>
  <si>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</si>
  <si>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</si>
  <si>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</si>
  <si>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</si>
  <si>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</si>
  <si>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</si>
  <si>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</si>
  <si>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</si>
  <si>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</si>
  <si>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</si>
  <si>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</si>
  <si>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</si>
  <si>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</si>
  <si>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</si>
  <si>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</si>
  <si>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</si>
  <si>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</si>
  <si>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</si>
  <si>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</si>
  <si>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</si>
  <si>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</si>
  <si>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</si>
  <si>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</si>
  <si>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</si>
  <si>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</si>
  <si>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</si>
  <si>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</si>
  <si>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</si>
  <si>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</si>
  <si>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</si>
  <si>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</si>
  <si>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</si>
  <si>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</si>
  <si>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</si>
  <si>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</si>
  <si>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</si>
  <si>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</si>
  <si>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</si>
  <si>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</si>
  <si>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</si>
  <si>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</si>
  <si>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</si>
  <si>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</si>
  <si>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</si>
  <si>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</si>
  <si>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</si>
  <si>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</si>
  <si>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</si>
  <si>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</si>
  <si>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</si>
  <si>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</si>
  <si>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</si>
  <si>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</si>
  <si>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</si>
  <si>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</si>
  <si>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</si>
  <si>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</si>
  <si>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</si>
  <si>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</si>
  <si>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</si>
  <si>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</si>
  <si>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</si>
  <si>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</si>
  <si>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</si>
  <si>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</si>
  <si>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</si>
  <si>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</si>
  <si>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</si>
  <si>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</si>
  <si>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</si>
  <si>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</si>
  <si>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</si>
  <si>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</si>
  <si>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</si>
  <si>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</si>
  <si>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</si>
  <si>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</si>
  <si>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</si>
  <si>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</si>
  <si>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</si>
  <si>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</si>
  <si>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</si>
  <si>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</si>
  <si>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</si>
  <si>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</si>
  <si>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</si>
  <si>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</si>
  <si>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</si>
  <si>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</si>
  <si>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</si>
  <si>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</si>
  <si>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</si>
  <si>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</si>
  <si>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</si>
  <si>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</si>
  <si>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</si>
  <si>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</si>
  <si>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</si>
  <si>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</si>
  <si>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</si>
  <si>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</si>
  <si>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</si>
  <si>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</si>
  <si>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</si>
  <si>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</si>
  <si>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</si>
  <si>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</si>
  <si>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</si>
  <si>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</si>
  <si>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</si>
  <si>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</si>
  <si>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</si>
  <si>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</si>
  <si>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</si>
  <si>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</si>
  <si>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</si>
  <si>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</si>
  <si>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</si>
  <si>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</si>
  <si>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</si>
  <si>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</si>
  <si>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</si>
  <si>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</si>
  <si>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</si>
  <si>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</si>
  <si>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</si>
  <si>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</si>
  <si>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</si>
  <si>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</si>
  <si>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</si>
  <si>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</si>
  <si>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</si>
  <si>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</si>
  <si>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</si>
  <si>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</si>
  <si>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</si>
  <si>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</si>
  <si>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</si>
  <si>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</si>
  <si>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</si>
  <si>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</si>
  <si>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</si>
  <si>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</si>
  <si>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</si>
  <si>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</si>
  <si>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</si>
  <si>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</si>
  <si>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</si>
  <si>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</si>
  <si>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</si>
  <si>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</si>
  <si>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</si>
  <si>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</si>
  <si>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</si>
  <si>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</si>
  <si>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</si>
  <si>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</si>
  <si>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</si>
  <si>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</si>
  <si>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</si>
  <si>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</si>
  <si>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</si>
  <si>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</si>
  <si>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</si>
  <si>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</si>
  <si>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</si>
  <si>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</si>
  <si>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</si>
  <si>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</si>
  <si>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</si>
  <si>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</si>
  <si>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</si>
  <si>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</si>
  <si>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</si>
  <si>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</si>
  <si>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</si>
  <si>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</si>
  <si>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</si>
  <si>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</si>
  <si>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</si>
  <si>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</si>
  <si>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</si>
  <si>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</si>
  <si>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</si>
  <si>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</si>
  <si>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</si>
  <si>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</si>
  <si>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</si>
  <si>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</si>
  <si>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</si>
  <si>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</si>
  <si>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</si>
  <si>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</si>
  <si>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</si>
  <si>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</si>
  <si>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</si>
  <si>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</si>
  <si>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</si>
  <si>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</si>
  <si>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</si>
  <si>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</si>
  <si>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</si>
  <si>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</si>
  <si>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</si>
  <si>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</si>
  <si>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</si>
  <si>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</si>
  <si>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</si>
  <si>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</si>
  <si>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</si>
  <si>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</si>
  <si>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</si>
  <si>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</si>
  <si>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</si>
  <si>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</si>
  <si>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</si>
  <si>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</si>
  <si>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</si>
  <si>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</si>
  <si>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</si>
  <si>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</si>
  <si>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</si>
  <si>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</si>
  <si>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</si>
  <si>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</si>
  <si>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</si>
  <si>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</si>
  <si>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</si>
  <si>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</si>
  <si>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</si>
  <si>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</si>
  <si>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</si>
  <si>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</si>
  <si>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</si>
  <si>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</si>
  <si>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</si>
  <si>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</si>
  <si>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</si>
  <si>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</si>
  <si>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</si>
  <si>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</si>
  <si>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</si>
  <si>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</si>
  <si>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</si>
  <si>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</si>
  <si>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</si>
  <si>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</si>
  <si>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</si>
  <si>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</si>
  <si>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</si>
  <si>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</si>
  <si>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</si>
  <si>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</si>
  <si>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</si>
  <si>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</si>
  <si>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</si>
  <si>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</si>
  <si>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</si>
  <si>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</si>
  <si>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</si>
  <si>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</si>
  <si>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</si>
  <si>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</si>
  <si>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</si>
  <si>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</si>
  <si>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</si>
  <si>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</si>
  <si>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</si>
  <si>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</si>
  <si>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</si>
  <si>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</si>
  <si>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</si>
  <si>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</si>
  <si>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</si>
  <si>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</si>
  <si>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</si>
  <si>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</si>
  <si>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</si>
  <si>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</si>
  <si>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</si>
  <si>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</si>
  <si>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</si>
  <si>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</si>
  <si>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</si>
  <si>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</si>
  <si>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</si>
  <si>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</si>
  <si>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</si>
  <si>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</si>
  <si>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</si>
  <si>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</si>
  <si>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</si>
  <si>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</si>
  <si>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</si>
  <si>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</si>
  <si>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</si>
  <si>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</si>
  <si>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</si>
  <si>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</si>
  <si>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</si>
  <si>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</si>
  <si>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</si>
  <si>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</si>
  <si>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</si>
  <si>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</si>
  <si>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</si>
  <si>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</si>
  <si>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</si>
  <si>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</si>
  <si>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</si>
  <si>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</si>
  <si>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</si>
  <si>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</si>
  <si>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</si>
  <si>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</si>
  <si>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</si>
  <si>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</si>
  <si>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</si>
  <si>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</si>
  <si>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</si>
  <si>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</si>
  <si>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</si>
  <si>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</si>
  <si>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</si>
  <si>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</si>
  <si>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</si>
  <si>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</si>
  <si>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</si>
  <si>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</si>
  <si>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</si>
  <si>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</si>
  <si>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</si>
  <si>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</si>
  <si>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</si>
  <si>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</si>
  <si>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</si>
  <si>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</si>
  <si>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</si>
  <si>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</si>
  <si>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</si>
  <si>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</si>
  <si>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</si>
  <si>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</si>
  <si>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</si>
  <si>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</si>
  <si>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</si>
  <si>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</si>
  <si>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</si>
  <si>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</si>
  <si>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</si>
  <si>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</si>
  <si>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</si>
  <si>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</si>
  <si>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</si>
  <si>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</si>
  <si>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</si>
  <si>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</si>
  <si>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</si>
  <si>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</si>
  <si>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</si>
  <si>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</si>
  <si>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</si>
  <si>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</si>
  <si>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</si>
  <si>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</si>
  <si>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</si>
  <si>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</si>
  <si>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</si>
  <si>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</si>
  <si>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</si>
  <si>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</si>
  <si>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</si>
  <si>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</si>
  <si>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</si>
  <si>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</si>
  <si>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</si>
  <si>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</si>
  <si>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</si>
  <si>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</si>
  <si>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</si>
  <si>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</si>
  <si>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</si>
  <si>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</si>
  <si>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</si>
  <si>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</si>
  <si>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</si>
  <si>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</si>
  <si>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</si>
  <si>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</si>
  <si>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</si>
  <si>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</si>
  <si>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</si>
  <si>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</si>
  <si>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</si>
  <si>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</si>
  <si>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</si>
  <si>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</si>
  <si>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</si>
  <si>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</si>
  <si>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</si>
  <si>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</si>
  <si>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</si>
  <si>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</si>
  <si>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</si>
  <si>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</si>
  <si>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</si>
  <si>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</si>
  <si>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</si>
  <si>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</si>
  <si>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</si>
  <si>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</si>
  <si>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</si>
  <si>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</si>
  <si>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</si>
  <si>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</si>
  <si>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</si>
  <si>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医療法人ひかり会パーク病院</t>
    <phoneticPr fontId="3"/>
  </si>
  <si>
    <t>〒349-0215 白岡市千駄野１０８６－１</t>
    <phoneticPr fontId="3"/>
  </si>
  <si>
    <t>〇</t>
  </si>
  <si>
    <t>医療法人</t>
  </si>
  <si>
    <t>複数の診療科で活用</t>
  </si>
  <si>
    <t>内科</t>
  </si>
  <si>
    <t>眼科</t>
  </si>
  <si>
    <t>ＤＰＣ病院ではない</t>
  </si>
  <si>
    <t>-</t>
    <phoneticPr fontId="3"/>
  </si>
  <si>
    <t>２病棟</t>
  </si>
  <si>
    <t>回復期機能</t>
  </si>
  <si>
    <t>療養病棟入院料１</t>
  </si>
  <si>
    <t>３病棟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</si>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</sst>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42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30</v>
      </c>
      <c r="K99" s="237" t="str">
        <f>IF(OR(COUNTIF(L99:M99,"未確認")&gt;0,COUNTIF(L99:M99,"~*")&gt;0),"※","")</f>
        <v/>
      </c>
      <c r="L99" s="258">
        <v>30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30</v>
      </c>
      <c r="K101" s="237" t="str">
        <f>IF(OR(COUNTIF(L101:M101,"未確認")&gt;0,COUNTIF(L101:M101,"~*")&gt;0),"※","")</f>
        <v/>
      </c>
      <c r="L101" s="258">
        <v>30</v>
      </c>
      <c r="M101" s="258">
        <v>0</v>
      </c>
    </row>
    <row r="102" spans="1:22" s="83" customFormat="1" ht="34.5" customHeight="1">
      <c r="A102" s="244" t="s">
        <v>610</v>
      </c>
      <c r="B102" s="84"/>
      <c r="C102" s="377"/>
      <c r="D102" s="379"/>
      <c r="E102" s="317" t="s">
        <v>612</v>
      </c>
      <c r="F102" s="318"/>
      <c r="G102" s="318"/>
      <c r="H102" s="319"/>
      <c r="I102" s="420"/>
      <c r="J102" s="256">
        <f t="shared" si="0"/>
        <v>30</v>
      </c>
      <c r="K102" s="237" t="str">
        <f t="shared" ref="K102:K111" si="1">IF(OR(COUNTIF(L101:M101,"未確認")&gt;0,COUNTIF(L101:M101,"~*")&gt;0),"※","")</f>
        <v/>
      </c>
      <c r="L102" s="258">
        <v>30</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20</v>
      </c>
      <c r="K106" s="237" t="str">
        <f t="shared" si="1"/>
        <v/>
      </c>
      <c r="L106" s="258">
        <v>0</v>
      </c>
      <c r="M106" s="258">
        <v>20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1048</v>
      </c>
    </row>
    <row r="132" spans="1:22" s="83" customFormat="1" ht="34.5" customHeight="1">
      <c r="A132" s="244" t="s">
        <v>621</v>
      </c>
      <c r="B132" s="84"/>
      <c r="C132" s="295"/>
      <c r="D132" s="297"/>
      <c r="E132" s="320" t="s">
        <v>58</v>
      </c>
      <c r="F132" s="321"/>
      <c r="G132" s="321"/>
      <c r="H132" s="322"/>
      <c r="I132" s="389"/>
      <c r="J132" s="101"/>
      <c r="K132" s="102"/>
      <c r="L132" s="82">
        <v>30</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45</v>
      </c>
      <c r="K154" s="264" t="str">
        <f t="shared" si="3"/>
        <v/>
      </c>
      <c r="L154" s="117">
        <v>45</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16</v>
      </c>
      <c r="K157" s="264" t="str">
        <f t="shared" si="3"/>
        <v/>
      </c>
      <c r="L157" s="117">
        <v>0</v>
      </c>
      <c r="M157" s="117">
        <v>16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48</v>
      </c>
      <c r="K220" s="264" t="str">
        <f t="shared" si="7"/>
        <v/>
      </c>
      <c r="L220" s="117">
        <v>48</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6</v>
      </c>
      <c r="K269" s="81" t="str">
        <f t="shared" si="8"/>
        <v/>
      </c>
      <c r="L269" s="147">
        <v>4</v>
      </c>
      <c r="M269" s="147">
        <v>2</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0.6</v>
      </c>
      <c r="M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9</v>
      </c>
      <c r="M271" s="147">
        <v>4</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0.2</v>
      </c>
      <c r="M272" s="148">
        <v>0.5</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4</v>
      </c>
      <c r="M273" s="147">
        <v>4</v>
      </c>
    </row>
    <row r="274" spans="1:13" s="83" customFormat="1" ht="34.5" customHeight="1">
      <c r="A274" s="249" t="s">
        <v>727</v>
      </c>
      <c r="B274" s="120"/>
      <c r="C274" s="372"/>
      <c r="D274" s="372"/>
      <c r="E274" s="372"/>
      <c r="F274" s="372"/>
      <c r="G274" s="371" t="s">
        <v>148</v>
      </c>
      <c r="H274" s="371"/>
      <c r="I274" s="404"/>
      <c r="J274" s="266">
        <f t="shared" si="9"/>
        <v>1.4000000000000001</v>
      </c>
      <c r="K274" s="81" t="str">
        <f t="shared" si="8"/>
        <v/>
      </c>
      <c r="L274" s="148">
        <v>1.1000000000000001</v>
      </c>
      <c r="M274" s="148">
        <v>0.3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0.9</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1092</v>
      </c>
      <c r="K392" s="81" t="str">
        <f t="shared" ref="K392:K397" si="12">IF(OR(COUNTIF(L392:M392,"未確認")&gt;0,COUNTIF(L392:M392,"~*")&gt;0),"※","")</f>
        <v/>
      </c>
      <c r="L392" s="147">
        <v>1080</v>
      </c>
      <c r="M392" s="147">
        <v>12</v>
      </c>
    </row>
    <row r="393" spans="1:22" s="83" customFormat="1" ht="34.5" customHeight="1">
      <c r="A393" s="249" t="s">
        <v>773</v>
      </c>
      <c r="B393" s="84"/>
      <c r="C393" s="370"/>
      <c r="D393" s="380"/>
      <c r="E393" s="320" t="s">
        <v>224</v>
      </c>
      <c r="F393" s="321"/>
      <c r="G393" s="321"/>
      <c r="H393" s="322"/>
      <c r="I393" s="343"/>
      <c r="J393" s="140">
        <f t="shared" si="11"/>
        <v>1036</v>
      </c>
      <c r="K393" s="81" t="str">
        <f t="shared" si="12"/>
        <v/>
      </c>
      <c r="L393" s="147">
        <v>1024</v>
      </c>
      <c r="M393" s="147">
        <v>12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56</v>
      </c>
      <c r="K395" s="81" t="str">
        <f t="shared" si="12"/>
        <v/>
      </c>
      <c r="L395" s="147">
        <v>56</v>
      </c>
      <c r="M395" s="147">
        <v>0</v>
      </c>
    </row>
    <row r="396" spans="1:22" s="83" customFormat="1" ht="34.5" customHeight="1">
      <c r="A396" s="250" t="s">
        <v>776</v>
      </c>
      <c r="B396" s="1"/>
      <c r="C396" s="370"/>
      <c r="D396" s="320" t="s">
        <v>227</v>
      </c>
      <c r="E396" s="321"/>
      <c r="F396" s="321"/>
      <c r="G396" s="321"/>
      <c r="H396" s="322"/>
      <c r="I396" s="343"/>
      <c r="J396" s="140">
        <f t="shared" si="11"/>
        <v>16737</v>
      </c>
      <c r="K396" s="81" t="str">
        <f t="shared" si="12"/>
        <v/>
      </c>
      <c r="L396" s="147">
        <v>9449</v>
      </c>
      <c r="M396" s="147">
        <v>7288</v>
      </c>
    </row>
    <row r="397" spans="1:22" s="83" customFormat="1" ht="34.5" customHeight="1">
      <c r="A397" s="250" t="s">
        <v>777</v>
      </c>
      <c r="B397" s="119"/>
      <c r="C397" s="370"/>
      <c r="D397" s="320" t="s">
        <v>228</v>
      </c>
      <c r="E397" s="321"/>
      <c r="F397" s="321"/>
      <c r="G397" s="321"/>
      <c r="H397" s="322"/>
      <c r="I397" s="344"/>
      <c r="J397" s="140">
        <f t="shared" si="11"/>
        <v>1092</v>
      </c>
      <c r="K397" s="81" t="str">
        <f t="shared" si="12"/>
        <v/>
      </c>
      <c r="L397" s="147">
        <v>1080</v>
      </c>
      <c r="M397" s="147">
        <v>12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1092</v>
      </c>
      <c r="K405" s="81" t="str">
        <f t="shared" ref="K405:K422" si="14">IF(OR(COUNTIF(L405:M405,"未確認")&gt;0,COUNTIF(L405:M405,"~*")&gt;0),"※","")</f>
        <v/>
      </c>
      <c r="L405" s="147">
        <v>1080</v>
      </c>
      <c r="M405" s="147">
        <v>12</v>
      </c>
    </row>
    <row r="406" spans="1:22" s="83" customFormat="1" ht="34.5" customHeight="1">
      <c r="A406" s="251" t="s">
        <v>779</v>
      </c>
      <c r="B406" s="119"/>
      <c r="C406" s="369"/>
      <c r="D406" s="375" t="s">
        <v>233</v>
      </c>
      <c r="E406" s="377" t="s">
        <v>234</v>
      </c>
      <c r="F406" s="378"/>
      <c r="G406" s="378"/>
      <c r="H406" s="379"/>
      <c r="I406" s="361"/>
      <c r="J406" s="140">
        <f t="shared" si="13"/>
        <v>24</v>
      </c>
      <c r="K406" s="81" t="str">
        <f t="shared" si="14"/>
        <v/>
      </c>
      <c r="L406" s="147">
        <v>12</v>
      </c>
      <c r="M406" s="147">
        <v>12</v>
      </c>
    </row>
    <row r="407" spans="1:22" s="83" customFormat="1" ht="34.5" customHeight="1">
      <c r="A407" s="251" t="s">
        <v>780</v>
      </c>
      <c r="B407" s="119"/>
      <c r="C407" s="369"/>
      <c r="D407" s="369"/>
      <c r="E407" s="320" t="s">
        <v>235</v>
      </c>
      <c r="F407" s="321"/>
      <c r="G407" s="321"/>
      <c r="H407" s="322"/>
      <c r="I407" s="361"/>
      <c r="J407" s="140">
        <f t="shared" si="13"/>
        <v>1018</v>
      </c>
      <c r="K407" s="81" t="str">
        <f t="shared" si="14"/>
        <v/>
      </c>
      <c r="L407" s="147">
        <v>1018</v>
      </c>
      <c r="M407" s="147">
        <v>0</v>
      </c>
    </row>
    <row r="408" spans="1:22" s="83" customFormat="1" ht="34.5" customHeight="1">
      <c r="A408" s="251" t="s">
        <v>781</v>
      </c>
      <c r="B408" s="119"/>
      <c r="C408" s="369"/>
      <c r="D408" s="369"/>
      <c r="E408" s="320" t="s">
        <v>236</v>
      </c>
      <c r="F408" s="321"/>
      <c r="G408" s="321"/>
      <c r="H408" s="322"/>
      <c r="I408" s="361"/>
      <c r="J408" s="140">
        <f t="shared" si="13"/>
        <v>32</v>
      </c>
      <c r="K408" s="81" t="str">
        <f t="shared" si="14"/>
        <v/>
      </c>
      <c r="L408" s="147">
        <v>32</v>
      </c>
      <c r="M408" s="147">
        <v>0</v>
      </c>
    </row>
    <row r="409" spans="1:22" s="83" customFormat="1" ht="34.5" customHeight="1">
      <c r="A409" s="251" t="s">
        <v>782</v>
      </c>
      <c r="B409" s="119"/>
      <c r="C409" s="369"/>
      <c r="D409" s="369"/>
      <c r="E409" s="317" t="s">
        <v>989</v>
      </c>
      <c r="F409" s="318"/>
      <c r="G409" s="318"/>
      <c r="H409" s="319"/>
      <c r="I409" s="361"/>
      <c r="J409" s="140">
        <f t="shared" si="13"/>
        <v>18</v>
      </c>
      <c r="K409" s="81" t="str">
        <f t="shared" si="14"/>
        <v/>
      </c>
      <c r="L409" s="147">
        <v>18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1092</v>
      </c>
      <c r="K413" s="81" t="str">
        <f t="shared" si="14"/>
        <v/>
      </c>
      <c r="L413" s="147">
        <v>1080</v>
      </c>
      <c r="M413" s="147">
        <v>12</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12</v>
      </c>
      <c r="M414" s="147">
        <v>1</v>
      </c>
    </row>
    <row r="415" spans="1:22" s="83" customFormat="1" ht="34.5" customHeight="1">
      <c r="A415" s="251" t="s">
        <v>788</v>
      </c>
      <c r="B415" s="119"/>
      <c r="C415" s="369"/>
      <c r="D415" s="369"/>
      <c r="E415" s="320" t="s">
        <v>242</v>
      </c>
      <c r="F415" s="321"/>
      <c r="G415" s="321"/>
      <c r="H415" s="322"/>
      <c r="I415" s="361"/>
      <c r="J415" s="140">
        <f t="shared" si="13"/>
        <v>1009</v>
      </c>
      <c r="K415" s="81" t="str">
        <f t="shared" si="14"/>
        <v/>
      </c>
      <c r="L415" s="147">
        <v>1009</v>
      </c>
      <c r="M415" s="147">
        <v>0</v>
      </c>
    </row>
    <row r="416" spans="1:22" s="83" customFormat="1" ht="34.5" customHeight="1">
      <c r="A416" s="251" t="s">
        <v>789</v>
      </c>
      <c r="B416" s="119"/>
      <c r="C416" s="369"/>
      <c r="D416" s="369"/>
      <c r="E416" s="320" t="s">
        <v>243</v>
      </c>
      <c r="F416" s="321"/>
      <c r="G416" s="321"/>
      <c r="H416" s="322"/>
      <c r="I416" s="361"/>
      <c r="J416" s="140">
        <f t="shared" si="13"/>
        <v>17</v>
      </c>
      <c r="K416" s="81" t="str">
        <f t="shared" si="14"/>
        <v/>
      </c>
      <c r="L416" s="147">
        <v>16</v>
      </c>
      <c r="M416" s="147">
        <v>1</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12</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4</v>
      </c>
      <c r="M420" s="147">
        <v>0</v>
      </c>
    </row>
    <row r="421" spans="1:22" s="83" customFormat="1" ht="34.5" customHeight="1">
      <c r="A421" s="251" t="s">
        <v>794</v>
      </c>
      <c r="B421" s="119"/>
      <c r="C421" s="369"/>
      <c r="D421" s="369"/>
      <c r="E421" s="320" t="s">
        <v>247</v>
      </c>
      <c r="F421" s="321"/>
      <c r="G421" s="321"/>
      <c r="H421" s="322"/>
      <c r="I421" s="361"/>
      <c r="J421" s="140">
        <f t="shared" si="13"/>
        <v>36</v>
      </c>
      <c r="K421" s="81" t="str">
        <f t="shared" si="14"/>
        <v/>
      </c>
      <c r="L421" s="147">
        <v>27</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1079</v>
      </c>
      <c r="K430" s="193" t="str">
        <f>IF(OR(COUNTIF(L430:M430,"未確認")&gt;0,COUNTIF(L430:M430,"~*")&gt;0),"※","")</f>
        <v/>
      </c>
      <c r="L430" s="147">
        <v>1068</v>
      </c>
      <c r="M430" s="147">
        <v>11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1041</v>
      </c>
      <c r="K433" s="193" t="str">
        <f>IF(OR(COUNTIF(L433:M433,"未確認")&gt;0,COUNTIF(L433:M433,"~*")&gt;0),"※","")</f>
        <v/>
      </c>
      <c r="L433" s="147">
        <v>1032</v>
      </c>
      <c r="M433" s="147">
        <v>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38</v>
      </c>
      <c r="K434" s="193" t="str">
        <f>IF(OR(COUNTIF(L434:M434,"未確認")&gt;0,COUNTIF(L434:M434,"~*")&gt;0),"※","")</f>
        <v/>
      </c>
      <c r="L434" s="147">
        <v>36</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61</v>
      </c>
      <c r="K468" s="201" t="str">
        <f t="shared" ref="K468:K475" si="16">IF(OR(COUNTIF(L468:M468,"未確認")&gt;0,COUNTIF(L468:M468,"*")&gt;0),"※","")</f>
        <v/>
      </c>
      <c r="L468" s="117">
        <v>61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67</v>
      </c>
      <c r="K472" s="201" t="str">
        <f t="shared" si="16"/>
        <v/>
      </c>
      <c r="L472" s="117">
        <v>67</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v>0</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4450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83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18</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v>
      </c>
      <c r="K646" s="201" t="str">
        <f t="shared" ref="K646:K660" si="33">IF(OR(COUNTIF(L646:M646,"未確認")&gt;0,COUNTIF(L646:M646,"*")&gt;0),"※","")</f>
        <v>※</v>
      </c>
      <c r="L646" s="117">
        <v>11</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13.7</v>
      </c>
      <c r="M668" s="225">
        <v>19.7</v>
      </c>
    </row>
    <row r="669" spans="1:22" s="83" customFormat="1" ht="56.1" customHeight="1">
      <c r="A669" s="251" t="s">
        <v>952</v>
      </c>
      <c r="B669" s="84"/>
      <c r="C669" s="317" t="s">
        <v>483</v>
      </c>
      <c r="D669" s="318"/>
      <c r="E669" s="318"/>
      <c r="F669" s="318"/>
      <c r="G669" s="318"/>
      <c r="H669" s="319"/>
      <c r="I669" s="138" t="s">
        <v>484</v>
      </c>
      <c r="J669" s="223"/>
      <c r="K669" s="224"/>
      <c r="L669" s="300">
        <v>1.7</v>
      </c>
      <c r="M669" s="300">
        <v>1.3</v>
      </c>
    </row>
    <row r="670" spans="1:22" s="83" customFormat="1" ht="60" customHeight="1">
      <c r="A670" s="251" t="s">
        <v>953</v>
      </c>
      <c r="B670" s="84"/>
      <c r="C670" s="323" t="s">
        <v>485</v>
      </c>
      <c r="D670" s="324"/>
      <c r="E670" s="324"/>
      <c r="F670" s="324"/>
      <c r="G670" s="324"/>
      <c r="H670" s="325"/>
      <c r="I670" s="326" t="s">
        <v>1030</v>
      </c>
      <c r="J670" s="223"/>
      <c r="K670" s="224"/>
      <c r="L670" s="301">
        <v>1080</v>
      </c>
      <c r="M670" s="301">
        <v>12</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15</v>
      </c>
      <c r="K683" s="201" t="str">
        <f>IF(OR(COUNTIF(L683:M683,"未確認")&gt;0,COUNTIF(L683:M683,"*")&gt;0),"※","")</f>
        <v/>
      </c>
      <c r="L683" s="117">
        <v>0</v>
      </c>
      <c r="M683" s="117">
        <v>15</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EBEBBB1-74BE-4408-9082-FE2DEF067A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2019-12-23T00:32:01Z</dcterms:modified>
</cp:coreProperties>
</file>