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9F3D06B-7D2C-42A9-82C3-CEF3BCD6B93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<sst xmlns="http://schemas.openxmlformats.org/spreadsheetml/2006/main" count="3848" uniqueCount="1069">
  <si>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</si>
  <si>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</si>
  <si>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</si>
  <si>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</si>
  <si>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</si>
  <si>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</si>
  <si>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</si>
  <si>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</si>
  <si>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</si>
  <si>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</si>
  <si>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</si>
  <si>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</si>
  <si>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</si>
  <si>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</si>
  <si>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</si>
  <si>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</si>
  <si>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</si>
  <si>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</si>
  <si>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</si>
  <si>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</si>
  <si>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</si>
  <si>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</si>
  <si>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</si>
  <si>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</si>
  <si>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</si>
  <si>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</si>
  <si>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</si>
  <si>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</si>
  <si>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</si>
  <si>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</si>
  <si>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</si>
  <si>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</si>
  <si>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</si>
  <si>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</si>
  <si>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</si>
  <si>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</si>
  <si>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</si>
  <si>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</si>
  <si>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</si>
  <si>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</si>
  <si>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</si>
  <si>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</si>
  <si>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</si>
  <si>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</si>
  <si>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</si>
  <si>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</si>
  <si>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</si>
  <si>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</si>
  <si>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</si>
  <si>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</si>
  <si>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</si>
  <si>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</si>
  <si>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</si>
  <si>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</si>
  <si>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</si>
  <si>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</si>
  <si>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</si>
  <si>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</si>
  <si>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</si>
  <si>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</si>
  <si>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</si>
  <si>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</si>
  <si>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</si>
  <si>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</si>
  <si>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</si>
  <si>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</si>
  <si>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</si>
  <si>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</si>
  <si>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</si>
  <si>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</si>
  <si>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</si>
  <si>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</si>
  <si>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</si>
  <si>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</si>
  <si>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</si>
  <si>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</si>
  <si>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</si>
  <si>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</si>
  <si>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</si>
  <si>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</si>
  <si>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</si>
  <si>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</si>
  <si>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</si>
  <si>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</si>
  <si>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</si>
  <si>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</si>
  <si>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</si>
  <si>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</si>
  <si>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</si>
  <si>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</si>
  <si>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</si>
  <si>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</si>
  <si>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</si>
  <si>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</si>
  <si>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</si>
  <si>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</si>
  <si>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</si>
  <si>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</si>
  <si>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</si>
  <si>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</si>
  <si>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</si>
  <si>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</si>
  <si>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</si>
  <si>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</si>
  <si>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</si>
  <si>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</si>
  <si>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</si>
  <si>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</si>
  <si>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</si>
  <si>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</si>
  <si>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</si>
  <si>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</si>
  <si>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</si>
  <si>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</si>
  <si>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</si>
  <si>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</si>
  <si>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</si>
  <si>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</si>
  <si>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</si>
  <si>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</si>
  <si>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</si>
  <si>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</si>
  <si>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</si>
  <si>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</si>
  <si>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</si>
  <si>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</si>
  <si>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</si>
  <si>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</si>
  <si>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</si>
  <si>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</si>
  <si>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</si>
  <si>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</si>
  <si>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</si>
  <si>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</si>
  <si>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</si>
  <si>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</si>
  <si>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</si>
  <si>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</si>
  <si>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</si>
  <si>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</si>
  <si>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</si>
  <si>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</si>
  <si>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</si>
  <si>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</si>
  <si>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</si>
  <si>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</si>
  <si>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</si>
  <si>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</si>
  <si>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</si>
  <si>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</si>
  <si>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</si>
  <si>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</si>
  <si>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</si>
  <si>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</si>
  <si>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</si>
  <si>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</si>
  <si>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</si>
  <si>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</si>
  <si>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</si>
  <si>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</si>
  <si>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</si>
  <si>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</si>
  <si>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</si>
  <si>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</si>
  <si>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</si>
  <si>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</si>
  <si>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</si>
  <si>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</si>
  <si>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</si>
  <si>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</si>
  <si>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</si>
  <si>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</si>
  <si>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</si>
  <si>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</si>
  <si>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</si>
  <si>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</si>
  <si>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</si>
  <si>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</si>
  <si>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</si>
  <si>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</si>
  <si>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</si>
  <si>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</si>
  <si>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</si>
  <si>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</si>
  <si>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</si>
  <si>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</si>
  <si>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</si>
  <si>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</si>
  <si>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</si>
  <si>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</si>
  <si>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</si>
  <si>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</si>
  <si>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</si>
  <si>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</si>
  <si>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</si>
  <si>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</si>
  <si>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</si>
  <si>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</si>
  <si>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</si>
  <si>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</si>
  <si>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</si>
  <si>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</si>
  <si>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</si>
  <si>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</si>
  <si>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</si>
  <si>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</si>
  <si>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</si>
  <si>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</si>
  <si>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</si>
  <si>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</si>
  <si>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</si>
  <si>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</si>
  <si>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</si>
  <si>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</si>
  <si>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</si>
  <si>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</si>
  <si>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</si>
  <si>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</si>
  <si>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</si>
  <si>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</si>
  <si>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</si>
  <si>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</si>
  <si>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</si>
  <si>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</si>
  <si>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</si>
  <si>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</si>
  <si>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</si>
  <si>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</si>
  <si>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</si>
  <si>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</si>
  <si>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</si>
  <si>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</si>
  <si>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</si>
  <si>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</si>
  <si>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</si>
  <si>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</si>
  <si>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</si>
  <si>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</si>
  <si>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</si>
  <si>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</si>
  <si>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</si>
  <si>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</si>
  <si>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</si>
  <si>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</si>
  <si>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</si>
  <si>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</si>
  <si>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</si>
  <si>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</si>
  <si>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</si>
  <si>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</si>
  <si>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</si>
  <si>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</si>
  <si>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</si>
  <si>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</si>
  <si>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</si>
  <si>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</si>
  <si>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</si>
  <si>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</si>
  <si>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</si>
  <si>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</si>
  <si>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</si>
  <si>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</si>
  <si>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</si>
  <si>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</si>
  <si>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</si>
  <si>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</si>
  <si>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</si>
  <si>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</si>
  <si>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</si>
  <si>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</si>
  <si>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</si>
  <si>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</si>
  <si>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</si>
  <si>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</si>
  <si>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</si>
  <si>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</si>
  <si>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</si>
  <si>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</si>
  <si>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</si>
  <si>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</si>
  <si>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</si>
  <si>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</si>
  <si>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</si>
  <si>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</si>
  <si>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</si>
  <si>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</si>
  <si>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</si>
  <si>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</si>
  <si>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</si>
  <si>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</si>
  <si>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</si>
  <si>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</si>
  <si>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</si>
  <si>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</si>
  <si>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</si>
  <si>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</si>
  <si>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</si>
  <si>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</si>
  <si>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</si>
  <si>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</si>
  <si>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</si>
  <si>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</si>
  <si>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</si>
  <si>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</si>
  <si>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</si>
  <si>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</si>
  <si>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</si>
  <si>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</si>
  <si>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</si>
  <si>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</si>
  <si>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</si>
  <si>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</si>
  <si>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</si>
  <si>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</si>
  <si>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</si>
  <si>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</si>
  <si>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</si>
  <si>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</si>
  <si>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</si>
  <si>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</si>
  <si>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</si>
  <si>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</si>
  <si>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</si>
  <si>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</si>
  <si>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</si>
  <si>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</si>
  <si>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</si>
  <si>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</si>
  <si>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</si>
  <si>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</si>
  <si>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</si>
  <si>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</si>
  <si>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</si>
  <si>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</si>
  <si>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</si>
  <si>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</si>
  <si>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</si>
  <si>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</si>
  <si>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</si>
  <si>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</si>
  <si>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</si>
  <si>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</si>
  <si>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</si>
  <si>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</si>
  <si>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</si>
  <si>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</si>
  <si>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</si>
  <si>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</si>
  <si>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</si>
  <si>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</si>
  <si>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</si>
  <si>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</si>
  <si>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</si>
  <si>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</si>
  <si>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</si>
  <si>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</si>
  <si>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</si>
  <si>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</si>
  <si>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</si>
  <si>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</si>
  <si>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</si>
  <si>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</si>
  <si>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</si>
  <si>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</si>
  <si>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</si>
  <si>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</si>
  <si>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</si>
  <si>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</si>
  <si>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</si>
  <si>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</si>
  <si>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</si>
  <si>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</si>
  <si>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</si>
  <si>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</si>
  <si>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</si>
  <si>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</si>
  <si>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</si>
  <si>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</si>
  <si>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</si>
  <si>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</si>
  <si>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</si>
  <si>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</si>
  <si>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</si>
  <si>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</si>
  <si>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</si>
  <si>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</si>
  <si>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</si>
  <si>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</si>
  <si>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</si>
  <si>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</si>
  <si>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</si>
  <si>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</si>
  <si>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</si>
  <si>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</si>
  <si>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</si>
  <si>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</si>
  <si>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</si>
  <si>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</si>
  <si>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</si>
  <si>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</si>
  <si>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</si>
  <si>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</si>
  <si>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</si>
  <si>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</si>
  <si>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</si>
  <si>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</si>
  <si>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</si>
  <si>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</si>
  <si>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</si>
  <si>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</si>
  <si>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</si>
  <si>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</si>
  <si>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</si>
  <si>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</si>
  <si>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</si>
  <si>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</si>
  <si>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</si>
  <si>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</si>
  <si>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</si>
  <si>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</si>
  <si>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</si>
  <si>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</si>
  <si>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</si>
  <si>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</si>
  <si>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</si>
  <si>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</si>
  <si>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</si>
  <si>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</si>
  <si>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</si>
  <si>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</si>
  <si>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</si>
  <si>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</si>
  <si>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</si>
  <si>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</si>
  <si>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</si>
  <si>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</si>
  <si>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</si>
  <si>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</si>
  <si>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</si>
  <si>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</si>
  <si>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</si>
  <si>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</si>
  <si>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</si>
  <si>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</si>
  <si>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</si>
  <si>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</si>
  <si>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</si>
  <si>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</si>
  <si>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</si>
  <si>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</si>
  <si>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</si>
  <si>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</si>
  <si>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</si>
  <si>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</si>
  <si>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</si>
  <si>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</si>
  <si>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</si>
  <si>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</si>
  <si>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</si>
  <si>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</si>
  <si>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</si>
  <si>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</si>
  <si>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</si>
  <si>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</si>
  <si>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</si>
  <si>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</si>
  <si>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</si>
  <si>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</si>
  <si>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</si>
  <si>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</si>
  <si>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</si>
  <si>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</si>
  <si>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</si>
  <si>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</si>
  <si>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</si>
  <si>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</si>
  <si>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</si>
  <si>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</si>
  <si>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</si>
  <si>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</si>
  <si>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</si>
  <si>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</si>
  <si>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</si>
  <si>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</si>
  <si>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</si>
  <si>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</si>
  <si>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</si>
  <si>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</si>
  <si>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</si>
  <si>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</si>
  <si>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</si>
  <si>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</si>
  <si>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</si>
  <si>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</si>
  <si>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</si>
  <si>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</si>
  <si>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</si>
  <si>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</si>
  <si>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</si>
  <si>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</si>
  <si>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</si>
  <si>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</si>
  <si>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</si>
  <si>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</si>
  <si>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</si>
  <si>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</si>
  <si>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</si>
  <si>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</si>
  <si>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</si>
  <si>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</si>
  <si>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</si>
  <si>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</si>
  <si>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</si>
  <si>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</si>
  <si>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</si>
  <si>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</si>
  <si>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</si>
  <si>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</si>
  <si>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</si>
  <si>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</si>
  <si>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</si>
  <si>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</si>
  <si>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</si>
  <si>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</si>
  <si>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</si>
  <si>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</si>
  <si>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</si>
  <si>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</si>
  <si>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</si>
  <si>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</si>
  <si>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</si>
  <si>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</si>
  <si>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</si>
  <si>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</si>
  <si>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</si>
  <si>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</si>
  <si>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</si>
  <si>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</si>
  <si>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</si>
  <si>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</si>
  <si>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</si>
  <si>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</si>
  <si>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</si>
  <si>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</si>
  <si>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</si>
  <si>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</si>
  <si>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</si>
  <si>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</si>
  <si>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</si>
  <si>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</si>
  <si>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</si>
  <si>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</si>
  <si>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</si>
  <si>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</si>
  <si>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</si>
  <si>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</si>
  <si>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</si>
  <si>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</si>
  <si>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</si>
  <si>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</si>
  <si>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</si>
  <si>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</si>
  <si>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</si>
  <si>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</si>
  <si>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</si>
  <si>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</si>
  <si>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</si>
  <si>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</si>
  <si>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</si>
  <si>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</si>
  <si>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</si>
  <si>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</si>
  <si>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</si>
  <si>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</si>
  <si>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</si>
  <si>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</si>
  <si>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</si>
  <si>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</si>
  <si>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</si>
  <si>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</si>
  <si>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</si>
  <si>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</si>
  <si>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</si>
  <si>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</si>
  <si>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</si>
  <si>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</si>
  <si>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</si>
  <si>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</si>
  <si>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</si>
  <si>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</si>
  <si>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</si>
  <si>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</si>
  <si>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</si>
  <si>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</si>
  <si>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</si>
  <si>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</si>
  <si>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</si>
  <si>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</si>
  <si>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</si>
  <si>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</si>
  <si>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</si>
  <si>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</si>
  <si>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</si>
  <si>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</si>
  <si>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</si>
  <si>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</si>
  <si>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</si>
  <si>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</si>
  <si>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</si>
  <si>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</si>
  <si>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</si>
  <si>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</si>
  <si>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</si>
  <si>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</si>
  <si>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</si>
  <si>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</si>
  <si>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</si>
  <si>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</si>
  <si>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</si>
  <si>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</si>
  <si>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</si>
  <si>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</si>
  <si>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</si>
  <si>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</si>
  <si>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</si>
  <si>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</si>
  <si>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</si>
  <si>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</si>
  <si>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</si>
  <si>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</si>
  <si>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</si>
  <si>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</si>
  <si>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</si>
  <si>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</si>
  <si>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</si>
  <si>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</si>
  <si>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</si>
  <si>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</si>
  <si>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</si>
  <si>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</si>
  <si>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</si>
  <si>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</si>
  <si>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</si>
  <si>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</si>
  <si>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</si>
  <si>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</si>
  <si>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</si>
  <si>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</si>
  <si>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</si>
  <si>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</si>
  <si>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</si>
  <si>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</si>
  <si>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</si>
  <si>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</si>
  <si>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</si>
  <si>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</si>
  <si>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</si>
  <si>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</si>
  <si>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</si>
  <si>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</si>
  <si>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</si>
  <si>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</si>
  <si>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</si>
  <si>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</si>
  <si>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</si>
  <si>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</si>
  <si>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</si>
  <si>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</si>
  <si>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</si>
  <si>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</si>
  <si>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</si>
  <si>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</si>
  <si>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</si>
  <si>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</si>
  <si>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</si>
  <si>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</si>
  <si>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</si>
  <si>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</si>
  <si>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</si>
  <si>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</si>
  <si>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</si>
  <si>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</si>
  <si>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</si>
  <si>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</si>
  <si>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</si>
  <si>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</si>
  <si>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</si>
  <si>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</si>
  <si>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</si>
  <si>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</si>
  <si>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</si>
  <si>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</si>
  <si>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</si>
  <si>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</si>
  <si>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</si>
  <si>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</si>
  <si>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</si>
  <si>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</si>
  <si>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</si>
  <si>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</si>
  <si>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</si>
  <si>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</si>
  <si>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</si>
  <si>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</si>
  <si>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</si>
  <si>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</si>
  <si>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</si>
  <si>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</si>
  <si>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</si>
  <si>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</si>
  <si>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</si>
  <si>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</si>
  <si>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</si>
  <si>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</si>
  <si>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</si>
  <si>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</si>
  <si>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</si>
  <si>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</si>
  <si>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</si>
  <si>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</si>
  <si>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</si>
  <si>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</si>
  <si>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</si>
  <si>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</si>
  <si>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</si>
  <si>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</si>
  <si>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</si>
  <si>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</si>
  <si>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</si>
  <si>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</si>
  <si>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</si>
  <si>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</si>
  <si>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</si>
  <si>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</si>
  <si>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</si>
  <si>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</si>
  <si>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</si>
  <si>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</si>
  <si>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</si>
  <si>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</si>
  <si>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</si>
  <si>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</si>
  <si>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</si>
  <si>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</si>
  <si>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</si>
  <si>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</si>
  <si>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</si>
  <si>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</si>
  <si>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</si>
  <si>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</si>
  <si>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</si>
  <si>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</si>
  <si>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</si>
  <si>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</si>
  <si>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</si>
  <si>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</si>
  <si>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</si>
  <si>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</si>
  <si>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</si>
  <si>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</si>
  <si>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</si>
  <si>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</si>
  <si>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</si>
  <si>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</si>
  <si>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</si>
  <si>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</si>
  <si>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</si>
  <si>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</si>
  <si>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</si>
  <si>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</si>
  <si>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</si>
  <si>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</si>
  <si>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</si>
  <si>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</si>
  <si>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</si>
  <si>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</si>
  <si>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</si>
  <si>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</si>
  <si>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</si>
  <si>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</si>
  <si>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</si>
  <si>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</si>
  <si>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</si>
  <si>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</si>
  <si>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</si>
  <si>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</si>
  <si>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</si>
  <si>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</si>
  <si>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</si>
  <si>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</si>
  <si>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</si>
  <si>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</si>
  <si>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</si>
  <si>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</si>
  <si>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</si>
  <si>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</si>
  <si>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</si>
  <si>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</si>
  <si>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</si>
  <si>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</si>
  <si>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</si>
  <si>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</si>
  <si>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</si>
  <si>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</si>
  <si>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</si>
  <si>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</si>
  <si>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</si>
  <si>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</si>
  <si>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</si>
  <si>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</si>
  <si>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</si>
  <si>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</si>
  <si>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</si>
  <si>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</si>
  <si>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</si>
  <si>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</si>
  <si>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</si>
  <si>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</si>
  <si>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</si>
  <si>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</si>
  <si>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</si>
  <si>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</si>
  <si>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</si>
  <si>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</si>
  <si>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</si>
  <si>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</si>
  <si>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</si>
  <si>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</si>
  <si>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</si>
  <si>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</si>
  <si>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</si>
  <si>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</si>
  <si>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</si>
  <si>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</si>
  <si>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</si>
  <si>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</si>
  <si>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</si>
  <si>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</si>
  <si>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</si>
  <si>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</si>
  <si>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</si>
  <si>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</si>
  <si>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</si>
  <si>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</si>
  <si>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</si>
  <si>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</si>
  <si>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</si>
  <si>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</si>
  <si>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</si>
  <si>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</si>
  <si>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</si>
  <si>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</si>
  <si>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</si>
  <si>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</si>
  <si>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</si>
  <si>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</si>
  <si>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</si>
  <si>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</si>
  <si>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</si>
  <si>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</si>
  <si>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</si>
  <si>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</si>
  <si>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</si>
  <si>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</si>
  <si>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</si>
  <si>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</si>
  <si>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</si>
  <si>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</si>
  <si>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</si>
  <si>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</si>
  <si>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</si>
  <si>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</si>
  <si>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</si>
  <si>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</si>
  <si>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</si>
  <si>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</si>
  <si>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</si>
  <si>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</si>
  <si>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</si>
  <si>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</si>
  <si>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</si>
  <si>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</si>
  <si>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</si>
  <si>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</si>
  <si>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</si>
  <si>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</si>
  <si>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</si>
  <si>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</si>
  <si>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</si>
  <si>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</si>
  <si>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</si>
  <si>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</si>
  <si>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</si>
  <si>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</si>
  <si>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</si>
  <si>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</si>
  <si>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</si>
  <si>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</si>
  <si>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</si>
  <si>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</si>
  <si>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</si>
  <si>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</si>
  <si>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</si>
  <si>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</si>
  <si>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</si>
  <si>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</si>
  <si>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</si>
  <si>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</si>
  <si>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</si>
  <si>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</si>
  <si>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</si>
  <si>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</si>
  <si>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</si>
  <si>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</si>
  <si>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</si>
  <si>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</si>
  <si>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</si>
  <si>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</si>
  <si>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</si>
  <si>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</si>
  <si>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</si>
  <si>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</si>
  <si>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</si>
  <si>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</si>
  <si>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</si>
  <si>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</si>
  <si>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</si>
  <si>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</si>
  <si>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</si>
  <si>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</si>
  <si>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</si>
  <si>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</si>
  <si>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</si>
  <si>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</si>
  <si>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</si>
  <si>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</si>
  <si>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</si>
  <si>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</si>
  <si>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</si>
  <si>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</si>
  <si>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</si>
  <si>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</si>
  <si>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</si>
  <si>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</si>
  <si>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</si>
  <si>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</si>
  <si>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</si>
  <si>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</si>
  <si>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</si>
  <si>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</si>
  <si>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</si>
  <si>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</si>
  <si>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</si>
  <si>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</si>
  <si>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</si>
  <si>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</si>
  <si>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</si>
  <si>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</si>
  <si>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</si>
  <si>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</si>
  <si>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</si>
  <si>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</si>
  <si>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</si>
  <si>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</si>
  <si>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</si>
  <si>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</si>
  <si>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</si>
  <si>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</si>
  <si>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</si>
  <si>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</si>
  <si>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</si>
  <si>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</si>
  <si>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</si>
  <si>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</si>
  <si>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</si>
  <si>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</si>
  <si>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</si>
  <si>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</si>
  <si>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</si>
  <si>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</si>
  <si>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</si>
  <si>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</si>
  <si>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</si>
  <si>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</si>
  <si>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</si>
  <si>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</si>
  <si>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</si>
  <si>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</si>
  <si>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</si>
  <si>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</si>
  <si>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</si>
  <si>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</si>
  <si>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</si>
  <si>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</si>
  <si>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</si>
  <si>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</si>
  <si>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</si>
  <si>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</si>
  <si>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</si>
  <si>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</si>
  <si>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</si>
  <si>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</si>
  <si>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</si>
  <si>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</si>
  <si>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</si>
  <si>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</si>
  <si>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</si>
  <si>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</si>
  <si>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</si>
  <si>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</si>
  <si>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</si>
  <si>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</si>
  <si>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</si>
  <si>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</si>
  <si>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</si>
  <si>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</si>
  <si>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</si>
  <si>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</si>
  <si>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</si>
  <si>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</si>
  <si>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</si>
  <si>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</si>
  <si>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</si>
  <si>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</si>
  <si>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</si>
  <si>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</si>
  <si>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</si>
  <si>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</si>
  <si>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</si>
  <si>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</si>
  <si>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</si>
  <si>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</si>
  <si>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</si>
  <si>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</si>
  <si>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</si>
  <si>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</si>
  <si>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</si>
  <si>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埼玉医療生活協同組合羽生総合病院</t>
    <phoneticPr fontId="3"/>
  </si>
  <si>
    <t>〒348-8505 羽生市大字下岩瀬４４６番地</t>
    <phoneticPr fontId="3"/>
  </si>
  <si>
    <t>〇</t>
  </si>
  <si>
    <t>医療生協</t>
  </si>
  <si>
    <t>皮膚科</t>
  </si>
  <si>
    <t>急性期一般入院料１</t>
  </si>
  <si>
    <t>ＤＰＣ標準病院群</t>
  </si>
  <si>
    <t>有</t>
  </si>
  <si>
    <t>看護必要度Ⅰ</t>
    <phoneticPr fontId="3"/>
  </si>
  <si>
    <t>2階北病棟</t>
  </si>
  <si>
    <t>急性期機能</t>
  </si>
  <si>
    <t>複数の診療科で活用</t>
  </si>
  <si>
    <t>外科</t>
  </si>
  <si>
    <t>泌尿器科</t>
  </si>
  <si>
    <t>消化器内科（胃腸内科）</t>
  </si>
  <si>
    <t>４階北病棟</t>
  </si>
  <si>
    <t>産婦人科</t>
  </si>
  <si>
    <t>４階南病棟</t>
  </si>
  <si>
    <t>循環器内科</t>
  </si>
  <si>
    <t>心臓血管外科</t>
  </si>
  <si>
    <t>内科</t>
  </si>
  <si>
    <t>5階北病棟</t>
  </si>
  <si>
    <t>5階南病棟</t>
  </si>
  <si>
    <t>脳神経外科</t>
  </si>
  <si>
    <t>整形外科</t>
  </si>
  <si>
    <t>6階北病棟</t>
  </si>
  <si>
    <t>-</t>
    <phoneticPr fontId="3"/>
  </si>
  <si>
    <t>6階南病棟</t>
  </si>
  <si>
    <t>慢性期機能</t>
  </si>
  <si>
    <t>緩和ケア病棟入院料２</t>
  </si>
  <si>
    <t>3階南病棟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</si>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</sst>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46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1046</v>
      </c>
      <c r="M9" s="282" t="s">
        <v>1052</v>
      </c>
      <c r="N9" s="282" t="s">
        <v>1054</v>
      </c>
      <c r="O9" s="282" t="s">
        <v>1058</v>
      </c>
      <c r="P9" s="282" t="s">
        <v>1059</v>
      </c>
      <c r="Q9" s="282" t="s">
        <v>1062</v>
      </c>
      <c r="R9" s="282" t="s">
        <v>1064</v>
      </c>
      <c r="S9" s="282" t="s">
        <v>1067</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t="s">
        <v>1039</v>
      </c>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1052</v>
      </c>
      <c r="N22" s="282" t="s">
        <v>1054</v>
      </c>
      <c r="O22" s="282" t="s">
        <v>1058</v>
      </c>
      <c r="P22" s="282" t="s">
        <v>1059</v>
      </c>
      <c r="Q22" s="282" t="s">
        <v>1062</v>
      </c>
      <c r="R22" s="282" t="s">
        <v>1064</v>
      </c>
      <c r="S22" s="282" t="s">
        <v>1067</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t="s">
        <v>1039</v>
      </c>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1052</v>
      </c>
      <c r="N35" s="282" t="s">
        <v>1054</v>
      </c>
      <c r="O35" s="282" t="s">
        <v>1058</v>
      </c>
      <c r="P35" s="282" t="s">
        <v>1059</v>
      </c>
      <c r="Q35" s="282" t="s">
        <v>1062</v>
      </c>
      <c r="R35" s="282" t="s">
        <v>1064</v>
      </c>
      <c r="S35" s="282" t="s">
        <v>1067</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1052</v>
      </c>
      <c r="N44" s="282" t="s">
        <v>1054</v>
      </c>
      <c r="O44" s="282" t="s">
        <v>1058</v>
      </c>
      <c r="P44" s="282" t="s">
        <v>1059</v>
      </c>
      <c r="Q44" s="282" t="s">
        <v>1062</v>
      </c>
      <c r="R44" s="282" t="s">
        <v>1064</v>
      </c>
      <c r="S44" s="282" t="s">
        <v>1067</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8.75">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1046</v>
      </c>
      <c r="M89" s="262" t="s">
        <v>1052</v>
      </c>
      <c r="N89" s="262" t="s">
        <v>1054</v>
      </c>
      <c r="O89" s="262" t="s">
        <v>1058</v>
      </c>
      <c r="P89" s="262" t="s">
        <v>1059</v>
      </c>
      <c r="Q89" s="262" t="s">
        <v>1062</v>
      </c>
      <c r="R89" s="262" t="s">
        <v>1064</v>
      </c>
      <c r="S89" s="262" t="s">
        <v>1067</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1065</v>
      </c>
      <c r="S90" s="262" t="s">
        <v>1068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1052</v>
      </c>
      <c r="N97" s="66" t="s">
        <v>1054</v>
      </c>
      <c r="O97" s="66" t="s">
        <v>1058</v>
      </c>
      <c r="P97" s="66" t="s">
        <v>1059</v>
      </c>
      <c r="Q97" s="66" t="s">
        <v>1062</v>
      </c>
      <c r="R97" s="66" t="s">
        <v>1064</v>
      </c>
      <c r="S97" s="66" t="s">
        <v>1067</v>
      </c>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1065</v>
      </c>
      <c r="S98" s="70" t="s">
        <v>1068</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311</v>
      </c>
      <c r="K99" s="237" t="str">
        <f>IF(OR(COUNTIF(L99:S99,"未確認")&gt;0,COUNTIF(L99:S99,"~*")&gt;0),"※","")</f>
        <v/>
      </c>
      <c r="L99" s="258">
        <v>10</v>
      </c>
      <c r="M99" s="258">
        <v>59</v>
      </c>
      <c r="N99" s="258">
        <v>31</v>
      </c>
      <c r="O99" s="258">
        <v>60</v>
      </c>
      <c r="P99" s="258">
        <v>59</v>
      </c>
      <c r="Q99" s="258">
        <v>57</v>
      </c>
      <c r="R99" s="258">
        <v>25</v>
      </c>
      <c r="S99" s="258">
        <v>10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311</v>
      </c>
      <c r="K101" s="237" t="str">
        <f>IF(OR(COUNTIF(L101:S101,"未確認")&gt;0,COUNTIF(L101:S101,"~*")&gt;0),"※","")</f>
        <v/>
      </c>
      <c r="L101" s="258">
        <v>10</v>
      </c>
      <c r="M101" s="258">
        <v>59</v>
      </c>
      <c r="N101" s="258">
        <v>31</v>
      </c>
      <c r="O101" s="258">
        <v>60</v>
      </c>
      <c r="P101" s="258">
        <v>59</v>
      </c>
      <c r="Q101" s="258">
        <v>57</v>
      </c>
      <c r="R101" s="258">
        <v>25</v>
      </c>
      <c r="S101" s="258">
        <v>10</v>
      </c>
    </row>
    <row r="102" spans="1:22" s="83" customFormat="1" ht="34.5" customHeight="1">
      <c r="A102" s="244" t="s">
        <v>610</v>
      </c>
      <c r="B102" s="84"/>
      <c r="C102" s="377"/>
      <c r="D102" s="379"/>
      <c r="E102" s="317" t="s">
        <v>612</v>
      </c>
      <c r="F102" s="318"/>
      <c r="G102" s="318"/>
      <c r="H102" s="319"/>
      <c r="I102" s="420"/>
      <c r="J102" s="256">
        <f t="shared" si="0"/>
        <v>311</v>
      </c>
      <c r="K102" s="237" t="str">
        <f t="shared" ref="K102:K111" si="1">IF(OR(COUNTIF(L101:S101,"未確認")&gt;0,COUNTIF(L101:S101,"~*")&gt;0),"※","")</f>
        <v/>
      </c>
      <c r="L102" s="258">
        <v>10</v>
      </c>
      <c r="M102" s="258">
        <v>59</v>
      </c>
      <c r="N102" s="258">
        <v>31</v>
      </c>
      <c r="O102" s="258">
        <v>60</v>
      </c>
      <c r="P102" s="258">
        <v>59</v>
      </c>
      <c r="Q102" s="258">
        <v>57</v>
      </c>
      <c r="R102" s="258">
        <v>25</v>
      </c>
      <c r="S102" s="258">
        <v>10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1054</v>
      </c>
      <c r="O118" s="66" t="s">
        <v>1058</v>
      </c>
      <c r="P118" s="66" t="s">
        <v>1059</v>
      </c>
      <c r="Q118" s="66" t="s">
        <v>1062</v>
      </c>
      <c r="R118" s="66" t="s">
        <v>1064</v>
      </c>
      <c r="S118" s="66" t="s">
        <v>1067</v>
      </c>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1065</v>
      </c>
      <c r="S119" s="70" t="s">
        <v>1068</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c r="P120" s="98" t="s">
        <v>1057</v>
      </c>
      <c r="Q120" s="98" t="s">
        <v>1048</v>
      </c>
      <c r="R120" s="98" t="s">
        <v>1048</v>
      </c>
      <c r="S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1053</v>
      </c>
      <c r="O121" s="98" t="s">
        <v>1055</v>
      </c>
      <c r="P121" s="98" t="s">
        <v>533</v>
      </c>
      <c r="Q121" s="98" t="s">
        <v>1060</v>
      </c>
      <c r="R121" s="98" t="s">
        <v>1057</v>
      </c>
      <c r="S121" s="98" t="s">
        <v>1049</v>
      </c>
    </row>
    <row r="122" spans="1:22" s="83" customFormat="1" ht="40.5" customHeight="1">
      <c r="A122" s="244" t="s">
        <v>619</v>
      </c>
      <c r="B122" s="1"/>
      <c r="C122" s="295"/>
      <c r="D122" s="297"/>
      <c r="E122" s="396"/>
      <c r="F122" s="418"/>
      <c r="G122" s="418"/>
      <c r="H122" s="397"/>
      <c r="I122" s="354"/>
      <c r="J122" s="101"/>
      <c r="K122" s="102"/>
      <c r="L122" s="98" t="s">
        <v>533</v>
      </c>
      <c r="M122" s="98" t="s">
        <v>1050</v>
      </c>
      <c r="N122" s="98" t="s">
        <v>534</v>
      </c>
      <c r="O122" s="98" t="s">
        <v>1056</v>
      </c>
      <c r="P122" s="98" t="s">
        <v>533</v>
      </c>
      <c r="Q122" s="98" t="s">
        <v>1061</v>
      </c>
      <c r="R122" s="98" t="s">
        <v>1061</v>
      </c>
      <c r="S122" s="98" t="s">
        <v>1057</v>
      </c>
    </row>
    <row r="123" spans="1:22" s="83" customFormat="1" ht="40.5" customHeight="1">
      <c r="A123" s="244" t="s">
        <v>620</v>
      </c>
      <c r="B123" s="1"/>
      <c r="C123" s="289"/>
      <c r="D123" s="290"/>
      <c r="E123" s="377"/>
      <c r="F123" s="378"/>
      <c r="G123" s="378"/>
      <c r="H123" s="379"/>
      <c r="I123" s="341"/>
      <c r="J123" s="105"/>
      <c r="K123" s="106"/>
      <c r="L123" s="98" t="s">
        <v>533</v>
      </c>
      <c r="M123" s="98" t="s">
        <v>1051</v>
      </c>
      <c r="N123" s="98" t="s">
        <v>533</v>
      </c>
      <c r="O123" s="98" t="s">
        <v>1057</v>
      </c>
      <c r="P123" s="98" t="s">
        <v>533</v>
      </c>
      <c r="Q123" s="98" t="s">
        <v>533</v>
      </c>
      <c r="R123" s="98" t="s">
        <v>1060</v>
      </c>
      <c r="S123" s="98" t="s">
        <v>1061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1054</v>
      </c>
      <c r="O129" s="66" t="s">
        <v>1058</v>
      </c>
      <c r="P129" s="66" t="s">
        <v>1059</v>
      </c>
      <c r="Q129" s="66" t="s">
        <v>1062</v>
      </c>
      <c r="R129" s="66" t="s">
        <v>1064</v>
      </c>
      <c r="S129" s="66" t="s">
        <v>1067</v>
      </c>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1065</v>
      </c>
      <c r="S130" s="70" t="s">
        <v>1068</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1042</v>
      </c>
      <c r="R131" s="98" t="s">
        <v>535</v>
      </c>
      <c r="S131" s="98" t="s">
        <v>1066</v>
      </c>
    </row>
    <row r="132" spans="1:22" s="83" customFormat="1" ht="34.5" customHeight="1">
      <c r="A132" s="244" t="s">
        <v>621</v>
      </c>
      <c r="B132" s="84"/>
      <c r="C132" s="295"/>
      <c r="D132" s="297"/>
      <c r="E132" s="320" t="s">
        <v>58</v>
      </c>
      <c r="F132" s="321"/>
      <c r="G132" s="321"/>
      <c r="H132" s="322"/>
      <c r="I132" s="389"/>
      <c r="J132" s="101"/>
      <c r="K132" s="102"/>
      <c r="L132" s="82">
        <v>10</v>
      </c>
      <c r="M132" s="82">
        <v>59</v>
      </c>
      <c r="N132" s="82">
        <v>31</v>
      </c>
      <c r="O132" s="82">
        <v>60</v>
      </c>
      <c r="P132" s="82">
        <v>59</v>
      </c>
      <c r="Q132" s="82">
        <v>57</v>
      </c>
      <c r="R132" s="82">
        <v>25</v>
      </c>
      <c r="S132" s="82">
        <v>10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1054</v>
      </c>
      <c r="O143" s="66" t="s">
        <v>1058</v>
      </c>
      <c r="P143" s="66" t="s">
        <v>1059</v>
      </c>
      <c r="Q143" s="66" t="s">
        <v>1062</v>
      </c>
      <c r="R143" s="66" t="s">
        <v>1064</v>
      </c>
      <c r="S143" s="66" t="s">
        <v>1067</v>
      </c>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1065</v>
      </c>
      <c r="S144" s="70" t="s">
        <v>1068</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661</v>
      </c>
      <c r="K145" s="264" t="str">
        <f t="shared" ref="K145:K176" si="3">IF(OR(COUNTIF(L145:S145,"未確認")&gt;0,COUNTIF(L145:S145,"~*")&gt;0),"※","")</f>
        <v/>
      </c>
      <c r="L145" s="117">
        <v>92</v>
      </c>
      <c r="M145" s="117">
        <v>143</v>
      </c>
      <c r="N145" s="117">
        <v>49</v>
      </c>
      <c r="O145" s="117">
        <v>147</v>
      </c>
      <c r="P145" s="117">
        <v>124</v>
      </c>
      <c r="Q145" s="117">
        <v>106</v>
      </c>
      <c r="R145" s="117">
        <v>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34</v>
      </c>
      <c r="K167" s="264" t="str">
        <f t="shared" si="3"/>
        <v/>
      </c>
      <c r="L167" s="117">
        <v>0</v>
      </c>
      <c r="M167" s="117">
        <v>0</v>
      </c>
      <c r="N167" s="117">
        <v>0</v>
      </c>
      <c r="O167" s="117">
        <v>0</v>
      </c>
      <c r="P167" s="117">
        <v>0</v>
      </c>
      <c r="Q167" s="117">
        <v>0</v>
      </c>
      <c r="R167" s="117">
        <v>34</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12</v>
      </c>
      <c r="K211" s="264" t="str">
        <f t="shared" si="7"/>
        <v/>
      </c>
      <c r="L211" s="117">
        <v>0</v>
      </c>
      <c r="M211" s="117">
        <v>0</v>
      </c>
      <c r="N211" s="117">
        <v>0</v>
      </c>
      <c r="O211" s="117">
        <v>0</v>
      </c>
      <c r="P211" s="117">
        <v>0</v>
      </c>
      <c r="Q211" s="117">
        <v>0</v>
      </c>
      <c r="R211" s="117">
        <v>0</v>
      </c>
      <c r="S211" s="117">
        <v>12</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1046</v>
      </c>
      <c r="M226" s="66" t="s">
        <v>1052</v>
      </c>
      <c r="N226" s="66" t="s">
        <v>1054</v>
      </c>
      <c r="O226" s="66" t="s">
        <v>1058</v>
      </c>
      <c r="P226" s="66" t="s">
        <v>1059</v>
      </c>
      <c r="Q226" s="66" t="s">
        <v>1062</v>
      </c>
      <c r="R226" s="66" t="s">
        <v>1064</v>
      </c>
      <c r="S226" s="66" t="s">
        <v>1067</v>
      </c>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1065</v>
      </c>
      <c r="S227" s="70" t="s">
        <v>1068</v>
      </c>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1054</v>
      </c>
      <c r="O234" s="66" t="s">
        <v>1058</v>
      </c>
      <c r="P234" s="66" t="s">
        <v>1059</v>
      </c>
      <c r="Q234" s="66" t="s">
        <v>1062</v>
      </c>
      <c r="R234" s="66" t="s">
        <v>1064</v>
      </c>
      <c r="S234" s="66" t="s">
        <v>1067</v>
      </c>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1065</v>
      </c>
      <c r="S235" s="70" t="s">
        <v>1068</v>
      </c>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1054</v>
      </c>
      <c r="O244" s="66" t="s">
        <v>1058</v>
      </c>
      <c r="P244" s="66" t="s">
        <v>1059</v>
      </c>
      <c r="Q244" s="66" t="s">
        <v>1062</v>
      </c>
      <c r="R244" s="66" t="s">
        <v>1064</v>
      </c>
      <c r="S244" s="66" t="s">
        <v>1067</v>
      </c>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1065</v>
      </c>
      <c r="S245" s="70" t="s">
        <v>1068</v>
      </c>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1054</v>
      </c>
      <c r="O253" s="66" t="s">
        <v>1058</v>
      </c>
      <c r="P253" s="66" t="s">
        <v>1059</v>
      </c>
      <c r="Q253" s="66" t="s">
        <v>1062</v>
      </c>
      <c r="R253" s="66" t="s">
        <v>1064</v>
      </c>
      <c r="S253" s="66" t="s">
        <v>1067</v>
      </c>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1065</v>
      </c>
      <c r="S254" s="137" t="s">
        <v>1068</v>
      </c>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1054</v>
      </c>
      <c r="O263" s="66" t="s">
        <v>1058</v>
      </c>
      <c r="P263" s="66" t="s">
        <v>1059</v>
      </c>
      <c r="Q263" s="66" t="s">
        <v>1062</v>
      </c>
      <c r="R263" s="66" t="s">
        <v>1064</v>
      </c>
      <c r="S263" s="66" t="s">
        <v>1067</v>
      </c>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1065</v>
      </c>
      <c r="S264" s="70" t="s">
        <v>1068</v>
      </c>
      <c r="T264" s="8"/>
      <c r="U264" s="8"/>
      <c r="V264" s="8"/>
    </row>
    <row r="265" spans="1:22" s="83" customFormat="1" ht="34.5" customHeight="1">
      <c r="A265" s="244" t="s">
        <v>723</v>
      </c>
      <c r="B265" s="84"/>
      <c r="C265" s="371" t="s">
        <v>145</v>
      </c>
      <c r="D265" s="374"/>
      <c r="E265" s="374"/>
      <c r="F265" s="374"/>
      <c r="G265" s="371" t="s">
        <v>146</v>
      </c>
      <c r="H265" s="371"/>
      <c r="I265" s="403" t="s">
        <v>147</v>
      </c>
      <c r="J265" s="266">
        <v>41</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152</v>
      </c>
      <c r="K269" s="81" t="str">
        <f t="shared" si="8"/>
        <v/>
      </c>
      <c r="L269" s="147">
        <v>16</v>
      </c>
      <c r="M269" s="147">
        <v>25</v>
      </c>
      <c r="N269" s="147">
        <v>9</v>
      </c>
      <c r="O269" s="147">
        <v>27</v>
      </c>
      <c r="P269" s="147">
        <v>28</v>
      </c>
      <c r="Q269" s="147">
        <v>26</v>
      </c>
      <c r="R269" s="147">
        <v>11</v>
      </c>
      <c r="S269" s="147">
        <v>10</v>
      </c>
    </row>
    <row r="270" spans="1:22" s="83" customFormat="1" ht="34.5" customHeight="1">
      <c r="A270" s="249" t="s">
        <v>725</v>
      </c>
      <c r="B270" s="120"/>
      <c r="C270" s="371"/>
      <c r="D270" s="371"/>
      <c r="E270" s="371"/>
      <c r="F270" s="371"/>
      <c r="G270" s="371" t="s">
        <v>148</v>
      </c>
      <c r="H270" s="371"/>
      <c r="I270" s="404"/>
      <c r="J270" s="266">
        <f t="shared" si="9"/>
        <v>8.7999999999999989</v>
      </c>
      <c r="K270" s="81" t="str">
        <f t="shared" si="8"/>
        <v/>
      </c>
      <c r="L270" s="148">
        <v>0</v>
      </c>
      <c r="M270" s="148">
        <v>2</v>
      </c>
      <c r="N270" s="148">
        <v>0.8</v>
      </c>
      <c r="O270" s="148">
        <v>1.7</v>
      </c>
      <c r="P270" s="148">
        <v>0</v>
      </c>
      <c r="Q270" s="148">
        <v>1</v>
      </c>
      <c r="R270" s="148">
        <v>1.6</v>
      </c>
      <c r="S270" s="148">
        <v>1.7</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1</v>
      </c>
      <c r="N271" s="147">
        <v>0</v>
      </c>
      <c r="O271" s="147">
        <v>0</v>
      </c>
      <c r="P271" s="147">
        <v>2</v>
      </c>
      <c r="Q271" s="147">
        <v>1</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3</v>
      </c>
      <c r="K273" s="81" t="str">
        <f t="shared" si="8"/>
        <v/>
      </c>
      <c r="L273" s="147">
        <v>0</v>
      </c>
      <c r="M273" s="147">
        <v>0</v>
      </c>
      <c r="N273" s="147">
        <v>0</v>
      </c>
      <c r="O273" s="147">
        <v>0</v>
      </c>
      <c r="P273" s="147">
        <v>0</v>
      </c>
      <c r="Q273" s="147">
        <v>0</v>
      </c>
      <c r="R273" s="147">
        <v>3</v>
      </c>
      <c r="S273" s="147">
        <v>0</v>
      </c>
    </row>
    <row r="274" spans="1:19"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v>
      </c>
      <c r="N274" s="148">
        <v>0</v>
      </c>
      <c r="O274" s="148">
        <v>0</v>
      </c>
      <c r="P274" s="148">
        <v>0</v>
      </c>
      <c r="Q274" s="148">
        <v>0</v>
      </c>
      <c r="R274" s="148">
        <v>0.5</v>
      </c>
      <c r="S274" s="148">
        <v>0</v>
      </c>
    </row>
    <row r="275" spans="1:19" s="83" customFormat="1" ht="34.5" customHeight="1">
      <c r="A275" s="249" t="s">
        <v>728</v>
      </c>
      <c r="B275" s="120"/>
      <c r="C275" s="371" t="s">
        <v>153</v>
      </c>
      <c r="D275" s="372"/>
      <c r="E275" s="372"/>
      <c r="F275" s="372"/>
      <c r="G275" s="371" t="s">
        <v>146</v>
      </c>
      <c r="H275" s="371"/>
      <c r="I275" s="404"/>
      <c r="J275" s="266">
        <f t="shared" si="9"/>
        <v>4</v>
      </c>
      <c r="K275" s="81" t="str">
        <f t="shared" si="8"/>
        <v/>
      </c>
      <c r="L275" s="147">
        <v>0</v>
      </c>
      <c r="M275" s="147">
        <v>0</v>
      </c>
      <c r="N275" s="147">
        <v>4</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3.6</v>
      </c>
      <c r="K276" s="81" t="str">
        <f t="shared" si="8"/>
        <v/>
      </c>
      <c r="L276" s="148">
        <v>0</v>
      </c>
      <c r="M276" s="148">
        <v>0</v>
      </c>
      <c r="N276" s="148">
        <v>3.6</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14</v>
      </c>
      <c r="N297" s="147">
        <v>22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6</v>
      </c>
      <c r="N298" s="148">
        <v>6.2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v>
      </c>
      <c r="N300" s="148">
        <v>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26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1.6</v>
      </c>
      <c r="M302" s="148">
        <v>0.4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2</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1054</v>
      </c>
      <c r="O322" s="66" t="s">
        <v>1058</v>
      </c>
      <c r="P322" s="66" t="s">
        <v>1059</v>
      </c>
      <c r="Q322" s="66" t="s">
        <v>1062</v>
      </c>
      <c r="R322" s="66" t="s">
        <v>1064</v>
      </c>
      <c r="S322" s="66" t="s">
        <v>1067</v>
      </c>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1065</v>
      </c>
      <c r="S323" s="137" t="s">
        <v>1068</v>
      </c>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1054</v>
      </c>
      <c r="O342" s="66" t="s">
        <v>1058</v>
      </c>
      <c r="P342" s="66" t="s">
        <v>1059</v>
      </c>
      <c r="Q342" s="66" t="s">
        <v>1062</v>
      </c>
      <c r="R342" s="66" t="s">
        <v>1064</v>
      </c>
      <c r="S342" s="66" t="s">
        <v>1067</v>
      </c>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1065</v>
      </c>
      <c r="S343" s="137" t="s">
        <v>1068</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1054</v>
      </c>
      <c r="O367" s="66" t="s">
        <v>1058</v>
      </c>
      <c r="P367" s="66" t="s">
        <v>1059</v>
      </c>
      <c r="Q367" s="66" t="s">
        <v>1062</v>
      </c>
      <c r="R367" s="66" t="s">
        <v>1064</v>
      </c>
      <c r="S367" s="66" t="s">
        <v>1067</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1065</v>
      </c>
      <c r="S368" s="137" t="s">
        <v>1068</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1054</v>
      </c>
      <c r="O390" s="66" t="s">
        <v>1058</v>
      </c>
      <c r="P390" s="66" t="s">
        <v>1059</v>
      </c>
      <c r="Q390" s="66" t="s">
        <v>1062</v>
      </c>
      <c r="R390" s="66" t="s">
        <v>1064</v>
      </c>
      <c r="S390" s="66" t="s">
        <v>1067</v>
      </c>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1065</v>
      </c>
      <c r="S391" s="70" t="s">
        <v>1068</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5703</v>
      </c>
      <c r="K392" s="81" t="str">
        <f t="shared" ref="K392:K397" si="12">IF(OR(COUNTIF(L392:S392,"未確認")&gt;0,COUNTIF(L392:S392,"~*")&gt;0),"※","")</f>
        <v/>
      </c>
      <c r="L392" s="147">
        <v>741</v>
      </c>
      <c r="M392" s="147">
        <v>1402</v>
      </c>
      <c r="N392" s="147">
        <v>446</v>
      </c>
      <c r="O392" s="147">
        <v>1059</v>
      </c>
      <c r="P392" s="147">
        <v>842</v>
      </c>
      <c r="Q392" s="147">
        <v>948</v>
      </c>
      <c r="R392" s="147">
        <v>248</v>
      </c>
      <c r="S392" s="147">
        <v>17</v>
      </c>
    </row>
    <row r="393" spans="1:22" s="83" customFormat="1" ht="34.5" customHeight="1">
      <c r="A393" s="249" t="s">
        <v>773</v>
      </c>
      <c r="B393" s="84"/>
      <c r="C393" s="370"/>
      <c r="D393" s="380"/>
      <c r="E393" s="320" t="s">
        <v>224</v>
      </c>
      <c r="F393" s="321"/>
      <c r="G393" s="321"/>
      <c r="H393" s="322"/>
      <c r="I393" s="343"/>
      <c r="J393" s="140">
        <f t="shared" si="11"/>
        <v>2645</v>
      </c>
      <c r="K393" s="81" t="str">
        <f t="shared" si="12"/>
        <v/>
      </c>
      <c r="L393" s="147">
        <v>252</v>
      </c>
      <c r="M393" s="147">
        <v>852</v>
      </c>
      <c r="N393" s="147">
        <v>367</v>
      </c>
      <c r="O393" s="147">
        <v>326</v>
      </c>
      <c r="P393" s="147">
        <v>224</v>
      </c>
      <c r="Q393" s="147">
        <v>361</v>
      </c>
      <c r="R393" s="147">
        <v>248</v>
      </c>
      <c r="S393" s="147">
        <v>15</v>
      </c>
    </row>
    <row r="394" spans="1:22" s="83" customFormat="1" ht="34.5" customHeight="1">
      <c r="A394" s="250" t="s">
        <v>774</v>
      </c>
      <c r="B394" s="84"/>
      <c r="C394" s="370"/>
      <c r="D394" s="381"/>
      <c r="E394" s="320" t="s">
        <v>225</v>
      </c>
      <c r="F394" s="321"/>
      <c r="G394" s="321"/>
      <c r="H394" s="322"/>
      <c r="I394" s="343"/>
      <c r="J394" s="140">
        <f t="shared" si="11"/>
        <v>2385</v>
      </c>
      <c r="K394" s="81" t="str">
        <f t="shared" si="12"/>
        <v/>
      </c>
      <c r="L394" s="147">
        <v>313</v>
      </c>
      <c r="M394" s="147">
        <v>460</v>
      </c>
      <c r="N394" s="147">
        <v>38</v>
      </c>
      <c r="O394" s="147">
        <v>536</v>
      </c>
      <c r="P394" s="147">
        <v>522</v>
      </c>
      <c r="Q394" s="147">
        <v>515</v>
      </c>
      <c r="R394" s="147">
        <v>0</v>
      </c>
      <c r="S394" s="147">
        <v>1</v>
      </c>
    </row>
    <row r="395" spans="1:22" s="83" customFormat="1" ht="34.5" customHeight="1">
      <c r="A395" s="250" t="s">
        <v>775</v>
      </c>
      <c r="B395" s="84"/>
      <c r="C395" s="370"/>
      <c r="D395" s="382"/>
      <c r="E395" s="320" t="s">
        <v>226</v>
      </c>
      <c r="F395" s="321"/>
      <c r="G395" s="321"/>
      <c r="H395" s="322"/>
      <c r="I395" s="343"/>
      <c r="J395" s="140">
        <f t="shared" si="11"/>
        <v>673</v>
      </c>
      <c r="K395" s="81" t="str">
        <f t="shared" si="12"/>
        <v/>
      </c>
      <c r="L395" s="147">
        <v>176</v>
      </c>
      <c r="M395" s="147">
        <v>90</v>
      </c>
      <c r="N395" s="147">
        <v>41</v>
      </c>
      <c r="O395" s="147">
        <v>197</v>
      </c>
      <c r="P395" s="147">
        <v>96</v>
      </c>
      <c r="Q395" s="147">
        <v>72</v>
      </c>
      <c r="R395" s="147">
        <v>0</v>
      </c>
      <c r="S395" s="147">
        <v>1</v>
      </c>
    </row>
    <row r="396" spans="1:22" s="83" customFormat="1" ht="34.5" customHeight="1">
      <c r="A396" s="250" t="s">
        <v>776</v>
      </c>
      <c r="B396" s="1"/>
      <c r="C396" s="370"/>
      <c r="D396" s="320" t="s">
        <v>227</v>
      </c>
      <c r="E396" s="321"/>
      <c r="F396" s="321"/>
      <c r="G396" s="321"/>
      <c r="H396" s="322"/>
      <c r="I396" s="343"/>
      <c r="J396" s="140">
        <f t="shared" si="11"/>
        <v>77712</v>
      </c>
      <c r="K396" s="81" t="str">
        <f t="shared" si="12"/>
        <v/>
      </c>
      <c r="L396" s="147">
        <v>5246</v>
      </c>
      <c r="M396" s="147">
        <v>13179</v>
      </c>
      <c r="N396" s="147">
        <v>2626</v>
      </c>
      <c r="O396" s="147">
        <v>14777</v>
      </c>
      <c r="P396" s="147">
        <v>14591</v>
      </c>
      <c r="Q396" s="147">
        <v>14812</v>
      </c>
      <c r="R396" s="147">
        <v>12239</v>
      </c>
      <c r="S396" s="147">
        <v>242</v>
      </c>
    </row>
    <row r="397" spans="1:22" s="83" customFormat="1" ht="34.5" customHeight="1">
      <c r="A397" s="250" t="s">
        <v>777</v>
      </c>
      <c r="B397" s="119"/>
      <c r="C397" s="370"/>
      <c r="D397" s="320" t="s">
        <v>228</v>
      </c>
      <c r="E397" s="321"/>
      <c r="F397" s="321"/>
      <c r="G397" s="321"/>
      <c r="H397" s="322"/>
      <c r="I397" s="344"/>
      <c r="J397" s="140">
        <f t="shared" si="11"/>
        <v>12649</v>
      </c>
      <c r="K397" s="81" t="str">
        <f t="shared" si="12"/>
        <v/>
      </c>
      <c r="L397" s="147">
        <v>1945</v>
      </c>
      <c r="M397" s="147">
        <v>2581</v>
      </c>
      <c r="N397" s="147">
        <v>116</v>
      </c>
      <c r="O397" s="147">
        <v>2331</v>
      </c>
      <c r="P397" s="147">
        <v>2216</v>
      </c>
      <c r="Q397" s="147">
        <v>2324</v>
      </c>
      <c r="R397" s="147">
        <v>1124</v>
      </c>
      <c r="S397" s="147">
        <v>12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1054</v>
      </c>
      <c r="O403" s="66" t="s">
        <v>1058</v>
      </c>
      <c r="P403" s="66" t="s">
        <v>1059</v>
      </c>
      <c r="Q403" s="66" t="s">
        <v>1062</v>
      </c>
      <c r="R403" s="66" t="s">
        <v>1064</v>
      </c>
      <c r="S403" s="66" t="s">
        <v>1067</v>
      </c>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1065</v>
      </c>
      <c r="S404" s="70" t="s">
        <v>1068</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5743</v>
      </c>
      <c r="K405" s="81" t="str">
        <f t="shared" ref="K405:K422" si="14">IF(OR(COUNTIF(L405:S405,"未確認")&gt;0,COUNTIF(L405:S405,"~*")&gt;0),"※","")</f>
        <v/>
      </c>
      <c r="L405" s="147">
        <v>741</v>
      </c>
      <c r="M405" s="147">
        <v>1402</v>
      </c>
      <c r="N405" s="147">
        <v>446</v>
      </c>
      <c r="O405" s="147">
        <v>1059</v>
      </c>
      <c r="P405" s="147">
        <v>842</v>
      </c>
      <c r="Q405" s="147">
        <v>948</v>
      </c>
      <c r="R405" s="147">
        <v>288</v>
      </c>
      <c r="S405" s="147">
        <v>17</v>
      </c>
    </row>
    <row r="406" spans="1:22" s="83" customFormat="1" ht="34.5" customHeight="1">
      <c r="A406" s="251" t="s">
        <v>779</v>
      </c>
      <c r="B406" s="119"/>
      <c r="C406" s="369"/>
      <c r="D406" s="375" t="s">
        <v>233</v>
      </c>
      <c r="E406" s="377" t="s">
        <v>234</v>
      </c>
      <c r="F406" s="378"/>
      <c r="G406" s="378"/>
      <c r="H406" s="379"/>
      <c r="I406" s="361"/>
      <c r="J406" s="140">
        <f t="shared" si="13"/>
        <v>1141</v>
      </c>
      <c r="K406" s="81" t="str">
        <f t="shared" si="14"/>
        <v/>
      </c>
      <c r="L406" s="147">
        <v>231</v>
      </c>
      <c r="M406" s="147">
        <v>185</v>
      </c>
      <c r="N406" s="147">
        <v>10</v>
      </c>
      <c r="O406" s="147">
        <v>158</v>
      </c>
      <c r="P406" s="147">
        <v>114</v>
      </c>
      <c r="Q406" s="147">
        <v>144</v>
      </c>
      <c r="R406" s="147">
        <v>286</v>
      </c>
      <c r="S406" s="147">
        <v>13</v>
      </c>
    </row>
    <row r="407" spans="1:22" s="83" customFormat="1" ht="34.5" customHeight="1">
      <c r="A407" s="251" t="s">
        <v>780</v>
      </c>
      <c r="B407" s="119"/>
      <c r="C407" s="369"/>
      <c r="D407" s="369"/>
      <c r="E407" s="320" t="s">
        <v>235</v>
      </c>
      <c r="F407" s="321"/>
      <c r="G407" s="321"/>
      <c r="H407" s="322"/>
      <c r="I407" s="361"/>
      <c r="J407" s="140">
        <f t="shared" si="13"/>
        <v>4020</v>
      </c>
      <c r="K407" s="81" t="str">
        <f t="shared" si="14"/>
        <v/>
      </c>
      <c r="L407" s="147">
        <v>467</v>
      </c>
      <c r="M407" s="147">
        <v>1131</v>
      </c>
      <c r="N407" s="147">
        <v>376</v>
      </c>
      <c r="O407" s="147">
        <v>774</v>
      </c>
      <c r="P407" s="147">
        <v>570</v>
      </c>
      <c r="Q407" s="147">
        <v>697</v>
      </c>
      <c r="R407" s="147">
        <v>2</v>
      </c>
      <c r="S407" s="147">
        <v>3</v>
      </c>
    </row>
    <row r="408" spans="1:22" s="83" customFormat="1" ht="34.5" customHeight="1">
      <c r="A408" s="251" t="s">
        <v>781</v>
      </c>
      <c r="B408" s="119"/>
      <c r="C408" s="369"/>
      <c r="D408" s="369"/>
      <c r="E408" s="320" t="s">
        <v>236</v>
      </c>
      <c r="F408" s="321"/>
      <c r="G408" s="321"/>
      <c r="H408" s="322"/>
      <c r="I408" s="361"/>
      <c r="J408" s="140">
        <f t="shared" si="13"/>
        <v>95</v>
      </c>
      <c r="K408" s="81" t="str">
        <f t="shared" si="14"/>
        <v/>
      </c>
      <c r="L408" s="147">
        <v>11</v>
      </c>
      <c r="M408" s="147">
        <v>17</v>
      </c>
      <c r="N408" s="147">
        <v>0</v>
      </c>
      <c r="O408" s="147">
        <v>26</v>
      </c>
      <c r="P408" s="147">
        <v>10</v>
      </c>
      <c r="Q408" s="147">
        <v>31</v>
      </c>
      <c r="R408" s="147">
        <v>0</v>
      </c>
      <c r="S408" s="147">
        <v>0</v>
      </c>
    </row>
    <row r="409" spans="1:22" s="83" customFormat="1" ht="34.5" customHeight="1">
      <c r="A409" s="251" t="s">
        <v>782</v>
      </c>
      <c r="B409" s="119"/>
      <c r="C409" s="369"/>
      <c r="D409" s="369"/>
      <c r="E409" s="317" t="s">
        <v>989</v>
      </c>
      <c r="F409" s="318"/>
      <c r="G409" s="318"/>
      <c r="H409" s="319"/>
      <c r="I409" s="361"/>
      <c r="J409" s="140">
        <f t="shared" si="13"/>
        <v>427</v>
      </c>
      <c r="K409" s="81" t="str">
        <f t="shared" si="14"/>
        <v/>
      </c>
      <c r="L409" s="147">
        <v>32</v>
      </c>
      <c r="M409" s="147">
        <v>69</v>
      </c>
      <c r="N409" s="147">
        <v>0</v>
      </c>
      <c r="O409" s="147">
        <v>101</v>
      </c>
      <c r="P409" s="147">
        <v>148</v>
      </c>
      <c r="Q409" s="147">
        <v>76</v>
      </c>
      <c r="R409" s="147">
        <v>0</v>
      </c>
      <c r="S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60</v>
      </c>
      <c r="K411" s="81" t="str">
        <f t="shared" si="14"/>
        <v/>
      </c>
      <c r="L411" s="147">
        <v>0</v>
      </c>
      <c r="M411" s="147">
        <v>0</v>
      </c>
      <c r="N411" s="147">
        <v>60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5599</v>
      </c>
      <c r="K413" s="81" t="str">
        <f t="shared" si="14"/>
        <v/>
      </c>
      <c r="L413" s="147">
        <v>744</v>
      </c>
      <c r="M413" s="147">
        <v>1394</v>
      </c>
      <c r="N413" s="147">
        <v>441</v>
      </c>
      <c r="O413" s="147">
        <v>1016</v>
      </c>
      <c r="P413" s="147">
        <v>820</v>
      </c>
      <c r="Q413" s="147">
        <v>883</v>
      </c>
      <c r="R413" s="147">
        <v>289</v>
      </c>
      <c r="S413" s="147">
        <v>12</v>
      </c>
    </row>
    <row r="414" spans="1:22" s="83" customFormat="1" ht="34.5" customHeight="1">
      <c r="A414" s="251" t="s">
        <v>787</v>
      </c>
      <c r="B414" s="119"/>
      <c r="C414" s="369"/>
      <c r="D414" s="375" t="s">
        <v>240</v>
      </c>
      <c r="E414" s="377" t="s">
        <v>241</v>
      </c>
      <c r="F414" s="378"/>
      <c r="G414" s="378"/>
      <c r="H414" s="379"/>
      <c r="I414" s="361"/>
      <c r="J414" s="140">
        <f t="shared" si="13"/>
        <v>973</v>
      </c>
      <c r="K414" s="81" t="str">
        <f t="shared" si="14"/>
        <v/>
      </c>
      <c r="L414" s="147">
        <v>217</v>
      </c>
      <c r="M414" s="147">
        <v>112</v>
      </c>
      <c r="N414" s="147">
        <v>4</v>
      </c>
      <c r="O414" s="147">
        <v>162</v>
      </c>
      <c r="P414" s="147">
        <v>157</v>
      </c>
      <c r="Q414" s="147">
        <v>318</v>
      </c>
      <c r="R414" s="147">
        <v>3</v>
      </c>
      <c r="S414" s="147">
        <v>0</v>
      </c>
    </row>
    <row r="415" spans="1:22" s="83" customFormat="1" ht="34.5" customHeight="1">
      <c r="A415" s="251" t="s">
        <v>788</v>
      </c>
      <c r="B415" s="119"/>
      <c r="C415" s="369"/>
      <c r="D415" s="369"/>
      <c r="E415" s="320" t="s">
        <v>242</v>
      </c>
      <c r="F415" s="321"/>
      <c r="G415" s="321"/>
      <c r="H415" s="322"/>
      <c r="I415" s="361"/>
      <c r="J415" s="140">
        <f t="shared" si="13"/>
        <v>3510</v>
      </c>
      <c r="K415" s="81" t="str">
        <f t="shared" si="14"/>
        <v/>
      </c>
      <c r="L415" s="147">
        <v>376</v>
      </c>
      <c r="M415" s="147">
        <v>1113</v>
      </c>
      <c r="N415" s="147">
        <v>412</v>
      </c>
      <c r="O415" s="147">
        <v>632</v>
      </c>
      <c r="P415" s="147">
        <v>449</v>
      </c>
      <c r="Q415" s="147">
        <v>430</v>
      </c>
      <c r="R415" s="147">
        <v>97</v>
      </c>
      <c r="S415" s="147">
        <v>1</v>
      </c>
    </row>
    <row r="416" spans="1:22" s="83" customFormat="1" ht="34.5" customHeight="1">
      <c r="A416" s="251" t="s">
        <v>789</v>
      </c>
      <c r="B416" s="119"/>
      <c r="C416" s="369"/>
      <c r="D416" s="369"/>
      <c r="E416" s="320" t="s">
        <v>243</v>
      </c>
      <c r="F416" s="321"/>
      <c r="G416" s="321"/>
      <c r="H416" s="322"/>
      <c r="I416" s="361"/>
      <c r="J416" s="140">
        <f t="shared" si="13"/>
        <v>217</v>
      </c>
      <c r="K416" s="81" t="str">
        <f t="shared" si="14"/>
        <v/>
      </c>
      <c r="L416" s="147">
        <v>19</v>
      </c>
      <c r="M416" s="147">
        <v>36</v>
      </c>
      <c r="N416" s="147">
        <v>11</v>
      </c>
      <c r="O416" s="147">
        <v>37</v>
      </c>
      <c r="P416" s="147">
        <v>27</v>
      </c>
      <c r="Q416" s="147">
        <v>50</v>
      </c>
      <c r="R416" s="147">
        <v>37</v>
      </c>
      <c r="S416" s="147">
        <v>0</v>
      </c>
    </row>
    <row r="417" spans="1:22" s="83" customFormat="1" ht="34.5" customHeight="1">
      <c r="A417" s="251" t="s">
        <v>790</v>
      </c>
      <c r="B417" s="119"/>
      <c r="C417" s="369"/>
      <c r="D417" s="369"/>
      <c r="E417" s="320" t="s">
        <v>244</v>
      </c>
      <c r="F417" s="321"/>
      <c r="G417" s="321"/>
      <c r="H417" s="322"/>
      <c r="I417" s="361"/>
      <c r="J417" s="140">
        <f t="shared" si="13"/>
        <v>140</v>
      </c>
      <c r="K417" s="81" t="str">
        <f t="shared" si="14"/>
        <v/>
      </c>
      <c r="L417" s="147">
        <v>12</v>
      </c>
      <c r="M417" s="147">
        <v>20</v>
      </c>
      <c r="N417" s="147">
        <v>0</v>
      </c>
      <c r="O417" s="147">
        <v>26</v>
      </c>
      <c r="P417" s="147">
        <v>22</v>
      </c>
      <c r="Q417" s="147">
        <v>12</v>
      </c>
      <c r="R417" s="147">
        <v>48</v>
      </c>
      <c r="S417" s="147">
        <v>0</v>
      </c>
    </row>
    <row r="418" spans="1:22" s="83" customFormat="1" ht="34.5" customHeight="1">
      <c r="A418" s="251" t="s">
        <v>791</v>
      </c>
      <c r="B418" s="119"/>
      <c r="C418" s="369"/>
      <c r="D418" s="369"/>
      <c r="E418" s="320" t="s">
        <v>245</v>
      </c>
      <c r="F418" s="321"/>
      <c r="G418" s="321"/>
      <c r="H418" s="322"/>
      <c r="I418" s="361"/>
      <c r="J418" s="140">
        <f t="shared" si="13"/>
        <v>119</v>
      </c>
      <c r="K418" s="81" t="str">
        <f t="shared" si="14"/>
        <v/>
      </c>
      <c r="L418" s="147">
        <v>7</v>
      </c>
      <c r="M418" s="147">
        <v>24</v>
      </c>
      <c r="N418" s="147">
        <v>0</v>
      </c>
      <c r="O418" s="147">
        <v>19</v>
      </c>
      <c r="P418" s="147">
        <v>29</v>
      </c>
      <c r="Q418" s="147">
        <v>15</v>
      </c>
      <c r="R418" s="147">
        <v>25</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125</v>
      </c>
      <c r="K420" s="81" t="str">
        <f t="shared" si="14"/>
        <v/>
      </c>
      <c r="L420" s="147">
        <v>20</v>
      </c>
      <c r="M420" s="147">
        <v>33</v>
      </c>
      <c r="N420" s="147">
        <v>0</v>
      </c>
      <c r="O420" s="147">
        <v>16</v>
      </c>
      <c r="P420" s="147">
        <v>26</v>
      </c>
      <c r="Q420" s="147">
        <v>17</v>
      </c>
      <c r="R420" s="147">
        <v>12</v>
      </c>
      <c r="S420" s="147">
        <v>1</v>
      </c>
    </row>
    <row r="421" spans="1:22" s="83" customFormat="1" ht="34.5" customHeight="1">
      <c r="A421" s="251" t="s">
        <v>794</v>
      </c>
      <c r="B421" s="119"/>
      <c r="C421" s="369"/>
      <c r="D421" s="369"/>
      <c r="E421" s="320" t="s">
        <v>247</v>
      </c>
      <c r="F421" s="321"/>
      <c r="G421" s="321"/>
      <c r="H421" s="322"/>
      <c r="I421" s="361"/>
      <c r="J421" s="140">
        <f t="shared" si="13"/>
        <v>456</v>
      </c>
      <c r="K421" s="81" t="str">
        <f t="shared" si="14"/>
        <v/>
      </c>
      <c r="L421" s="147">
        <v>45</v>
      </c>
      <c r="M421" s="147">
        <v>56</v>
      </c>
      <c r="N421" s="147">
        <v>3</v>
      </c>
      <c r="O421" s="147">
        <v>124</v>
      </c>
      <c r="P421" s="147">
        <v>110</v>
      </c>
      <c r="Q421" s="147">
        <v>41</v>
      </c>
      <c r="R421" s="147">
        <v>67</v>
      </c>
      <c r="S421" s="147">
        <v>10</v>
      </c>
    </row>
    <row r="422" spans="1:22" s="83" customFormat="1" ht="34.5" customHeight="1">
      <c r="A422" s="251" t="s">
        <v>795</v>
      </c>
      <c r="B422" s="119"/>
      <c r="C422" s="369"/>
      <c r="D422" s="369"/>
      <c r="E422" s="320" t="s">
        <v>166</v>
      </c>
      <c r="F422" s="321"/>
      <c r="G422" s="321"/>
      <c r="H422" s="322"/>
      <c r="I422" s="362"/>
      <c r="J422" s="140">
        <f t="shared" si="13"/>
        <v>59</v>
      </c>
      <c r="K422" s="81" t="str">
        <f t="shared" si="14"/>
        <v/>
      </c>
      <c r="L422" s="147">
        <v>48</v>
      </c>
      <c r="M422" s="147">
        <v>0</v>
      </c>
      <c r="N422" s="147">
        <v>11</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1054</v>
      </c>
      <c r="O428" s="66" t="s">
        <v>1058</v>
      </c>
      <c r="P428" s="66" t="s">
        <v>1059</v>
      </c>
      <c r="Q428" s="66" t="s">
        <v>1062</v>
      </c>
      <c r="R428" s="66" t="s">
        <v>1064</v>
      </c>
      <c r="S428" s="66" t="s">
        <v>1067</v>
      </c>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1065</v>
      </c>
      <c r="S429" s="70" t="s">
        <v>1068</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4626</v>
      </c>
      <c r="K430" s="193" t="str">
        <f>IF(OR(COUNTIF(L430:S430,"未確認")&gt;0,COUNTIF(L430:S430,"~*")&gt;0),"※","")</f>
        <v/>
      </c>
      <c r="L430" s="147">
        <v>527</v>
      </c>
      <c r="M430" s="147">
        <v>1282</v>
      </c>
      <c r="N430" s="147">
        <v>437</v>
      </c>
      <c r="O430" s="147">
        <v>854</v>
      </c>
      <c r="P430" s="147">
        <v>663</v>
      </c>
      <c r="Q430" s="147">
        <v>565</v>
      </c>
      <c r="R430" s="147">
        <v>286</v>
      </c>
      <c r="S430" s="147">
        <v>12</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24</v>
      </c>
      <c r="K431" s="193" t="str">
        <f>IF(OR(COUNTIF(L431:S431,"未確認")&gt;0,COUNTIF(L431:S431,"~*")&gt;0),"※","")</f>
        <v/>
      </c>
      <c r="L431" s="147">
        <v>1</v>
      </c>
      <c r="M431" s="147">
        <v>3</v>
      </c>
      <c r="N431" s="147">
        <v>0</v>
      </c>
      <c r="O431" s="147">
        <v>7</v>
      </c>
      <c r="P431" s="147">
        <v>10</v>
      </c>
      <c r="Q431" s="147">
        <v>1</v>
      </c>
      <c r="R431" s="147">
        <v>1</v>
      </c>
      <c r="S431" s="147">
        <v>1</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18</v>
      </c>
      <c r="K432" s="193" t="str">
        <f>IF(OR(COUNTIF(L432:S432,"未確認")&gt;0,COUNTIF(L432:S432,"~*")&gt;0),"※","")</f>
        <v/>
      </c>
      <c r="L432" s="147">
        <v>0</v>
      </c>
      <c r="M432" s="147">
        <v>4</v>
      </c>
      <c r="N432" s="147">
        <v>1</v>
      </c>
      <c r="O432" s="147">
        <v>5</v>
      </c>
      <c r="P432" s="147">
        <v>7</v>
      </c>
      <c r="Q432" s="147">
        <v>0</v>
      </c>
      <c r="R432" s="147">
        <v>1</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4584</v>
      </c>
      <c r="K433" s="193" t="str">
        <f>IF(OR(COUNTIF(L433:S433,"未確認")&gt;0,COUNTIF(L433:S433,"~*")&gt;0),"※","")</f>
        <v/>
      </c>
      <c r="L433" s="147">
        <v>526</v>
      </c>
      <c r="M433" s="147">
        <v>1275</v>
      </c>
      <c r="N433" s="147">
        <v>436</v>
      </c>
      <c r="O433" s="147">
        <v>842</v>
      </c>
      <c r="P433" s="147">
        <v>646</v>
      </c>
      <c r="Q433" s="147">
        <v>564</v>
      </c>
      <c r="R433" s="147">
        <v>284</v>
      </c>
      <c r="S433" s="147">
        <v>11</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1054</v>
      </c>
      <c r="O441" s="66" t="s">
        <v>1058</v>
      </c>
      <c r="P441" s="66" t="s">
        <v>1059</v>
      </c>
      <c r="Q441" s="66" t="s">
        <v>1062</v>
      </c>
      <c r="R441" s="66" t="s">
        <v>1064</v>
      </c>
      <c r="S441" s="66" t="s">
        <v>1067</v>
      </c>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1065</v>
      </c>
      <c r="S442" s="70" t="s">
        <v>1068</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1054</v>
      </c>
      <c r="O466" s="66" t="s">
        <v>1058</v>
      </c>
      <c r="P466" s="66" t="s">
        <v>1059</v>
      </c>
      <c r="Q466" s="66" t="s">
        <v>1062</v>
      </c>
      <c r="R466" s="66" t="s">
        <v>1064</v>
      </c>
      <c r="S466" s="66" t="s">
        <v>1067</v>
      </c>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1065</v>
      </c>
      <c r="S467" s="70" t="s">
        <v>1068</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173</v>
      </c>
      <c r="K468" s="201" t="str">
        <f t="shared" ref="K468:K475" si="16">IF(OR(COUNTIF(L468:S468,"未確認")&gt;0,COUNTIF(L468:S468,"*")&gt;0),"※","")</f>
        <v>※</v>
      </c>
      <c r="L468" s="117">
        <v>51</v>
      </c>
      <c r="M468" s="117">
        <v>59</v>
      </c>
      <c r="N468" s="117">
        <v>14</v>
      </c>
      <c r="O468" s="117">
        <v>21</v>
      </c>
      <c r="P468" s="117" t="s">
        <v>541</v>
      </c>
      <c r="Q468" s="117">
        <v>28</v>
      </c>
      <c r="R468" s="117" t="s">
        <v>541</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t="s">
        <v>541</v>
      </c>
      <c r="N469" s="117">
        <v>0</v>
      </c>
      <c r="O469" s="117">
        <v>0</v>
      </c>
      <c r="P469" s="117">
        <v>0</v>
      </c>
      <c r="Q469" s="117" t="s">
        <v>541</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45</v>
      </c>
      <c r="K470" s="201" t="str">
        <f t="shared" si="16"/>
        <v/>
      </c>
      <c r="L470" s="117">
        <v>20</v>
      </c>
      <c r="M470" s="117">
        <v>0</v>
      </c>
      <c r="N470" s="117">
        <v>0</v>
      </c>
      <c r="O470" s="117">
        <v>0</v>
      </c>
      <c r="P470" s="117">
        <v>0</v>
      </c>
      <c r="Q470" s="117">
        <v>25</v>
      </c>
      <c r="R470" s="117">
        <v>0</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t="s">
        <v>541</v>
      </c>
      <c r="R471" s="117">
        <v>0</v>
      </c>
      <c r="S471" s="117">
        <v>0</v>
      </c>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t="s">
        <v>541</v>
      </c>
      <c r="O472" s="117">
        <v>0</v>
      </c>
      <c r="P472" s="117" t="s">
        <v>541</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v>0</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19</v>
      </c>
      <c r="K476" s="201" t="str">
        <f>IF(OR(COUNTIF(L476:S476,"未確認")&gt;0,COUNTIF(L476:S476,"~")&gt;0),"※","")</f>
        <v/>
      </c>
      <c r="L476" s="117" t="s">
        <v>541</v>
      </c>
      <c r="M476" s="117" t="s">
        <v>541</v>
      </c>
      <c r="N476" s="117">
        <v>0</v>
      </c>
      <c r="O476" s="117">
        <v>19</v>
      </c>
      <c r="P476" s="117">
        <v>0</v>
      </c>
      <c r="Q476" s="117" t="s">
        <v>541</v>
      </c>
      <c r="R476" s="117">
        <v>0</v>
      </c>
      <c r="S476" s="117">
        <v>0</v>
      </c>
      <c r="T476" s="8"/>
      <c r="U476" s="8"/>
      <c r="V476" s="8"/>
    </row>
    <row r="477" spans="1:22" ht="34.5" customHeight="1">
      <c r="A477" s="252" t="s">
        <v>820</v>
      </c>
      <c r="B477" s="1"/>
      <c r="C477" s="202"/>
      <c r="D477" s="356"/>
      <c r="E477" s="320" t="s">
        <v>293</v>
      </c>
      <c r="F477" s="321"/>
      <c r="G477" s="321"/>
      <c r="H477" s="322"/>
      <c r="I477" s="354"/>
      <c r="J477" s="116">
        <f t="shared" si="17"/>
        <v>44</v>
      </c>
      <c r="K477" s="201" t="str">
        <f t="shared" ref="K477:K496" si="18">IF(OR(COUNTIF(L477:S477,"未確認")&gt;0,COUNTIF(L477:S477,"*")&gt;0),"※","")</f>
        <v>※</v>
      </c>
      <c r="L477" s="117">
        <v>15</v>
      </c>
      <c r="M477" s="117">
        <v>29</v>
      </c>
      <c r="N477" s="117">
        <v>0</v>
      </c>
      <c r="O477" s="117" t="s">
        <v>541</v>
      </c>
      <c r="P477" s="117" t="s">
        <v>541</v>
      </c>
      <c r="Q477" s="117">
        <v>0</v>
      </c>
      <c r="R477" s="117" t="s">
        <v>541</v>
      </c>
      <c r="S477" s="117">
        <v>0</v>
      </c>
      <c r="T477" s="8"/>
      <c r="U477" s="8"/>
      <c r="V477" s="8"/>
    </row>
    <row r="478" spans="1:22" ht="34.5" customHeight="1">
      <c r="A478" s="252" t="s">
        <v>821</v>
      </c>
      <c r="B478" s="1"/>
      <c r="C478" s="202"/>
      <c r="D478" s="356"/>
      <c r="E478" s="320" t="s">
        <v>294</v>
      </c>
      <c r="F478" s="321"/>
      <c r="G478" s="321"/>
      <c r="H478" s="322"/>
      <c r="I478" s="354"/>
      <c r="J478" s="116">
        <f t="shared" si="17"/>
        <v>10</v>
      </c>
      <c r="K478" s="201" t="str">
        <f t="shared" si="18"/>
        <v/>
      </c>
      <c r="L478" s="117">
        <v>0</v>
      </c>
      <c r="M478" s="117">
        <v>10</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11</v>
      </c>
      <c r="K479" s="201" t="str">
        <f t="shared" si="18"/>
        <v>※</v>
      </c>
      <c r="L479" s="117" t="s">
        <v>541</v>
      </c>
      <c r="M479" s="117" t="s">
        <v>541</v>
      </c>
      <c r="N479" s="117">
        <v>11</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18</v>
      </c>
      <c r="K480" s="201" t="str">
        <f t="shared" si="18"/>
        <v>※</v>
      </c>
      <c r="L480" s="117">
        <v>0</v>
      </c>
      <c r="M480" s="117">
        <v>18</v>
      </c>
      <c r="N480" s="117" t="s">
        <v>541</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80</v>
      </c>
      <c r="K481" s="201" t="str">
        <f t="shared" si="18"/>
        <v>※</v>
      </c>
      <c r="L481" s="117">
        <v>43</v>
      </c>
      <c r="M481" s="117">
        <v>18</v>
      </c>
      <c r="N481" s="117">
        <v>0</v>
      </c>
      <c r="O481" s="117">
        <v>0</v>
      </c>
      <c r="P481" s="117" t="s">
        <v>541</v>
      </c>
      <c r="Q481" s="117">
        <v>19</v>
      </c>
      <c r="R481" s="117">
        <v>0</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41</v>
      </c>
      <c r="K483" s="201" t="str">
        <f t="shared" si="18"/>
        <v/>
      </c>
      <c r="L483" s="117">
        <v>20</v>
      </c>
      <c r="M483" s="117">
        <v>0</v>
      </c>
      <c r="N483" s="117">
        <v>0</v>
      </c>
      <c r="O483" s="117">
        <v>0</v>
      </c>
      <c r="P483" s="117">
        <v>0</v>
      </c>
      <c r="Q483" s="117">
        <v>21</v>
      </c>
      <c r="R483" s="117">
        <v>0</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t="s">
        <v>541</v>
      </c>
      <c r="R484" s="117">
        <v>0</v>
      </c>
      <c r="S484" s="117">
        <v>0</v>
      </c>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t="s">
        <v>541</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t="s">
        <v>541</v>
      </c>
      <c r="N488" s="117">
        <v>0</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21</v>
      </c>
      <c r="K490" s="201" t="str">
        <f t="shared" si="18"/>
        <v/>
      </c>
      <c r="L490" s="117">
        <v>10</v>
      </c>
      <c r="M490" s="117">
        <v>11</v>
      </c>
      <c r="N490" s="117">
        <v>0</v>
      </c>
      <c r="O490" s="117">
        <v>0</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t="s">
        <v>541</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t="s">
        <v>541</v>
      </c>
      <c r="N495" s="117">
        <v>0</v>
      </c>
      <c r="O495" s="117">
        <v>0</v>
      </c>
      <c r="P495" s="117">
        <v>0</v>
      </c>
      <c r="Q495" s="117">
        <v>0</v>
      </c>
      <c r="R495" s="117">
        <v>0</v>
      </c>
      <c r="S495" s="117">
        <v>0</v>
      </c>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1054</v>
      </c>
      <c r="O502" s="66" t="s">
        <v>1058</v>
      </c>
      <c r="P502" s="66" t="s">
        <v>1059</v>
      </c>
      <c r="Q502" s="66" t="s">
        <v>1062</v>
      </c>
      <c r="R502" s="66" t="s">
        <v>1064</v>
      </c>
      <c r="S502" s="66" t="s">
        <v>1067</v>
      </c>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70" t="s">
        <v>1065</v>
      </c>
      <c r="S503" s="70" t="s">
        <v>1068</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16</v>
      </c>
      <c r="K504" s="201" t="str">
        <f t="shared" ref="K504:K511" si="21">IF(OR(COUNTIF(L504:S504,"未確認")&gt;0,COUNTIF(L504:S504,"*")&gt;0),"※","")</f>
        <v>※</v>
      </c>
      <c r="L504" s="117">
        <v>16</v>
      </c>
      <c r="M504" s="117" t="s">
        <v>541</v>
      </c>
      <c r="N504" s="117">
        <v>0</v>
      </c>
      <c r="O504" s="117">
        <v>0</v>
      </c>
      <c r="P504" s="117">
        <v>0</v>
      </c>
      <c r="Q504" s="117">
        <v>0</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59</v>
      </c>
      <c r="K505" s="201" t="str">
        <f t="shared" si="21"/>
        <v>※</v>
      </c>
      <c r="L505" s="117">
        <v>24</v>
      </c>
      <c r="M505" s="117">
        <v>35</v>
      </c>
      <c r="N505" s="117" t="s">
        <v>541</v>
      </c>
      <c r="O505" s="117" t="s">
        <v>541</v>
      </c>
      <c r="P505" s="117" t="s">
        <v>541</v>
      </c>
      <c r="Q505" s="117" t="s">
        <v>541</v>
      </c>
      <c r="R505" s="117">
        <v>0</v>
      </c>
      <c r="S505" s="117">
        <v>0</v>
      </c>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v>0</v>
      </c>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t="s">
        <v>541</v>
      </c>
      <c r="P508" s="117" t="s">
        <v>541</v>
      </c>
      <c r="Q508" s="117" t="s">
        <v>541</v>
      </c>
      <c r="R508" s="117" t="s">
        <v>541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v>0</v>
      </c>
      <c r="P509" s="117">
        <v>0</v>
      </c>
      <c r="Q509" s="117">
        <v>0</v>
      </c>
      <c r="R509" s="117">
        <v>0</v>
      </c>
      <c r="S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1054</v>
      </c>
      <c r="O514" s="66" t="s">
        <v>1058</v>
      </c>
      <c r="P514" s="66" t="s">
        <v>1059</v>
      </c>
      <c r="Q514" s="66" t="s">
        <v>1062</v>
      </c>
      <c r="R514" s="66" t="s">
        <v>1064</v>
      </c>
      <c r="S514" s="66" t="s">
        <v>1067</v>
      </c>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70" t="s">
        <v>1065</v>
      </c>
      <c r="S515" s="70" t="s">
        <v>1068</v>
      </c>
      <c r="T515" s="8"/>
      <c r="U515" s="8"/>
      <c r="V515" s="8"/>
    </row>
    <row r="516" spans="1:22" s="115" customFormat="1" ht="57">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c r="A517" s="252" t="s">
        <v>844</v>
      </c>
      <c r="B517" s="204"/>
      <c r="C517" s="347" t="s">
        <v>327</v>
      </c>
      <c r="D517" s="348"/>
      <c r="E517" s="348"/>
      <c r="F517" s="348"/>
      <c r="G517" s="348"/>
      <c r="H517" s="349"/>
      <c r="I517" s="122" t="s">
        <v>328</v>
      </c>
      <c r="J517" s="205" t="str">
        <f>IF(SUM(L517:S517)=0,IF(COUNTIF(L517:S517,"未確認")&gt;0,"未確認",IF(COUNTIF(L517:S517,"~*")&gt;0,"*",SUM(L517:S517))),SUM(L517:S517))</f>
        <v>*</v>
      </c>
      <c r="K517" s="201" t="str">
        <f>IF(OR(COUNTIF(L517:S517,"未確認")&gt;0,COUNTIF(L517:S517,"*")&gt;0),"※","")</f>
        <v>※</v>
      </c>
      <c r="L517" s="117" t="s">
        <v>541</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1054</v>
      </c>
      <c r="O520" s="66" t="s">
        <v>1058</v>
      </c>
      <c r="P520" s="66" t="s">
        <v>1059</v>
      </c>
      <c r="Q520" s="66" t="s">
        <v>1062</v>
      </c>
      <c r="R520" s="66" t="s">
        <v>1064</v>
      </c>
      <c r="S520" s="66" t="s">
        <v>1067</v>
      </c>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70" t="s">
        <v>1065</v>
      </c>
      <c r="S521" s="70" t="s">
        <v>1068</v>
      </c>
      <c r="T521" s="8"/>
      <c r="U521" s="8"/>
      <c r="V521" s="8"/>
    </row>
    <row r="522" spans="1:22" s="115" customFormat="1" ht="71.25">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t="s">
        <v>541</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1054</v>
      </c>
      <c r="O525" s="66" t="s">
        <v>1058</v>
      </c>
      <c r="P525" s="66" t="s">
        <v>1059</v>
      </c>
      <c r="Q525" s="66" t="s">
        <v>1062</v>
      </c>
      <c r="R525" s="66" t="s">
        <v>1064</v>
      </c>
      <c r="S525" s="66" t="s">
        <v>1067</v>
      </c>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70" t="s">
        <v>1065</v>
      </c>
      <c r="S526" s="70" t="s">
        <v>1068</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17</v>
      </c>
      <c r="K527" s="201" t="str">
        <f>IF(OR(COUNTIF(L527:S527,"未確認")&gt;0,COUNTIF(L527:S527,"*")&gt;0),"※","")</f>
        <v/>
      </c>
      <c r="L527" s="117">
        <v>0</v>
      </c>
      <c r="M527" s="117">
        <v>0</v>
      </c>
      <c r="N527" s="117">
        <v>17</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1054</v>
      </c>
      <c r="O530" s="66" t="s">
        <v>1058</v>
      </c>
      <c r="P530" s="66" t="s">
        <v>1059</v>
      </c>
      <c r="Q530" s="66" t="s">
        <v>1062</v>
      </c>
      <c r="R530" s="66" t="s">
        <v>1064</v>
      </c>
      <c r="S530" s="66" t="s">
        <v>1067</v>
      </c>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70" t="s">
        <v>1065</v>
      </c>
      <c r="S531" s="70" t="s">
        <v>1068</v>
      </c>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113</v>
      </c>
      <c r="K535" s="201" t="str">
        <f t="shared" si="23"/>
        <v>※</v>
      </c>
      <c r="L535" s="117" t="s">
        <v>541</v>
      </c>
      <c r="M535" s="117">
        <v>12</v>
      </c>
      <c r="N535" s="117">
        <v>0</v>
      </c>
      <c r="O535" s="117">
        <v>28</v>
      </c>
      <c r="P535" s="117">
        <v>42</v>
      </c>
      <c r="Q535" s="117">
        <v>12</v>
      </c>
      <c r="R535" s="117">
        <v>19</v>
      </c>
      <c r="S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1054</v>
      </c>
      <c r="O543" s="66" t="s">
        <v>1058</v>
      </c>
      <c r="P543" s="66" t="s">
        <v>1059</v>
      </c>
      <c r="Q543" s="66" t="s">
        <v>1062</v>
      </c>
      <c r="R543" s="66" t="s">
        <v>1064</v>
      </c>
      <c r="S543" s="66" t="s">
        <v>1067</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1065</v>
      </c>
      <c r="S544" s="70" t="s">
        <v>1068</v>
      </c>
    </row>
    <row r="545" spans="1:19" s="115" customFormat="1" ht="69.95"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v>0</v>
      </c>
      <c r="S556" s="117">
        <v>0</v>
      </c>
    </row>
    <row r="557" spans="1:19"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1063</v>
      </c>
      <c r="S558" s="211" t="s">
        <v>1063</v>
      </c>
    </row>
    <row r="559" spans="1:1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100</v>
      </c>
      <c r="M560" s="211">
        <v>50</v>
      </c>
      <c r="N560" s="211">
        <v>24.6</v>
      </c>
      <c r="O560" s="211">
        <v>67.8</v>
      </c>
      <c r="P560" s="211">
        <v>66.7</v>
      </c>
      <c r="Q560" s="211">
        <v>38.5</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v>100</v>
      </c>
      <c r="M561" s="211">
        <v>29.1</v>
      </c>
      <c r="N561" s="211">
        <v>21.9</v>
      </c>
      <c r="O561" s="211">
        <v>38.6</v>
      </c>
      <c r="P561" s="211">
        <v>32.200000000000003</v>
      </c>
      <c r="Q561" s="211">
        <v>17.7</v>
      </c>
      <c r="R561" s="211" t="s">
        <v>533</v>
      </c>
      <c r="S561" s="211" t="s">
        <v>533</v>
      </c>
    </row>
    <row r="562" spans="1:19" s="91" customFormat="1" ht="34.5" customHeight="1">
      <c r="A562" s="251" t="s">
        <v>872</v>
      </c>
      <c r="B562" s="119"/>
      <c r="C562" s="209"/>
      <c r="D562" s="331" t="s">
        <v>992</v>
      </c>
      <c r="E562" s="342"/>
      <c r="F562" s="342"/>
      <c r="G562" s="342"/>
      <c r="H562" s="332"/>
      <c r="I562" s="343"/>
      <c r="J562" s="207"/>
      <c r="K562" s="210"/>
      <c r="L562" s="211">
        <v>95.6</v>
      </c>
      <c r="M562" s="211">
        <v>13.9</v>
      </c>
      <c r="N562" s="211">
        <v>10.7</v>
      </c>
      <c r="O562" s="211">
        <v>26.9</v>
      </c>
      <c r="P562" s="211">
        <v>29.3</v>
      </c>
      <c r="Q562" s="211">
        <v>13.5</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v>83.8</v>
      </c>
      <c r="M563" s="211">
        <v>14.4</v>
      </c>
      <c r="N563" s="211">
        <v>3.9</v>
      </c>
      <c r="O563" s="211">
        <v>16.2</v>
      </c>
      <c r="P563" s="211">
        <v>8.3000000000000007</v>
      </c>
      <c r="Q563" s="211">
        <v>5.0999999999999996</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v>31</v>
      </c>
      <c r="M564" s="211">
        <v>9.3000000000000007</v>
      </c>
      <c r="N564" s="211">
        <v>3.9</v>
      </c>
      <c r="O564" s="211">
        <v>0.6</v>
      </c>
      <c r="P564" s="211">
        <v>1.7</v>
      </c>
      <c r="Q564" s="211">
        <v>12.8</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v>75.7</v>
      </c>
      <c r="M565" s="211">
        <v>10.199999999999999</v>
      </c>
      <c r="N565" s="211">
        <v>0.4</v>
      </c>
      <c r="O565" s="211">
        <v>19.7</v>
      </c>
      <c r="P565" s="211">
        <v>36.200000000000003</v>
      </c>
      <c r="Q565" s="211">
        <v>6.4</v>
      </c>
      <c r="R565" s="211" t="s">
        <v>533</v>
      </c>
      <c r="S565" s="211" t="s">
        <v>533</v>
      </c>
    </row>
    <row r="566" spans="1:19" s="91" customFormat="1" ht="34.5" customHeight="1">
      <c r="A566" s="251" t="s">
        <v>876</v>
      </c>
      <c r="B566" s="119"/>
      <c r="C566" s="285"/>
      <c r="D566" s="331" t="s">
        <v>993</v>
      </c>
      <c r="E566" s="342"/>
      <c r="F566" s="342"/>
      <c r="G566" s="342"/>
      <c r="H566" s="332"/>
      <c r="I566" s="343"/>
      <c r="J566" s="213"/>
      <c r="K566" s="214"/>
      <c r="L566" s="211">
        <v>98.3</v>
      </c>
      <c r="M566" s="211">
        <v>25.6</v>
      </c>
      <c r="N566" s="211">
        <v>13.7</v>
      </c>
      <c r="O566" s="211">
        <v>35</v>
      </c>
      <c r="P566" s="211">
        <v>48.6</v>
      </c>
      <c r="Q566" s="211">
        <v>24.3</v>
      </c>
      <c r="R566" s="211" t="s">
        <v>533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1054</v>
      </c>
      <c r="O588" s="66" t="s">
        <v>1058</v>
      </c>
      <c r="P588" s="66" t="s">
        <v>1059</v>
      </c>
      <c r="Q588" s="66" t="s">
        <v>1062</v>
      </c>
      <c r="R588" s="66" t="s">
        <v>1064</v>
      </c>
      <c r="S588" s="66" t="s">
        <v>1067</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1065</v>
      </c>
      <c r="S589" s="70" t="s">
        <v>1068</v>
      </c>
    </row>
    <row r="590" spans="1:22" s="115" customFormat="1" ht="69.95"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69.95"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t="s">
        <v>541</v>
      </c>
      <c r="N591" s="117" t="s">
        <v>541</v>
      </c>
      <c r="O591" s="117" t="s">
        <v>541</v>
      </c>
      <c r="P591" s="117" t="s">
        <v>541</v>
      </c>
      <c r="Q591" s="117" t="s">
        <v>541</v>
      </c>
      <c r="R591" s="117">
        <v>0</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c r="A593" s="252" t="s">
        <v>893</v>
      </c>
      <c r="B593" s="84"/>
      <c r="C593" s="320" t="s">
        <v>392</v>
      </c>
      <c r="D593" s="321"/>
      <c r="E593" s="321"/>
      <c r="F593" s="321"/>
      <c r="G593" s="321"/>
      <c r="H593" s="322"/>
      <c r="I593" s="294" t="s">
        <v>393</v>
      </c>
      <c r="J593" s="116">
        <f>IF(SUM(L593:S593)=0,IF(COUNTIF(L593:S593,"未確認")&gt;0,"未確認",IF(COUNTIF(L593:S593,"~*")&gt;0,"*",SUM(L593:S593))),SUM(L593:S593))</f>
        <v>268</v>
      </c>
      <c r="K593" s="201" t="str">
        <f>IF(OR(COUNTIF(L593:S593,"未確認")&gt;0,COUNTIF(L593:S593,"*")&gt;0),"※","")</f>
        <v/>
      </c>
      <c r="L593" s="117">
        <v>45</v>
      </c>
      <c r="M593" s="117">
        <v>48</v>
      </c>
      <c r="N593" s="117">
        <v>11</v>
      </c>
      <c r="O593" s="117">
        <v>74</v>
      </c>
      <c r="P593" s="117">
        <v>55</v>
      </c>
      <c r="Q593" s="117">
        <v>35</v>
      </c>
      <c r="R593" s="117">
        <v>0</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 customHeight="1">
      <c r="A595" s="251" t="s">
        <v>895</v>
      </c>
      <c r="B595" s="84"/>
      <c r="C595" s="323" t="s">
        <v>994</v>
      </c>
      <c r="D595" s="324"/>
      <c r="E595" s="324"/>
      <c r="F595" s="324"/>
      <c r="G595" s="324"/>
      <c r="H595" s="325"/>
      <c r="I595" s="340" t="s">
        <v>397</v>
      </c>
      <c r="J595" s="140">
        <v>7318</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7" t="s">
        <v>398</v>
      </c>
      <c r="F596" s="318"/>
      <c r="G596" s="318"/>
      <c r="H596" s="319"/>
      <c r="I596" s="341"/>
      <c r="J596" s="140">
        <v>424</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3" t="s">
        <v>995</v>
      </c>
      <c r="D597" s="324"/>
      <c r="E597" s="324"/>
      <c r="F597" s="324"/>
      <c r="G597" s="324"/>
      <c r="H597" s="325"/>
      <c r="I597" s="326" t="s">
        <v>400</v>
      </c>
      <c r="J597" s="140">
        <v>989</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7" t="s">
        <v>398</v>
      </c>
      <c r="F598" s="318"/>
      <c r="G598" s="318"/>
      <c r="H598" s="319"/>
      <c r="I598" s="328"/>
      <c r="J598" s="140">
        <v>407</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3111</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20" t="s">
        <v>403</v>
      </c>
      <c r="D600" s="321"/>
      <c r="E600" s="321"/>
      <c r="F600" s="321"/>
      <c r="G600" s="321"/>
      <c r="H600" s="322"/>
      <c r="I600" s="122" t="s">
        <v>404</v>
      </c>
      <c r="J600" s="116">
        <f t="shared" ref="J600:J605" si="26">IF(SUM(L600:S600)=0,IF(COUNTIF(L600:S600,"未確認")&gt;0,"未確認",IF(COUNTIF(L600:S600,"~*")&gt;0,"*",SUM(L600:S600))),SUM(L600:S600))</f>
        <v>10</v>
      </c>
      <c r="K600" s="201" t="str">
        <f t="shared" ref="K600:K605" si="27">IF(OR(COUNTIF(L600:S600,"未確認")&gt;0,COUNTIF(L600:S600,"*")&gt;0),"※","")</f>
        <v/>
      </c>
      <c r="L600" s="117">
        <v>10</v>
      </c>
      <c r="M600" s="117">
        <v>0</v>
      </c>
      <c r="N600" s="117">
        <v>0</v>
      </c>
      <c r="O600" s="117">
        <v>0</v>
      </c>
      <c r="P600" s="117">
        <v>0</v>
      </c>
      <c r="Q600" s="117">
        <v>0</v>
      </c>
      <c r="R600" s="117">
        <v>0</v>
      </c>
      <c r="S600" s="117">
        <v>0</v>
      </c>
    </row>
    <row r="601" spans="1:1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row>
    <row r="603" spans="1:19"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t="s">
        <v>541</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1054</v>
      </c>
      <c r="O611" s="66" t="s">
        <v>1058</v>
      </c>
      <c r="P611" s="66" t="s">
        <v>1059</v>
      </c>
      <c r="Q611" s="66" t="s">
        <v>1062</v>
      </c>
      <c r="R611" s="66" t="s">
        <v>1064</v>
      </c>
      <c r="S611" s="66" t="s">
        <v>1067</v>
      </c>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1065</v>
      </c>
      <c r="S612" s="70" t="s">
        <v>1068</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50</v>
      </c>
      <c r="K613" s="201" t="str">
        <f t="shared" ref="K613:K623" si="29">IF(OR(COUNTIF(L613:S613,"未確認")&gt;0,COUNTIF(L613:S613,"*")&gt;0),"※","")</f>
        <v>※</v>
      </c>
      <c r="L613" s="117">
        <v>0</v>
      </c>
      <c r="M613" s="117" t="s">
        <v>541</v>
      </c>
      <c r="N613" s="117" t="s">
        <v>541</v>
      </c>
      <c r="O613" s="117">
        <v>19</v>
      </c>
      <c r="P613" s="117">
        <v>18</v>
      </c>
      <c r="Q613" s="117">
        <v>13</v>
      </c>
      <c r="R613" s="117" t="s">
        <v>541</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v>0</v>
      </c>
      <c r="Q616" s="117" t="s">
        <v>541</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t="s">
        <v>541</v>
      </c>
      <c r="P621" s="117" t="s">
        <v>541</v>
      </c>
      <c r="Q621" s="117" t="s">
        <v>541</v>
      </c>
      <c r="R621" s="117" t="s">
        <v>541</v>
      </c>
      <c r="S621" s="117">
        <v>0</v>
      </c>
    </row>
    <row r="622" spans="1:22" s="118" customFormat="1" ht="69.95" customHeight="1">
      <c r="A622" s="252" t="s">
        <v>915</v>
      </c>
      <c r="B622" s="119"/>
      <c r="C622" s="320" t="s">
        <v>427</v>
      </c>
      <c r="D622" s="321"/>
      <c r="E622" s="321"/>
      <c r="F622" s="321"/>
      <c r="G622" s="321"/>
      <c r="H622" s="322"/>
      <c r="I622" s="122" t="s">
        <v>428</v>
      </c>
      <c r="J622" s="116">
        <f t="shared" si="28"/>
        <v>37</v>
      </c>
      <c r="K622" s="201" t="str">
        <f t="shared" si="29"/>
        <v>※</v>
      </c>
      <c r="L622" s="117">
        <v>0</v>
      </c>
      <c r="M622" s="117" t="s">
        <v>541</v>
      </c>
      <c r="N622" s="117" t="s">
        <v>541</v>
      </c>
      <c r="O622" s="117">
        <v>18</v>
      </c>
      <c r="P622" s="117" t="s">
        <v>541</v>
      </c>
      <c r="Q622" s="117">
        <v>19</v>
      </c>
      <c r="R622" s="117" t="s">
        <v>541</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1054</v>
      </c>
      <c r="O629" s="66" t="s">
        <v>1058</v>
      </c>
      <c r="P629" s="66" t="s">
        <v>1059</v>
      </c>
      <c r="Q629" s="66" t="s">
        <v>1062</v>
      </c>
      <c r="R629" s="66" t="s">
        <v>1064</v>
      </c>
      <c r="S629" s="66" t="s">
        <v>1067</v>
      </c>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1065</v>
      </c>
      <c r="S630" s="70" t="s">
        <v>1068</v>
      </c>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t="s">
        <v>541</v>
      </c>
      <c r="N631" s="117" t="s">
        <v>541</v>
      </c>
      <c r="O631" s="117" t="s">
        <v>541</v>
      </c>
      <c r="P631" s="117" t="s">
        <v>541</v>
      </c>
      <c r="Q631" s="117">
        <v>0</v>
      </c>
      <c r="R631" s="117" t="s">
        <v>541</v>
      </c>
      <c r="S631" s="117">
        <v>0</v>
      </c>
    </row>
    <row r="632" spans="1:22" s="118" customFormat="1" ht="56.1" customHeight="1">
      <c r="A632" s="252" t="s">
        <v>918</v>
      </c>
      <c r="B632" s="119"/>
      <c r="C632" s="320" t="s">
        <v>434</v>
      </c>
      <c r="D632" s="321"/>
      <c r="E632" s="321"/>
      <c r="F632" s="321"/>
      <c r="G632" s="321"/>
      <c r="H632" s="322"/>
      <c r="I632" s="122" t="s">
        <v>435</v>
      </c>
      <c r="J632" s="116">
        <f t="shared" si="30"/>
        <v>299</v>
      </c>
      <c r="K632" s="201" t="str">
        <f t="shared" si="31"/>
        <v>※</v>
      </c>
      <c r="L632" s="117">
        <v>33</v>
      </c>
      <c r="M632" s="117">
        <v>72</v>
      </c>
      <c r="N632" s="117" t="s">
        <v>541</v>
      </c>
      <c r="O632" s="117">
        <v>70</v>
      </c>
      <c r="P632" s="117">
        <v>55</v>
      </c>
      <c r="Q632" s="117">
        <v>54</v>
      </c>
      <c r="R632" s="117">
        <v>15</v>
      </c>
      <c r="S632" s="117">
        <v>0</v>
      </c>
    </row>
    <row r="633" spans="1:22" s="118" customFormat="1" ht="57">
      <c r="A633" s="252" t="s">
        <v>919</v>
      </c>
      <c r="B633" s="119"/>
      <c r="C633" s="320" t="s">
        <v>436</v>
      </c>
      <c r="D633" s="321"/>
      <c r="E633" s="321"/>
      <c r="F633" s="321"/>
      <c r="G633" s="321"/>
      <c r="H633" s="322"/>
      <c r="I633" s="122" t="s">
        <v>437</v>
      </c>
      <c r="J633" s="116">
        <f t="shared" si="30"/>
        <v>148</v>
      </c>
      <c r="K633" s="201" t="str">
        <f t="shared" si="31"/>
        <v>※</v>
      </c>
      <c r="L633" s="117">
        <v>35</v>
      </c>
      <c r="M633" s="117">
        <v>23</v>
      </c>
      <c r="N633" s="117" t="s">
        <v>541</v>
      </c>
      <c r="O633" s="117">
        <v>44</v>
      </c>
      <c r="P633" s="117">
        <v>28</v>
      </c>
      <c r="Q633" s="117">
        <v>18</v>
      </c>
      <c r="R633" s="117" t="s">
        <v>541</v>
      </c>
      <c r="S633" s="117">
        <v>0</v>
      </c>
    </row>
    <row r="634" spans="1:22" s="118" customFormat="1" ht="56.1" customHeight="1">
      <c r="A634" s="252" t="s">
        <v>920</v>
      </c>
      <c r="B634" s="119"/>
      <c r="C634" s="317" t="s">
        <v>1026</v>
      </c>
      <c r="D634" s="318"/>
      <c r="E634" s="318"/>
      <c r="F634" s="318"/>
      <c r="G634" s="318"/>
      <c r="H634" s="319"/>
      <c r="I634" s="122" t="s">
        <v>439</v>
      </c>
      <c r="J634" s="116">
        <f t="shared" si="30"/>
        <v>10</v>
      </c>
      <c r="K634" s="201" t="str">
        <f t="shared" si="31"/>
        <v>※</v>
      </c>
      <c r="L634" s="117">
        <v>10</v>
      </c>
      <c r="M634" s="117">
        <v>0</v>
      </c>
      <c r="N634" s="117">
        <v>0</v>
      </c>
      <c r="O634" s="117">
        <v>0</v>
      </c>
      <c r="P634" s="117">
        <v>0</v>
      </c>
      <c r="Q634" s="117" t="s">
        <v>541</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37</v>
      </c>
      <c r="K635" s="201" t="str">
        <f t="shared" si="31"/>
        <v>※</v>
      </c>
      <c r="L635" s="117" t="s">
        <v>541</v>
      </c>
      <c r="M635" s="117">
        <v>37</v>
      </c>
      <c r="N635" s="117" t="s">
        <v>541</v>
      </c>
      <c r="O635" s="117" t="s">
        <v>541</v>
      </c>
      <c r="P635" s="117" t="s">
        <v>541</v>
      </c>
      <c r="Q635" s="117" t="s">
        <v>541</v>
      </c>
      <c r="R635" s="117">
        <v>0</v>
      </c>
      <c r="S635" s="117">
        <v>0</v>
      </c>
    </row>
    <row r="636" spans="1:22" s="118" customFormat="1" ht="69.95" customHeight="1">
      <c r="A636" s="252" t="s">
        <v>922</v>
      </c>
      <c r="B636" s="119"/>
      <c r="C636" s="320" t="s">
        <v>442</v>
      </c>
      <c r="D636" s="321"/>
      <c r="E636" s="321"/>
      <c r="F636" s="321"/>
      <c r="G636" s="321"/>
      <c r="H636" s="322"/>
      <c r="I636" s="122" t="s">
        <v>443</v>
      </c>
      <c r="J636" s="116">
        <f t="shared" si="30"/>
        <v>10</v>
      </c>
      <c r="K636" s="201" t="str">
        <f t="shared" si="31"/>
        <v>※</v>
      </c>
      <c r="L636" s="117">
        <v>10</v>
      </c>
      <c r="M636" s="117">
        <v>0</v>
      </c>
      <c r="N636" s="117">
        <v>0</v>
      </c>
      <c r="O636" s="117" t="s">
        <v>541</v>
      </c>
      <c r="P636" s="117" t="s">
        <v>541</v>
      </c>
      <c r="Q636" s="117">
        <v>0</v>
      </c>
      <c r="R636" s="117" t="s">
        <v>541</v>
      </c>
      <c r="S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c r="P637" s="117" t="s">
        <v>541</v>
      </c>
      <c r="Q637" s="117" t="s">
        <v>541</v>
      </c>
      <c r="R637" s="117" t="s">
        <v>541</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1054</v>
      </c>
      <c r="O644" s="66" t="s">
        <v>1058</v>
      </c>
      <c r="P644" s="66" t="s">
        <v>1059</v>
      </c>
      <c r="Q644" s="66" t="s">
        <v>1062</v>
      </c>
      <c r="R644" s="66" t="s">
        <v>1064</v>
      </c>
      <c r="S644" s="66" t="s">
        <v>1067</v>
      </c>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1065</v>
      </c>
      <c r="S645" s="70" t="s">
        <v>1068</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213</v>
      </c>
      <c r="K646" s="201" t="str">
        <f t="shared" ref="K646:K660" si="33">IF(OR(COUNTIF(L646:S646,"未確認")&gt;0,COUNTIF(L646:S646,"*")&gt;0),"※","")</f>
        <v>※</v>
      </c>
      <c r="L646" s="117" t="s">
        <v>541</v>
      </c>
      <c r="M646" s="117">
        <v>25</v>
      </c>
      <c r="N646" s="117" t="s">
        <v>541</v>
      </c>
      <c r="O646" s="117">
        <v>48</v>
      </c>
      <c r="P646" s="117">
        <v>45</v>
      </c>
      <c r="Q646" s="117">
        <v>75</v>
      </c>
      <c r="R646" s="117">
        <v>20</v>
      </c>
      <c r="S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69.95" customHeight="1">
      <c r="A648" s="252" t="s">
        <v>927</v>
      </c>
      <c r="B648" s="84"/>
      <c r="C648" s="188"/>
      <c r="D648" s="221"/>
      <c r="E648" s="320" t="s">
        <v>939</v>
      </c>
      <c r="F648" s="321"/>
      <c r="G648" s="321"/>
      <c r="H648" s="322"/>
      <c r="I648" s="122" t="s">
        <v>454</v>
      </c>
      <c r="J648" s="116">
        <f t="shared" si="32"/>
        <v>13</v>
      </c>
      <c r="K648" s="201" t="str">
        <f t="shared" si="33"/>
        <v>※</v>
      </c>
      <c r="L648" s="117" t="s">
        <v>541</v>
      </c>
      <c r="M648" s="117" t="s">
        <v>541</v>
      </c>
      <c r="N648" s="117">
        <v>0</v>
      </c>
      <c r="O648" s="117" t="s">
        <v>541</v>
      </c>
      <c r="P648" s="117" t="s">
        <v>541</v>
      </c>
      <c r="Q648" s="117">
        <v>13</v>
      </c>
      <c r="R648" s="117" t="s">
        <v>541</v>
      </c>
      <c r="S648" s="117">
        <v>0</v>
      </c>
    </row>
    <row r="649" spans="1:22" s="118" customFormat="1" ht="69.95" customHeight="1">
      <c r="A649" s="252" t="s">
        <v>928</v>
      </c>
      <c r="B649" s="84"/>
      <c r="C649" s="295"/>
      <c r="D649" s="297"/>
      <c r="E649" s="320" t="s">
        <v>940</v>
      </c>
      <c r="F649" s="321"/>
      <c r="G649" s="321"/>
      <c r="H649" s="322"/>
      <c r="I649" s="122" t="s">
        <v>456</v>
      </c>
      <c r="J649" s="116">
        <f t="shared" si="32"/>
        <v>64</v>
      </c>
      <c r="K649" s="201" t="str">
        <f t="shared" si="33"/>
        <v>※</v>
      </c>
      <c r="L649" s="117" t="s">
        <v>541</v>
      </c>
      <c r="M649" s="117">
        <v>23</v>
      </c>
      <c r="N649" s="117" t="s">
        <v>541</v>
      </c>
      <c r="O649" s="117">
        <v>24</v>
      </c>
      <c r="P649" s="117">
        <v>17</v>
      </c>
      <c r="Q649" s="117" t="s">
        <v>541</v>
      </c>
      <c r="R649" s="117" t="s">
        <v>541</v>
      </c>
      <c r="S649" s="117">
        <v>0</v>
      </c>
    </row>
    <row r="650" spans="1:22" s="118" customFormat="1" ht="84" customHeight="1">
      <c r="A650" s="252" t="s">
        <v>929</v>
      </c>
      <c r="B650" s="84"/>
      <c r="C650" s="295"/>
      <c r="D650" s="297"/>
      <c r="E650" s="320" t="s">
        <v>941</v>
      </c>
      <c r="F650" s="321"/>
      <c r="G650" s="321"/>
      <c r="H650" s="322"/>
      <c r="I650" s="122" t="s">
        <v>458</v>
      </c>
      <c r="J650" s="116">
        <f t="shared" si="32"/>
        <v>72</v>
      </c>
      <c r="K650" s="201" t="str">
        <f t="shared" si="33"/>
        <v>※</v>
      </c>
      <c r="L650" s="117">
        <v>0</v>
      </c>
      <c r="M650" s="117">
        <v>0</v>
      </c>
      <c r="N650" s="117" t="s">
        <v>541</v>
      </c>
      <c r="O650" s="117">
        <v>12</v>
      </c>
      <c r="P650" s="117" t="s">
        <v>541</v>
      </c>
      <c r="Q650" s="117">
        <v>60</v>
      </c>
      <c r="R650" s="117" t="s">
        <v>541</v>
      </c>
      <c r="S650" s="117">
        <v>0</v>
      </c>
    </row>
    <row r="651" spans="1:22" s="118" customFormat="1" ht="69.95" customHeight="1">
      <c r="A651" s="252" t="s">
        <v>930</v>
      </c>
      <c r="B651" s="84"/>
      <c r="C651" s="188"/>
      <c r="D651" s="221"/>
      <c r="E651" s="320" t="s">
        <v>942</v>
      </c>
      <c r="F651" s="321"/>
      <c r="G651" s="321"/>
      <c r="H651" s="322"/>
      <c r="I651" s="122" t="s">
        <v>460</v>
      </c>
      <c r="J651" s="116">
        <f t="shared" si="32"/>
        <v>19</v>
      </c>
      <c r="K651" s="201" t="str">
        <f t="shared" si="33"/>
        <v>※</v>
      </c>
      <c r="L651" s="117">
        <v>0</v>
      </c>
      <c r="M651" s="117" t="s">
        <v>541</v>
      </c>
      <c r="N651" s="117">
        <v>0</v>
      </c>
      <c r="O651" s="117" t="s">
        <v>541</v>
      </c>
      <c r="P651" s="117">
        <v>19</v>
      </c>
      <c r="Q651" s="117">
        <v>0</v>
      </c>
      <c r="R651" s="117" t="s">
        <v>541</v>
      </c>
      <c r="S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20" t="s">
        <v>937</v>
      </c>
      <c r="D655" s="321"/>
      <c r="E655" s="321"/>
      <c r="F655" s="321"/>
      <c r="G655" s="321"/>
      <c r="H655" s="322"/>
      <c r="I655" s="122" t="s">
        <v>468</v>
      </c>
      <c r="J655" s="116">
        <f t="shared" si="32"/>
        <v>173</v>
      </c>
      <c r="K655" s="201" t="str">
        <f t="shared" si="33"/>
        <v>※</v>
      </c>
      <c r="L655" s="117" t="s">
        <v>541</v>
      </c>
      <c r="M655" s="117">
        <v>23</v>
      </c>
      <c r="N655" s="117" t="s">
        <v>541</v>
      </c>
      <c r="O655" s="117">
        <v>41</v>
      </c>
      <c r="P655" s="117">
        <v>39</v>
      </c>
      <c r="Q655" s="117">
        <v>70</v>
      </c>
      <c r="R655" s="117" t="s">
        <v>541</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20" t="s">
        <v>469</v>
      </c>
      <c r="D657" s="321"/>
      <c r="E657" s="321"/>
      <c r="F657" s="321"/>
      <c r="G657" s="321"/>
      <c r="H657" s="322"/>
      <c r="I657" s="122" t="s">
        <v>470</v>
      </c>
      <c r="J657" s="116">
        <f t="shared" si="32"/>
        <v>144</v>
      </c>
      <c r="K657" s="201" t="str">
        <f t="shared" si="33"/>
        <v>※</v>
      </c>
      <c r="L657" s="117" t="s">
        <v>541</v>
      </c>
      <c r="M657" s="117">
        <v>20</v>
      </c>
      <c r="N657" s="117" t="s">
        <v>541</v>
      </c>
      <c r="O657" s="117">
        <v>33</v>
      </c>
      <c r="P657" s="117">
        <v>27</v>
      </c>
      <c r="Q657" s="117">
        <v>64</v>
      </c>
      <c r="R657" s="117" t="s">
        <v>541</v>
      </c>
      <c r="S657" s="117">
        <v>0</v>
      </c>
    </row>
    <row r="658" spans="1:22" s="118" customFormat="1" ht="56.1" customHeight="1">
      <c r="A658" s="252" t="s">
        <v>946</v>
      </c>
      <c r="B658" s="84"/>
      <c r="C658" s="320" t="s">
        <v>471</v>
      </c>
      <c r="D658" s="321"/>
      <c r="E658" s="321"/>
      <c r="F658" s="321"/>
      <c r="G658" s="321"/>
      <c r="H658" s="322"/>
      <c r="I658" s="122" t="s">
        <v>472</v>
      </c>
      <c r="J658" s="116">
        <f t="shared" si="32"/>
        <v>10</v>
      </c>
      <c r="K658" s="201" t="str">
        <f t="shared" si="33"/>
        <v>※</v>
      </c>
      <c r="L658" s="117">
        <v>0</v>
      </c>
      <c r="M658" s="117" t="s">
        <v>541</v>
      </c>
      <c r="N658" s="117">
        <v>0</v>
      </c>
      <c r="O658" s="117">
        <v>10</v>
      </c>
      <c r="P658" s="117" t="s">
        <v>541</v>
      </c>
      <c r="Q658" s="117">
        <v>0</v>
      </c>
      <c r="R658" s="117" t="s">
        <v>541</v>
      </c>
      <c r="S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1054</v>
      </c>
      <c r="O665" s="66" t="s">
        <v>1058</v>
      </c>
      <c r="P665" s="66" t="s">
        <v>1059</v>
      </c>
      <c r="Q665" s="66" t="s">
        <v>1062</v>
      </c>
      <c r="R665" s="66" t="s">
        <v>1064</v>
      </c>
      <c r="S665" s="66" t="s">
        <v>1067</v>
      </c>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1065</v>
      </c>
      <c r="S666" s="70" t="s">
        <v>1068</v>
      </c>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539</v>
      </c>
      <c r="O667" s="98" t="s">
        <v>539</v>
      </c>
      <c r="P667" s="98" t="s">
        <v>539</v>
      </c>
      <c r="Q667" s="98" t="s">
        <v>539</v>
      </c>
      <c r="R667" s="98" t="s">
        <v>539</v>
      </c>
      <c r="S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1054</v>
      </c>
      <c r="O681" s="66" t="s">
        <v>1058</v>
      </c>
      <c r="P681" s="66" t="s">
        <v>1059</v>
      </c>
      <c r="Q681" s="66" t="s">
        <v>1062</v>
      </c>
      <c r="R681" s="66" t="s">
        <v>1064</v>
      </c>
      <c r="S681" s="66" t="s">
        <v>1067</v>
      </c>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1065</v>
      </c>
      <c r="S682" s="70" t="s">
        <v>1068</v>
      </c>
      <c r="T682" s="8"/>
      <c r="U682" s="8"/>
      <c r="V682" s="8"/>
    </row>
    <row r="683" spans="1:22" s="118" customFormat="1" ht="111.95"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v>0</v>
      </c>
      <c r="O684" s="117" t="s">
        <v>541</v>
      </c>
      <c r="P684" s="117">
        <v>0</v>
      </c>
      <c r="Q684" s="117" t="s">
        <v>541</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1054</v>
      </c>
      <c r="O691" s="66" t="s">
        <v>1058</v>
      </c>
      <c r="P691" s="66" t="s">
        <v>1059</v>
      </c>
      <c r="Q691" s="66" t="s">
        <v>1062</v>
      </c>
      <c r="R691" s="66" t="s">
        <v>1064</v>
      </c>
      <c r="S691" s="66" t="s">
        <v>1067</v>
      </c>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1065</v>
      </c>
      <c r="S692" s="70" t="s">
        <v>1068</v>
      </c>
      <c r="T692" s="8"/>
      <c r="U692" s="8"/>
      <c r="V692" s="8"/>
    </row>
    <row r="693" spans="1:22" s="118" customFormat="1" ht="56.1"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v>0</v>
      </c>
      <c r="M693" s="117">
        <v>0</v>
      </c>
      <c r="N693" s="117">
        <v>0</v>
      </c>
      <c r="O693" s="117" t="s">
        <v>541</v>
      </c>
      <c r="P693" s="117" t="s">
        <v>541</v>
      </c>
      <c r="Q693" s="117" t="s">
        <v>541</v>
      </c>
      <c r="R693" s="117">
        <v>0</v>
      </c>
      <c r="S693" s="117">
        <v>0</v>
      </c>
    </row>
    <row r="694" spans="1:22" s="118" customFormat="1" ht="56.1" customHeight="1">
      <c r="A694" s="252" t="s">
        <v>964</v>
      </c>
      <c r="B694" s="119"/>
      <c r="C694" s="320" t="s">
        <v>505</v>
      </c>
      <c r="D694" s="321"/>
      <c r="E694" s="321"/>
      <c r="F694" s="321"/>
      <c r="G694" s="321"/>
      <c r="H694" s="322"/>
      <c r="I694" s="122" t="s">
        <v>506</v>
      </c>
      <c r="J694" s="116">
        <f>IF(SUM(L694:S694)=0,IF(COUNTIF(L694:S694,"未確認")&gt;0,"未確認",IF(COUNTIF(L694:S694,"~*")&gt;0,"*",SUM(L694:S694))),SUM(L694:S694))</f>
        <v>34</v>
      </c>
      <c r="K694" s="201" t="str">
        <f>IF(OR(COUNTIF(L694:S694,"未確認")&gt;0,COUNTIF(L694:S694,"*")&gt;0),"※","")</f>
        <v/>
      </c>
      <c r="L694" s="117">
        <v>0</v>
      </c>
      <c r="M694" s="117">
        <v>0</v>
      </c>
      <c r="N694" s="117">
        <v>0</v>
      </c>
      <c r="O694" s="117">
        <v>0</v>
      </c>
      <c r="P694" s="117">
        <v>0</v>
      </c>
      <c r="Q694" s="117">
        <v>0</v>
      </c>
      <c r="R694" s="117">
        <v>34</v>
      </c>
      <c r="S694" s="117">
        <v>0</v>
      </c>
    </row>
    <row r="695" spans="1:22" s="118" customFormat="1" ht="69.95" customHeight="1">
      <c r="A695" s="252" t="s">
        <v>965</v>
      </c>
      <c r="B695" s="119"/>
      <c r="C695" s="317" t="s">
        <v>1006</v>
      </c>
      <c r="D695" s="318"/>
      <c r="E695" s="318"/>
      <c r="F695" s="318"/>
      <c r="G695" s="318"/>
      <c r="H695" s="319"/>
      <c r="I695" s="122" t="s">
        <v>508</v>
      </c>
      <c r="J695" s="116" t="str">
        <f>IF(SUM(L695:S695)=0,IF(COUNTIF(L695:S695,"未確認")&gt;0,"未確認",IF(COUNTIF(L695:S695,"~*")&gt;0,"*",SUM(L695:S695))),SUM(L695:S695))</f>
        <v>*</v>
      </c>
      <c r="K695" s="201" t="str">
        <f>IF(OR(COUNTIF(L695:S695,"未確認")&gt;0,COUNTIF(L695:S695,"*")&gt;0),"※","")</f>
        <v>※</v>
      </c>
      <c r="L695" s="117" t="s">
        <v>541</v>
      </c>
      <c r="M695" s="117">
        <v>0</v>
      </c>
      <c r="N695" s="117">
        <v>0</v>
      </c>
      <c r="O695" s="117">
        <v>0</v>
      </c>
      <c r="P695" s="117" t="s">
        <v>541</v>
      </c>
      <c r="Q695" s="117">
        <v>0</v>
      </c>
      <c r="R695" s="117" t="s">
        <v>541</v>
      </c>
      <c r="S695" s="117">
        <v>0</v>
      </c>
    </row>
    <row r="696" spans="1:22" s="118" customFormat="1" ht="56.1"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1054</v>
      </c>
      <c r="O704" s="66" t="s">
        <v>1058</v>
      </c>
      <c r="P704" s="66" t="s">
        <v>1059</v>
      </c>
      <c r="Q704" s="66" t="s">
        <v>1062</v>
      </c>
      <c r="R704" s="66" t="s">
        <v>1064</v>
      </c>
      <c r="S704" s="66" t="s">
        <v>1067</v>
      </c>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1065</v>
      </c>
      <c r="S705" s="70" t="s">
        <v>1068</v>
      </c>
      <c r="T705" s="8"/>
      <c r="U705" s="8"/>
      <c r="V705" s="8"/>
    </row>
    <row r="706" spans="1:23" s="118" customFormat="1" ht="56.1"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69.95"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69.95"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6C3A12A-C3AB-4BAA-AC12-92A2CD793A9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2019-12-23T00:31:55Z</dcterms:modified>
</cp:coreProperties>
</file>