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A50EC4A-5830-4F88-AEEB-0A1A322566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<sst xmlns="http://schemas.openxmlformats.org/spreadsheetml/2006/main" count="3957" uniqueCount="1072">
  <si>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</si>
  <si>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</si>
  <si>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</si>
  <si>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</si>
  <si>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</si>
  <si>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</si>
  <si>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</si>
  <si>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</si>
  <si>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</si>
  <si>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</si>
  <si>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</si>
  <si>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</si>
  <si>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</si>
  <si>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</si>
  <si>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</si>
  <si>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</si>
  <si>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</si>
  <si>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</si>
  <si>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</si>
  <si>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</si>
  <si>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</si>
  <si>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</si>
  <si>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</si>
  <si>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</si>
  <si>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</si>
  <si>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</si>
  <si>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</si>
  <si>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</si>
  <si>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</si>
  <si>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</si>
  <si>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</si>
  <si>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</si>
  <si>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</si>
  <si>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</si>
  <si>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</si>
  <si>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</si>
  <si>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</si>
  <si>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</si>
  <si>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</si>
  <si>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</si>
  <si>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</si>
  <si>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</si>
  <si>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</si>
  <si>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</si>
  <si>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</si>
  <si>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</si>
  <si>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</si>
  <si>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</si>
  <si>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</si>
  <si>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</si>
  <si>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</si>
  <si>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</si>
  <si>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</si>
  <si>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</si>
  <si>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</si>
  <si>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</si>
  <si>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</si>
  <si>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</si>
  <si>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</si>
  <si>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</si>
  <si>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</si>
  <si>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</si>
  <si>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</si>
  <si>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</si>
  <si>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</si>
  <si>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</si>
  <si>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</si>
  <si>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</si>
  <si>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</si>
  <si>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</si>
  <si>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</si>
  <si>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</si>
  <si>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</si>
  <si>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</si>
  <si>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</si>
  <si>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</si>
  <si>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</si>
  <si>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</si>
  <si>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</si>
  <si>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</si>
  <si>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</si>
  <si>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</si>
  <si>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</si>
  <si>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</si>
  <si>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</si>
  <si>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</si>
  <si>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</si>
  <si>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</si>
  <si>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</si>
  <si>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</si>
  <si>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</si>
  <si>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</si>
  <si>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</si>
  <si>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</si>
  <si>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</si>
  <si>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</si>
  <si>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</si>
  <si>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</si>
  <si>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</si>
  <si>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</si>
  <si>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</si>
  <si>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</si>
  <si>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</si>
  <si>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</si>
  <si>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</si>
  <si>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</si>
  <si>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</si>
  <si>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</si>
  <si>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</si>
  <si>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</si>
  <si>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</si>
  <si>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</si>
  <si>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</si>
  <si>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</si>
  <si>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</si>
  <si>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</si>
  <si>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</si>
  <si>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</si>
  <si>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</si>
  <si>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</si>
  <si>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</si>
  <si>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</si>
  <si>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</si>
  <si>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</si>
  <si>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</si>
  <si>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</si>
  <si>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</si>
  <si>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</si>
  <si>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</si>
  <si>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</si>
  <si>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</si>
  <si>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</si>
  <si>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</si>
  <si>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</si>
  <si>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</si>
  <si>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</si>
  <si>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</si>
  <si>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</si>
  <si>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</si>
  <si>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</si>
  <si>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</si>
  <si>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</si>
  <si>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</si>
  <si>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</si>
  <si>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</si>
  <si>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</si>
  <si>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</si>
  <si>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</si>
  <si>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</si>
  <si>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</si>
  <si>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</si>
  <si>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</si>
  <si>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</si>
  <si>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</si>
  <si>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</si>
  <si>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</si>
  <si>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</si>
  <si>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</si>
  <si>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</si>
  <si>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</si>
  <si>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</si>
  <si>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</si>
  <si>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</si>
  <si>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</si>
  <si>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</si>
  <si>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</si>
  <si>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</si>
  <si>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</si>
  <si>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</si>
  <si>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</si>
  <si>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</si>
  <si>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</si>
  <si>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</si>
  <si>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</si>
  <si>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</si>
  <si>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</si>
  <si>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</si>
  <si>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</si>
  <si>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</si>
  <si>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</si>
  <si>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</si>
  <si>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</si>
  <si>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</si>
  <si>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</si>
  <si>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</si>
  <si>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</si>
  <si>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</si>
  <si>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</si>
  <si>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</si>
  <si>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</si>
  <si>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</si>
  <si>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</si>
  <si>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</si>
  <si>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</si>
  <si>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</si>
  <si>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</si>
  <si>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</si>
  <si>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</si>
  <si>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</si>
  <si>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</si>
  <si>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</si>
  <si>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</si>
  <si>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</si>
  <si>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</si>
  <si>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</si>
  <si>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</si>
  <si>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</si>
  <si>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</si>
  <si>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</si>
  <si>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</si>
  <si>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</si>
  <si>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</si>
  <si>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</si>
  <si>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</si>
  <si>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</si>
  <si>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</si>
  <si>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</si>
  <si>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</si>
  <si>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</si>
  <si>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</si>
  <si>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</si>
  <si>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</si>
  <si>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</si>
  <si>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</si>
  <si>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</si>
  <si>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</si>
  <si>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</si>
  <si>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</si>
  <si>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</si>
  <si>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</si>
  <si>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</si>
  <si>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</si>
  <si>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</si>
  <si>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</si>
  <si>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</si>
  <si>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</si>
  <si>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</si>
  <si>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</si>
  <si>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</si>
  <si>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</si>
  <si>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</si>
  <si>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</si>
  <si>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</si>
  <si>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</si>
  <si>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</si>
  <si>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</si>
  <si>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</si>
  <si>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</si>
  <si>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</si>
  <si>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</si>
  <si>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</si>
  <si>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</si>
  <si>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</si>
  <si>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</si>
  <si>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</si>
  <si>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</si>
  <si>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</si>
  <si>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</si>
  <si>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</si>
  <si>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</si>
  <si>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</si>
  <si>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</si>
  <si>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</si>
  <si>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</si>
  <si>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</si>
  <si>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</si>
  <si>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</si>
  <si>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</si>
  <si>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</si>
  <si>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</si>
  <si>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</si>
  <si>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</si>
  <si>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</si>
  <si>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</si>
  <si>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</si>
  <si>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</si>
  <si>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</si>
  <si>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</si>
  <si>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</si>
  <si>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</si>
  <si>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</si>
  <si>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</si>
  <si>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</si>
  <si>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</si>
  <si>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</si>
  <si>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</si>
  <si>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</si>
  <si>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</si>
  <si>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</si>
  <si>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</si>
  <si>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</si>
  <si>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</si>
  <si>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</si>
  <si>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</si>
  <si>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</si>
  <si>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</si>
  <si>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</si>
  <si>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</si>
  <si>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</si>
  <si>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</si>
  <si>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</si>
  <si>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</si>
  <si>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</si>
  <si>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</si>
  <si>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</si>
  <si>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</si>
  <si>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</si>
  <si>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</si>
  <si>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</si>
  <si>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</si>
  <si>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</si>
  <si>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</si>
  <si>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</si>
  <si>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</si>
  <si>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</si>
  <si>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</si>
  <si>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</si>
  <si>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</si>
  <si>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</si>
  <si>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</si>
  <si>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</si>
  <si>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</si>
  <si>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</si>
  <si>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</si>
  <si>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</si>
  <si>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</si>
  <si>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</si>
  <si>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</si>
  <si>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</si>
  <si>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</si>
  <si>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</si>
  <si>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</si>
  <si>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</si>
  <si>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</si>
  <si>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</si>
  <si>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</si>
  <si>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</si>
  <si>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</si>
  <si>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</si>
  <si>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</si>
  <si>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</si>
  <si>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</si>
  <si>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</si>
  <si>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</si>
  <si>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</si>
  <si>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</si>
  <si>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</si>
  <si>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</si>
  <si>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</si>
  <si>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</si>
  <si>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</si>
  <si>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</si>
  <si>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</si>
  <si>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</si>
  <si>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</si>
  <si>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</si>
  <si>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</si>
  <si>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</si>
  <si>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</si>
  <si>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</si>
  <si>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</si>
  <si>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</si>
  <si>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</si>
  <si>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</si>
  <si>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</si>
  <si>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</si>
  <si>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</si>
  <si>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</si>
  <si>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</si>
  <si>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</si>
  <si>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</si>
  <si>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</si>
  <si>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</si>
  <si>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</si>
  <si>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</si>
  <si>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</si>
  <si>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</si>
  <si>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</si>
  <si>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</si>
  <si>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</si>
  <si>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</si>
  <si>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</si>
  <si>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</si>
  <si>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</si>
  <si>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</si>
  <si>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</si>
  <si>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</si>
  <si>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</si>
  <si>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</si>
  <si>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</si>
  <si>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</si>
  <si>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</si>
  <si>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</si>
  <si>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</si>
  <si>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</si>
  <si>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</si>
  <si>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</si>
  <si>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</si>
  <si>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</si>
  <si>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</si>
  <si>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</si>
  <si>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</si>
  <si>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</si>
  <si>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</si>
  <si>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</si>
  <si>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</si>
  <si>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</si>
  <si>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</si>
  <si>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</si>
  <si>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</si>
  <si>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</si>
  <si>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</si>
  <si>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</si>
  <si>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</si>
  <si>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</si>
  <si>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</si>
  <si>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</si>
  <si>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</si>
  <si>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</si>
  <si>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</si>
  <si>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</si>
  <si>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</si>
  <si>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</si>
  <si>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</si>
  <si>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</si>
  <si>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</si>
  <si>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</si>
  <si>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</si>
  <si>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</si>
  <si>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</si>
  <si>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</si>
  <si>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</si>
  <si>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</si>
  <si>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</si>
  <si>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</si>
  <si>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</si>
  <si>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</si>
  <si>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</si>
  <si>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</si>
  <si>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</si>
  <si>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</si>
  <si>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</si>
  <si>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</si>
  <si>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</si>
  <si>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</si>
  <si>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</si>
  <si>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</si>
  <si>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</si>
  <si>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</si>
  <si>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</si>
  <si>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</si>
  <si>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</si>
  <si>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</si>
  <si>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</si>
  <si>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</si>
  <si>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</si>
  <si>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</si>
  <si>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</si>
  <si>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</si>
  <si>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</si>
  <si>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</si>
  <si>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</si>
  <si>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</si>
  <si>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</si>
  <si>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</si>
  <si>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</si>
  <si>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</si>
  <si>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</si>
  <si>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</si>
  <si>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</si>
  <si>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</si>
  <si>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</si>
  <si>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</si>
  <si>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</si>
  <si>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</si>
  <si>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</si>
  <si>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</si>
  <si>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</si>
  <si>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</si>
  <si>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</si>
  <si>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</si>
  <si>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</si>
  <si>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</si>
  <si>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</si>
  <si>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</si>
  <si>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</si>
  <si>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</si>
  <si>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</si>
  <si>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</si>
  <si>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</si>
  <si>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</si>
  <si>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</si>
  <si>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</si>
  <si>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</si>
  <si>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</si>
  <si>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</si>
  <si>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</si>
  <si>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</si>
  <si>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</si>
  <si>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</si>
  <si>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</si>
  <si>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</si>
  <si>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</si>
  <si>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</si>
  <si>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</si>
  <si>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</si>
  <si>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</si>
  <si>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</si>
  <si>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</si>
  <si>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</si>
  <si>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</si>
  <si>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</si>
  <si>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</si>
  <si>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</si>
  <si>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</si>
  <si>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</si>
  <si>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</si>
  <si>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</si>
  <si>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</si>
  <si>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</si>
  <si>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</si>
  <si>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</si>
  <si>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</si>
  <si>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</si>
  <si>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</si>
  <si>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</si>
  <si>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</si>
  <si>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</si>
  <si>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</si>
  <si>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</si>
  <si>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</si>
  <si>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</si>
  <si>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</si>
  <si>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</si>
  <si>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</si>
  <si>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</si>
  <si>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</si>
  <si>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</si>
  <si>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</si>
  <si>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</si>
  <si>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</si>
  <si>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</si>
  <si>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</si>
  <si>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</si>
  <si>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</si>
  <si>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</si>
  <si>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</si>
  <si>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</si>
  <si>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</si>
  <si>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</si>
  <si>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</si>
  <si>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</si>
  <si>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</si>
  <si>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</si>
  <si>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</si>
  <si>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</si>
  <si>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</si>
  <si>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</si>
  <si>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</si>
  <si>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</si>
  <si>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</si>
  <si>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</si>
  <si>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</si>
  <si>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</si>
  <si>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</si>
  <si>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</si>
  <si>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</si>
  <si>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</si>
  <si>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</si>
  <si>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</si>
  <si>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</si>
  <si>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</si>
  <si>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</si>
  <si>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</si>
  <si>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</si>
  <si>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</si>
  <si>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</si>
  <si>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</si>
  <si>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</si>
  <si>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</si>
  <si>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</si>
  <si>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</si>
  <si>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</si>
  <si>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</si>
  <si>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</si>
  <si>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</si>
  <si>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</si>
  <si>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</si>
  <si>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</si>
  <si>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</si>
  <si>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</si>
  <si>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</si>
  <si>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</si>
  <si>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</si>
  <si>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</si>
  <si>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</si>
  <si>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</si>
  <si>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</si>
  <si>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</si>
  <si>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</si>
  <si>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</si>
  <si>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</si>
  <si>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</si>
  <si>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</si>
  <si>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</si>
  <si>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</si>
  <si>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</si>
  <si>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</si>
  <si>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</si>
  <si>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</si>
  <si>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</si>
  <si>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</si>
  <si>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</si>
  <si>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</si>
  <si>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</si>
  <si>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</si>
  <si>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</si>
  <si>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</si>
  <si>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</si>
  <si>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</si>
  <si>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</si>
  <si>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</si>
  <si>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</si>
  <si>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</si>
  <si>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</si>
  <si>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</si>
  <si>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</si>
  <si>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</si>
  <si>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</si>
  <si>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</si>
  <si>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</si>
  <si>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</si>
  <si>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</si>
  <si>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</si>
  <si>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</si>
  <si>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</si>
  <si>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</si>
  <si>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</si>
  <si>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</si>
  <si>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</si>
  <si>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</si>
  <si>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</si>
  <si>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</si>
  <si>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</si>
  <si>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</si>
  <si>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</si>
  <si>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</si>
  <si>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</si>
  <si>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</si>
  <si>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</si>
  <si>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</si>
  <si>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</si>
  <si>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</si>
  <si>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</si>
  <si>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</si>
  <si>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</si>
  <si>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</si>
  <si>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</si>
  <si>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</si>
  <si>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</si>
  <si>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</si>
  <si>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</si>
  <si>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</si>
  <si>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</si>
  <si>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</si>
  <si>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</si>
  <si>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</si>
  <si>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</si>
  <si>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</si>
  <si>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</si>
  <si>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</si>
  <si>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</si>
  <si>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</si>
  <si>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</si>
  <si>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</si>
  <si>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</si>
  <si>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</si>
  <si>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</si>
  <si>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</si>
  <si>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</si>
  <si>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</si>
  <si>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</si>
  <si>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</si>
  <si>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</si>
  <si>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</si>
  <si>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</si>
  <si>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</si>
  <si>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</si>
  <si>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</si>
  <si>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</si>
  <si>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</si>
  <si>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</si>
  <si>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</si>
  <si>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</si>
  <si>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</si>
  <si>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</si>
  <si>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</si>
  <si>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</si>
  <si>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</si>
  <si>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</si>
  <si>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</si>
  <si>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</si>
  <si>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</si>
  <si>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</si>
  <si>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</si>
  <si>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</si>
  <si>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</si>
  <si>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</si>
  <si>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</si>
  <si>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</si>
  <si>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</si>
  <si>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</si>
  <si>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</si>
  <si>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</si>
  <si>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</si>
  <si>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</si>
  <si>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</si>
  <si>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</si>
  <si>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</si>
  <si>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</si>
  <si>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</si>
  <si>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</si>
  <si>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</si>
  <si>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</si>
  <si>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</si>
  <si>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</si>
  <si>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</si>
  <si>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</si>
  <si>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</si>
  <si>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</si>
  <si>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</si>
  <si>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</si>
  <si>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</si>
  <si>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</si>
  <si>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</si>
  <si>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</si>
  <si>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</si>
  <si>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</si>
  <si>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</si>
  <si>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</si>
  <si>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</si>
  <si>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</si>
  <si>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</si>
  <si>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</si>
  <si>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</si>
  <si>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</si>
  <si>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</si>
  <si>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</si>
  <si>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</si>
  <si>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</si>
  <si>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</si>
  <si>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</si>
  <si>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</si>
  <si>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</si>
  <si>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</si>
  <si>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</si>
  <si>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</si>
  <si>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</si>
  <si>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</si>
  <si>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</si>
  <si>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</si>
  <si>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</si>
  <si>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</si>
  <si>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</si>
  <si>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</si>
  <si>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</si>
  <si>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</si>
  <si>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</si>
  <si>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</si>
  <si>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</si>
  <si>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</si>
  <si>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</si>
  <si>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</si>
  <si>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</si>
  <si>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</si>
  <si>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</si>
  <si>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</si>
  <si>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</si>
  <si>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</si>
  <si>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</si>
  <si>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</si>
  <si>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</si>
  <si>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</si>
  <si>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</si>
  <si>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</si>
  <si>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</si>
  <si>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</si>
  <si>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</si>
  <si>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</si>
  <si>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</si>
  <si>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</si>
  <si>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</si>
  <si>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</si>
  <si>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</si>
  <si>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</si>
  <si>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</si>
  <si>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</si>
  <si>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</si>
  <si>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</si>
  <si>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</si>
  <si>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</si>
  <si>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</si>
  <si>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</si>
  <si>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</si>
  <si>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</si>
  <si>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</si>
  <si>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</si>
  <si>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</si>
  <si>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</si>
  <si>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</si>
  <si>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</si>
  <si>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</si>
  <si>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</si>
  <si>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</si>
  <si>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</si>
  <si>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</si>
  <si>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</si>
  <si>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</si>
  <si>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</si>
  <si>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</si>
  <si>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</si>
  <si>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</si>
  <si>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</si>
  <si>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</si>
  <si>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</si>
  <si>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</si>
  <si>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</si>
  <si>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</si>
  <si>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</si>
  <si>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</si>
  <si>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</si>
  <si>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</si>
  <si>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</si>
  <si>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</si>
  <si>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</si>
  <si>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</si>
  <si>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</si>
  <si>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</si>
  <si>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</si>
  <si>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</si>
  <si>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</si>
  <si>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</si>
  <si>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</si>
  <si>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</si>
  <si>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</si>
  <si>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</si>
  <si>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</si>
  <si>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</si>
  <si>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</si>
  <si>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</si>
  <si>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</si>
  <si>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</si>
  <si>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</si>
  <si>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</si>
  <si>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</si>
  <si>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</si>
  <si>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</si>
  <si>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</si>
  <si>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</si>
  <si>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</si>
  <si>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</si>
  <si>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</si>
  <si>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</si>
  <si>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</si>
  <si>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</si>
  <si>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</si>
  <si>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</si>
  <si>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</si>
  <si>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</si>
  <si>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</si>
  <si>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</si>
  <si>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</si>
  <si>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</si>
  <si>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</si>
  <si>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</si>
  <si>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</si>
  <si>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</si>
  <si>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</si>
  <si>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</si>
  <si>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</si>
  <si>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</si>
  <si>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</si>
  <si>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</si>
  <si>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</si>
  <si>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</si>
  <si>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</si>
  <si>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</si>
  <si>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</si>
  <si>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</si>
  <si>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</si>
  <si>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</si>
  <si>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</si>
  <si>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</si>
  <si>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</si>
  <si>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</si>
  <si>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</si>
  <si>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</si>
  <si>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</si>
  <si>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</si>
  <si>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</si>
  <si>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</si>
  <si>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</si>
  <si>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</si>
  <si>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</si>
  <si>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</si>
  <si>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</si>
  <si>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</si>
  <si>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</si>
  <si>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</si>
  <si>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</si>
  <si>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</si>
  <si>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</si>
  <si>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</si>
  <si>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</si>
  <si>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</si>
  <si>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</si>
  <si>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</si>
  <si>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</si>
  <si>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</si>
  <si>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</si>
  <si>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</si>
  <si>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</si>
  <si>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</si>
  <si>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</si>
  <si>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</si>
  <si>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</si>
  <si>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</si>
  <si>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</si>
  <si>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</si>
  <si>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</si>
  <si>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</si>
  <si>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</si>
  <si>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</si>
  <si>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</si>
  <si>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</si>
  <si>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</si>
  <si>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</si>
  <si>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</si>
  <si>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</si>
  <si>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</si>
  <si>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</si>
  <si>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</si>
  <si>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</si>
  <si>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</si>
  <si>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</si>
  <si>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</si>
  <si>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</si>
  <si>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</si>
  <si>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</si>
  <si>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</si>
  <si>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</si>
  <si>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</si>
  <si>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</si>
  <si>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</si>
  <si>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</si>
  <si>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</si>
  <si>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</si>
  <si>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</si>
  <si>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</si>
  <si>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</si>
  <si>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</si>
  <si>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</si>
  <si>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</si>
  <si>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</si>
  <si>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</si>
  <si>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</si>
  <si>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</si>
  <si>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</si>
  <si>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</si>
  <si>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</si>
  <si>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</si>
  <si>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</si>
  <si>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</si>
  <si>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</si>
  <si>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</si>
  <si>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</si>
  <si>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</si>
  <si>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</si>
  <si>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</si>
  <si>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</si>
  <si>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</si>
  <si>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</si>
  <si>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</si>
  <si>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</si>
  <si>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</si>
  <si>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</si>
  <si>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</si>
  <si>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</si>
  <si>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</si>
  <si>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</si>
  <si>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</si>
  <si>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</si>
  <si>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</si>
  <si>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</si>
  <si>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</si>
  <si>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</si>
  <si>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</si>
  <si>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</si>
  <si>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</si>
  <si>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</si>
  <si>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</si>
  <si>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</si>
  <si>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</si>
  <si>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</si>
  <si>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</si>
  <si>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</si>
  <si>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</si>
  <si>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</si>
  <si>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</si>
  <si>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</si>
  <si>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</si>
  <si>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</si>
  <si>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</si>
  <si>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</si>
  <si>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</si>
  <si>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</si>
  <si>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</si>
  <si>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</si>
  <si>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</si>
  <si>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</si>
  <si>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</si>
  <si>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</si>
  <si>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</si>
  <si>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</si>
  <si>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</si>
  <si>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</si>
  <si>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</si>
  <si>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</si>
  <si>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</si>
  <si>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</si>
  <si>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</si>
  <si>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</si>
  <si>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</si>
  <si>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</si>
  <si>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</si>
  <si>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</si>
  <si>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</si>
  <si>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新久喜総合病院</t>
    <phoneticPr fontId="3"/>
  </si>
  <si>
    <t>〒346-0021 久喜市上早見４１８－１</t>
    <phoneticPr fontId="3"/>
  </si>
  <si>
    <t>〇</t>
  </si>
  <si>
    <t>医療法人</t>
  </si>
  <si>
    <t>複数の診療科で活用</t>
  </si>
  <si>
    <t>循環器内科</t>
  </si>
  <si>
    <t>心臓血管外科</t>
  </si>
  <si>
    <t>救急科</t>
  </si>
  <si>
    <t>急性期一般入院料１</t>
  </si>
  <si>
    <t>ＤＰＣ標準病院群</t>
  </si>
  <si>
    <t>有</t>
  </si>
  <si>
    <t>看護必要度Ⅰ</t>
    <phoneticPr fontId="3"/>
  </si>
  <si>
    <t>3階東</t>
  </si>
  <si>
    <t>高度急性期機能</t>
  </si>
  <si>
    <t>脳神経外科</t>
  </si>
  <si>
    <t>外科</t>
  </si>
  <si>
    <t>3階西</t>
  </si>
  <si>
    <t>消化器内科（胃腸内科）</t>
  </si>
  <si>
    <t>4階東</t>
  </si>
  <si>
    <t>整形外科</t>
  </si>
  <si>
    <t>形成外科</t>
  </si>
  <si>
    <t>4階西</t>
  </si>
  <si>
    <t>2019年4月</t>
  </si>
  <si>
    <t>回復期ﾘﾊﾋﾞﾘﾃｰｼｮﾝ病棟入院料１</t>
  </si>
  <si>
    <t>-</t>
    <phoneticPr fontId="3"/>
  </si>
  <si>
    <t>体制強化加算１の届出有り</t>
  </si>
  <si>
    <t>5階東</t>
  </si>
  <si>
    <t>回復期機能</t>
  </si>
  <si>
    <t>内科</t>
  </si>
  <si>
    <t>5階西</t>
  </si>
  <si>
    <t>ICU</t>
  </si>
  <si>
    <t>呼吸器外科</t>
  </si>
  <si>
    <t>ハイケアユニット入院医療管理料１</t>
  </si>
  <si>
    <t>3階東HCU</t>
  </si>
  <si>
    <t>3階西HCU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</si>
</sst>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c r="C4" s="424"/>
      <c r="D4" s="424"/>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5" t="s">
        <v>1011</v>
      </c>
      <c r="J9" s="425"/>
      <c r="K9" s="425"/>
      <c r="L9" s="276" t="s">
        <v>1049</v>
      </c>
      <c r="M9" s="282" t="s">
        <v>1053</v>
      </c>
      <c r="N9" s="282" t="s">
        <v>1055</v>
      </c>
      <c r="O9" s="282" t="s">
        <v>1058</v>
      </c>
      <c r="P9" s="282" t="s">
        <v>1063</v>
      </c>
      <c r="Q9" s="282" t="s">
        <v>1066</v>
      </c>
      <c r="R9" s="282" t="s">
        <v>1067</v>
      </c>
      <c r="S9" s="282" t="s">
        <v>1070</v>
      </c>
      <c r="T9" s="282" t="s">
        <v>1071</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c r="Q10" s="25"/>
      <c r="R10" s="25" t="s">
        <v>1039</v>
      </c>
      <c r="S10" s="25" t="s">
        <v>1039</v>
      </c>
      <c r="T10" s="25" t="s">
        <v>1039</v>
      </c>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t="s">
        <v>1039</v>
      </c>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1055</v>
      </c>
      <c r="O22" s="282" t="s">
        <v>1058</v>
      </c>
      <c r="P22" s="282" t="s">
        <v>1063</v>
      </c>
      <c r="Q22" s="282" t="s">
        <v>1066</v>
      </c>
      <c r="R22" s="282" t="s">
        <v>1067</v>
      </c>
      <c r="S22" s="282" t="s">
        <v>1070</v>
      </c>
      <c r="T22" s="282" t="s">
        <v>1071</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1055</v>
      </c>
      <c r="O35" s="282" t="s">
        <v>1058</v>
      </c>
      <c r="P35" s="282" t="s">
        <v>1063</v>
      </c>
      <c r="Q35" s="282" t="s">
        <v>1066</v>
      </c>
      <c r="R35" s="282" t="s">
        <v>1067</v>
      </c>
      <c r="S35" s="282" t="s">
        <v>1070</v>
      </c>
      <c r="T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1055</v>
      </c>
      <c r="O44" s="282" t="s">
        <v>1058</v>
      </c>
      <c r="P44" s="282" t="s">
        <v>1063</v>
      </c>
      <c r="Q44" s="282" t="s">
        <v>1066</v>
      </c>
      <c r="R44" s="282" t="s">
        <v>1067</v>
      </c>
      <c r="S44" s="282" t="s">
        <v>1070</v>
      </c>
      <c r="T44" s="282" t="s">
        <v>1071</v>
      </c>
    </row>
    <row r="45" spans="1:22" s="21" customFormat="1" ht="34.5" customHeight="1">
      <c r="A45" s="278" t="s">
        <v>984</v>
      </c>
      <c r="B45" s="17"/>
      <c r="C45" s="19"/>
      <c r="D45" s="19"/>
      <c r="E45" s="19"/>
      <c r="F45" s="19"/>
      <c r="G45" s="19"/>
      <c r="H45" s="20"/>
      <c r="I45" s="306" t="s">
        <v>2</v>
      </c>
      <c r="J45" s="307"/>
      <c r="K45" s="308"/>
      <c r="L45" s="25"/>
      <c r="M45" s="25"/>
      <c r="N45" s="25"/>
      <c r="O45" s="25"/>
      <c r="P45" s="25" t="s">
        <v>1039</v>
      </c>
      <c r="Q45" s="25" t="s">
        <v>1039</v>
      </c>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c r="Q52" s="29"/>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1059</v>
      </c>
      <c r="Q53" s="29" t="s">
        <v>1059</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2" t="s">
        <v>544</v>
      </c>
      <c r="E60" s="432"/>
      <c r="F60" s="432"/>
      <c r="G60" s="432"/>
      <c r="H60" s="432"/>
      <c r="I60" s="432"/>
      <c r="J60" s="432"/>
      <c r="K60" s="432"/>
      <c r="L60" s="432"/>
      <c r="M60" s="39"/>
      <c r="N60" s="39"/>
      <c r="O60" s="39"/>
      <c r="P60" s="39"/>
      <c r="Q60" s="40"/>
      <c r="R60" s="40"/>
      <c r="S60" s="40"/>
      <c r="T60" s="40"/>
    </row>
    <row r="61" spans="1:20" s="21" customFormat="1" ht="34.5" customHeight="1">
      <c r="A61" s="243"/>
      <c r="B61" s="1"/>
      <c r="C61" s="41"/>
      <c r="D61" s="431" t="s">
        <v>16</v>
      </c>
      <c r="E61" s="431"/>
      <c r="F61" s="431"/>
      <c r="G61" s="431"/>
      <c r="H61" s="431"/>
      <c r="I61" s="431"/>
      <c r="J61" s="431"/>
      <c r="K61" s="431"/>
      <c r="L61" s="431"/>
      <c r="M61" s="39"/>
      <c r="N61" s="39"/>
      <c r="O61" s="39"/>
      <c r="P61" s="39"/>
      <c r="Q61" s="40"/>
      <c r="R61" s="40"/>
      <c r="S61" s="40"/>
      <c r="T61" s="40"/>
    </row>
    <row r="62" spans="1:20" s="21" customFormat="1" ht="34.5" customHeight="1">
      <c r="A62" s="243"/>
      <c r="B62" s="1"/>
      <c r="C62" s="41"/>
      <c r="D62" s="431" t="s">
        <v>17</v>
      </c>
      <c r="E62" s="431"/>
      <c r="F62" s="431"/>
      <c r="G62" s="431"/>
      <c r="H62" s="431"/>
      <c r="I62" s="431"/>
      <c r="J62" s="431"/>
      <c r="K62" s="431"/>
      <c r="L62" s="431"/>
      <c r="M62" s="39"/>
      <c r="N62" s="39"/>
      <c r="O62" s="39"/>
      <c r="P62" s="39"/>
      <c r="Q62" s="40"/>
      <c r="R62" s="40"/>
      <c r="S62" s="40"/>
      <c r="T62" s="40"/>
    </row>
    <row r="63" spans="1:20" s="21" customFormat="1" ht="34.5" customHeight="1">
      <c r="A63" s="243"/>
      <c r="B63" s="1"/>
      <c r="C63" s="41"/>
      <c r="D63" s="431" t="s">
        <v>18</v>
      </c>
      <c r="E63" s="431"/>
      <c r="F63" s="431"/>
      <c r="G63" s="431"/>
      <c r="H63" s="431"/>
      <c r="I63" s="431"/>
      <c r="J63" s="431"/>
      <c r="K63" s="431"/>
      <c r="L63" s="431"/>
      <c r="M63" s="39"/>
      <c r="N63" s="39"/>
      <c r="O63" s="39"/>
      <c r="P63" s="39"/>
      <c r="Q63" s="40"/>
      <c r="R63" s="40"/>
      <c r="S63" s="40"/>
      <c r="T63" s="40"/>
    </row>
    <row r="64" spans="1:20" s="21" customFormat="1" ht="34.5" customHeight="1">
      <c r="A64" s="243"/>
      <c r="B64" s="1"/>
      <c r="C64" s="41"/>
      <c r="D64" s="431" t="s">
        <v>19</v>
      </c>
      <c r="E64" s="431"/>
      <c r="F64" s="431"/>
      <c r="G64" s="431"/>
      <c r="H64" s="431"/>
      <c r="I64" s="431"/>
      <c r="J64" s="431"/>
      <c r="K64" s="431"/>
      <c r="L64" s="431"/>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1049</v>
      </c>
      <c r="M89" s="262" t="s">
        <v>1053</v>
      </c>
      <c r="N89" s="262" t="s">
        <v>1055</v>
      </c>
      <c r="O89" s="262" t="s">
        <v>1058</v>
      </c>
      <c r="P89" s="262" t="s">
        <v>1063</v>
      </c>
      <c r="Q89" s="262" t="s">
        <v>1066</v>
      </c>
      <c r="R89" s="262" t="s">
        <v>1067</v>
      </c>
      <c r="S89" s="262" t="s">
        <v>1070</v>
      </c>
      <c r="T89" s="262" t="s">
        <v>1071</v>
      </c>
    </row>
    <row r="90" spans="1:22" s="21" customFormat="1" ht="27">
      <c r="A90" s="243"/>
      <c r="B90" s="1"/>
      <c r="C90" s="3"/>
      <c r="D90" s="3"/>
      <c r="E90" s="3"/>
      <c r="F90" s="3"/>
      <c r="G90" s="3"/>
      <c r="H90" s="287"/>
      <c r="I90" s="67" t="s">
        <v>36</v>
      </c>
      <c r="J90" s="68"/>
      <c r="K90" s="69"/>
      <c r="L90" s="262" t="s">
        <v>1050</v>
      </c>
      <c r="M90" s="262" t="s">
        <v>1050</v>
      </c>
      <c r="N90" s="262" t="s">
        <v>1050</v>
      </c>
      <c r="O90" s="262" t="s">
        <v>1050</v>
      </c>
      <c r="P90" s="262" t="s">
        <v>1064</v>
      </c>
      <c r="Q90" s="262" t="s">
        <v>1064</v>
      </c>
      <c r="R90" s="262" t="s">
        <v>1050</v>
      </c>
      <c r="S90" s="262" t="s">
        <v>1050</v>
      </c>
      <c r="T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1058</v>
      </c>
      <c r="P97" s="66" t="s">
        <v>1063</v>
      </c>
      <c r="Q97" s="66" t="s">
        <v>1066</v>
      </c>
      <c r="R97" s="66" t="s">
        <v>1067</v>
      </c>
      <c r="S97" s="66" t="s">
        <v>1070</v>
      </c>
      <c r="T97" s="66" t="s">
        <v>1071</v>
      </c>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1064</v>
      </c>
      <c r="Q98" s="70" t="s">
        <v>1064</v>
      </c>
      <c r="R98" s="70" t="s">
        <v>1050</v>
      </c>
      <c r="S98" s="70" t="s">
        <v>1050</v>
      </c>
      <c r="T98" s="70" t="s">
        <v>1050</v>
      </c>
      <c r="U98" s="8"/>
      <c r="V98" s="8"/>
    </row>
    <row r="99" spans="1:22" s="83" customFormat="1" ht="34.5" customHeight="1">
      <c r="A99" s="244" t="s">
        <v>610</v>
      </c>
      <c r="B99" s="1"/>
      <c r="C99" s="334" t="s">
        <v>41</v>
      </c>
      <c r="D99" s="336"/>
      <c r="E99" s="426" t="s">
        <v>42</v>
      </c>
      <c r="F99" s="427"/>
      <c r="G99" s="427"/>
      <c r="H99" s="428"/>
      <c r="I99" s="419" t="s">
        <v>43</v>
      </c>
      <c r="J99" s="256">
        <f t="shared" ref="J99:J111" si="0">IF(SUM(L99:T99)=0,IF(COUNTIF(L99:T99,"未確認")&gt;0,"未確認",IF(COUNTIF(L99:T99,"~*")&gt;0,"*",SUM(L99:T99))),SUM(L99:T99))</f>
        <v>300</v>
      </c>
      <c r="K99" s="237" t="str">
        <f>IF(OR(COUNTIF(L99:T99,"未確認")&gt;0,COUNTIF(L99:T99,"~*")&gt;0),"※","")</f>
        <v/>
      </c>
      <c r="L99" s="258">
        <v>43</v>
      </c>
      <c r="M99" s="258">
        <v>45</v>
      </c>
      <c r="N99" s="258">
        <v>49</v>
      </c>
      <c r="O99" s="258">
        <v>49</v>
      </c>
      <c r="P99" s="258">
        <v>49</v>
      </c>
      <c r="Q99" s="258">
        <v>49</v>
      </c>
      <c r="R99" s="258">
        <v>8</v>
      </c>
      <c r="S99" s="258">
        <v>4</v>
      </c>
      <c r="T99" s="258">
        <v>4</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IF(OR(COUNTIF(L101:T101,"未確認")&gt;0,COUNTIF(L101:T101,"~*")&gt;0),"※","")</f>
        <v/>
      </c>
      <c r="L101" s="258">
        <v>43</v>
      </c>
      <c r="M101" s="258">
        <v>45</v>
      </c>
      <c r="N101" s="258">
        <v>49</v>
      </c>
      <c r="O101" s="258">
        <v>49</v>
      </c>
      <c r="P101" s="258">
        <v>49</v>
      </c>
      <c r="Q101" s="258">
        <v>49</v>
      </c>
      <c r="R101" s="258">
        <v>8</v>
      </c>
      <c r="S101" s="258">
        <v>4</v>
      </c>
      <c r="T101" s="258">
        <v>4</v>
      </c>
    </row>
    <row r="102" spans="1:22" s="83" customFormat="1" ht="34.5" customHeight="1">
      <c r="A102" s="244" t="s">
        <v>610</v>
      </c>
      <c r="B102" s="84"/>
      <c r="C102" s="377"/>
      <c r="D102" s="379"/>
      <c r="E102" s="317" t="s">
        <v>612</v>
      </c>
      <c r="F102" s="318"/>
      <c r="G102" s="318"/>
      <c r="H102" s="319"/>
      <c r="I102" s="420"/>
      <c r="J102" s="256">
        <f t="shared" si="0"/>
        <v>296</v>
      </c>
      <c r="K102" s="237" t="str">
        <f t="shared" ref="K102:K111" si="1">IF(OR(COUNTIF(L101:T101,"未確認")&gt;0,COUNTIF(L101:T101,"~*")&gt;0),"※","")</f>
        <v/>
      </c>
      <c r="L102" s="258">
        <v>43</v>
      </c>
      <c r="M102" s="258">
        <v>45</v>
      </c>
      <c r="N102" s="258">
        <v>45</v>
      </c>
      <c r="O102" s="258">
        <v>49</v>
      </c>
      <c r="P102" s="258">
        <v>49</v>
      </c>
      <c r="Q102" s="258">
        <v>49</v>
      </c>
      <c r="R102" s="258">
        <v>8</v>
      </c>
      <c r="S102" s="258">
        <v>4</v>
      </c>
      <c r="T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1058</v>
      </c>
      <c r="P118" s="66" t="s">
        <v>1063</v>
      </c>
      <c r="Q118" s="66" t="s">
        <v>1066</v>
      </c>
      <c r="R118" s="66" t="s">
        <v>1067</v>
      </c>
      <c r="S118" s="66" t="s">
        <v>1070</v>
      </c>
      <c r="T118" s="66" t="s">
        <v>1071</v>
      </c>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1064</v>
      </c>
      <c r="Q119" s="70" t="s">
        <v>1064</v>
      </c>
      <c r="R119" s="70" t="s">
        <v>1050</v>
      </c>
      <c r="S119" s="70" t="s">
        <v>1050</v>
      </c>
      <c r="T119" s="70" t="s">
        <v>1050</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1056</v>
      </c>
      <c r="P121" s="98" t="s">
        <v>1056</v>
      </c>
      <c r="Q121" s="98" t="s">
        <v>1056</v>
      </c>
      <c r="R121" s="98" t="s">
        <v>1043</v>
      </c>
      <c r="S121" s="98" t="s">
        <v>1042</v>
      </c>
      <c r="T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1052</v>
      </c>
      <c r="O122" s="98" t="s">
        <v>1044</v>
      </c>
      <c r="P122" s="98" t="s">
        <v>1051</v>
      </c>
      <c r="Q122" s="98" t="s">
        <v>1051</v>
      </c>
      <c r="R122" s="98" t="s">
        <v>1052</v>
      </c>
      <c r="S122" s="98" t="s">
        <v>1043</v>
      </c>
      <c r="T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1057</v>
      </c>
      <c r="P123" s="98" t="s">
        <v>1042</v>
      </c>
      <c r="Q123" s="98" t="s">
        <v>1065</v>
      </c>
      <c r="R123" s="98" t="s">
        <v>1051</v>
      </c>
      <c r="S123" s="98" t="s">
        <v>1068</v>
      </c>
      <c r="T123" s="98" t="s">
        <v>1052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1058</v>
      </c>
      <c r="P129" s="66" t="s">
        <v>1063</v>
      </c>
      <c r="Q129" s="66" t="s">
        <v>1066</v>
      </c>
      <c r="R129" s="66" t="s">
        <v>1067</v>
      </c>
      <c r="S129" s="66" t="s">
        <v>1070</v>
      </c>
      <c r="T129" s="66" t="s">
        <v>1071</v>
      </c>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1064</v>
      </c>
      <c r="Q130" s="70" t="s">
        <v>1064</v>
      </c>
      <c r="R130" s="70" t="s">
        <v>1050</v>
      </c>
      <c r="S130" s="70" t="s">
        <v>1050</v>
      </c>
      <c r="T130" s="70" t="s">
        <v>1050</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1060</v>
      </c>
      <c r="Q131" s="98" t="s">
        <v>1060</v>
      </c>
      <c r="R131" s="98" t="s">
        <v>91</v>
      </c>
      <c r="S131" s="98" t="s">
        <v>1069</v>
      </c>
      <c r="T131" s="98" t="s">
        <v>1069</v>
      </c>
    </row>
    <row r="132" spans="1:22" s="83" customFormat="1" ht="34.5" customHeight="1">
      <c r="A132" s="244" t="s">
        <v>621</v>
      </c>
      <c r="B132" s="84"/>
      <c r="C132" s="295"/>
      <c r="D132" s="297"/>
      <c r="E132" s="320" t="s">
        <v>58</v>
      </c>
      <c r="F132" s="321"/>
      <c r="G132" s="321"/>
      <c r="H132" s="322"/>
      <c r="I132" s="389"/>
      <c r="J132" s="101"/>
      <c r="K132" s="102"/>
      <c r="L132" s="82">
        <v>43</v>
      </c>
      <c r="M132" s="82">
        <v>45</v>
      </c>
      <c r="N132" s="82">
        <v>49</v>
      </c>
      <c r="O132" s="82">
        <v>49</v>
      </c>
      <c r="P132" s="82">
        <v>49</v>
      </c>
      <c r="Q132" s="82">
        <v>49</v>
      </c>
      <c r="R132" s="82">
        <v>8</v>
      </c>
      <c r="S132" s="82">
        <v>4</v>
      </c>
      <c r="T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1058</v>
      </c>
      <c r="P143" s="66" t="s">
        <v>1063</v>
      </c>
      <c r="Q143" s="66" t="s">
        <v>1066</v>
      </c>
      <c r="R143" s="66" t="s">
        <v>1067</v>
      </c>
      <c r="S143" s="66" t="s">
        <v>1070</v>
      </c>
      <c r="T143" s="66" t="s">
        <v>1071</v>
      </c>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1064</v>
      </c>
      <c r="Q144" s="70" t="s">
        <v>1064</v>
      </c>
      <c r="R144" s="70" t="s">
        <v>1050</v>
      </c>
      <c r="S144" s="70" t="s">
        <v>1050</v>
      </c>
      <c r="T144" s="70" t="s">
        <v>1050</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720</v>
      </c>
      <c r="K145" s="264" t="str">
        <f t="shared" ref="K145:K176" si="3">IF(OR(COUNTIF(L145:T145,"未確認")&gt;0,COUNTIF(L145:T145,"~*")&gt;0),"※","")</f>
        <v>※</v>
      </c>
      <c r="L145" s="117">
        <v>204</v>
      </c>
      <c r="M145" s="117">
        <v>143</v>
      </c>
      <c r="N145" s="117">
        <v>193</v>
      </c>
      <c r="O145" s="117">
        <v>180</v>
      </c>
      <c r="P145" s="117">
        <v>0</v>
      </c>
      <c r="Q145" s="117">
        <v>0</v>
      </c>
      <c r="R145" s="117" t="s">
        <v>541</v>
      </c>
      <c r="S145" s="117" t="s">
        <v>541</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39</v>
      </c>
      <c r="K178" s="264" t="str">
        <f t="shared" si="5"/>
        <v/>
      </c>
      <c r="L178" s="117">
        <v>0</v>
      </c>
      <c r="M178" s="117">
        <v>0</v>
      </c>
      <c r="N178" s="117">
        <v>0</v>
      </c>
      <c r="O178" s="117">
        <v>0</v>
      </c>
      <c r="P178" s="117">
        <v>0</v>
      </c>
      <c r="Q178" s="117">
        <v>0</v>
      </c>
      <c r="R178" s="117">
        <v>39</v>
      </c>
      <c r="S178" s="117">
        <v>0</v>
      </c>
      <c r="T178" s="117">
        <v>0</v>
      </c>
    </row>
    <row r="179" spans="1:20" s="118" customFormat="1" ht="34.5" customHeight="1">
      <c r="A179" s="246" t="s">
        <v>681</v>
      </c>
      <c r="B179" s="115"/>
      <c r="C179" s="317" t="s">
        <v>580</v>
      </c>
      <c r="D179" s="318"/>
      <c r="E179" s="318"/>
      <c r="F179" s="318"/>
      <c r="G179" s="318"/>
      <c r="H179" s="319"/>
      <c r="I179" s="413"/>
      <c r="J179" s="263">
        <f t="shared" si="4"/>
        <v>52</v>
      </c>
      <c r="K179" s="264" t="str">
        <f t="shared" si="5"/>
        <v/>
      </c>
      <c r="L179" s="117">
        <v>0</v>
      </c>
      <c r="M179" s="117">
        <v>0</v>
      </c>
      <c r="N179" s="117">
        <v>0</v>
      </c>
      <c r="O179" s="117">
        <v>0</v>
      </c>
      <c r="P179" s="117">
        <v>0</v>
      </c>
      <c r="Q179" s="117">
        <v>0</v>
      </c>
      <c r="R179" s="117">
        <v>0</v>
      </c>
      <c r="S179" s="117">
        <v>23</v>
      </c>
      <c r="T179" s="117">
        <v>29</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130</v>
      </c>
      <c r="K194" s="264" t="str">
        <f t="shared" si="5"/>
        <v/>
      </c>
      <c r="L194" s="117">
        <v>0</v>
      </c>
      <c r="M194" s="117">
        <v>0</v>
      </c>
      <c r="N194" s="117">
        <v>0</v>
      </c>
      <c r="O194" s="117">
        <v>0</v>
      </c>
      <c r="P194" s="117">
        <v>66</v>
      </c>
      <c r="Q194" s="117">
        <v>64</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1058</v>
      </c>
      <c r="P226" s="66" t="s">
        <v>1063</v>
      </c>
      <c r="Q226" s="66" t="s">
        <v>1066</v>
      </c>
      <c r="R226" s="66" t="s">
        <v>1067</v>
      </c>
      <c r="S226" s="66" t="s">
        <v>1070</v>
      </c>
      <c r="T226" s="66" t="s">
        <v>1071</v>
      </c>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1064</v>
      </c>
      <c r="Q227" s="70" t="s">
        <v>1064</v>
      </c>
      <c r="R227" s="70" t="s">
        <v>1050</v>
      </c>
      <c r="S227" s="70" t="s">
        <v>1050</v>
      </c>
      <c r="T227" s="70" t="s">
        <v>1050</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1058</v>
      </c>
      <c r="P234" s="66" t="s">
        <v>1063</v>
      </c>
      <c r="Q234" s="66" t="s">
        <v>1066</v>
      </c>
      <c r="R234" s="66" t="s">
        <v>1067</v>
      </c>
      <c r="S234" s="66" t="s">
        <v>1070</v>
      </c>
      <c r="T234" s="66" t="s">
        <v>1071</v>
      </c>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1064</v>
      </c>
      <c r="Q235" s="70" t="s">
        <v>1064</v>
      </c>
      <c r="R235" s="70" t="s">
        <v>1050</v>
      </c>
      <c r="S235" s="70" t="s">
        <v>1050</v>
      </c>
      <c r="T235" s="70" t="s">
        <v>1050</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1058</v>
      </c>
      <c r="P244" s="66" t="s">
        <v>1063</v>
      </c>
      <c r="Q244" s="66" t="s">
        <v>1066</v>
      </c>
      <c r="R244" s="66" t="s">
        <v>1067</v>
      </c>
      <c r="S244" s="66" t="s">
        <v>1070</v>
      </c>
      <c r="T244" s="66" t="s">
        <v>1071</v>
      </c>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1064</v>
      </c>
      <c r="Q245" s="70" t="s">
        <v>1064</v>
      </c>
      <c r="R245" s="70" t="s">
        <v>1050</v>
      </c>
      <c r="S245" s="70" t="s">
        <v>1050</v>
      </c>
      <c r="T245" s="70" t="s">
        <v>1050</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1058</v>
      </c>
      <c r="P253" s="66" t="s">
        <v>1063</v>
      </c>
      <c r="Q253" s="66" t="s">
        <v>1066</v>
      </c>
      <c r="R253" s="66" t="s">
        <v>1067</v>
      </c>
      <c r="S253" s="66" t="s">
        <v>1070</v>
      </c>
      <c r="T253" s="66" t="s">
        <v>1071</v>
      </c>
      <c r="U253" s="8"/>
      <c r="V253" s="8"/>
    </row>
    <row r="254" spans="1:22" ht="27">
      <c r="A254" s="243"/>
      <c r="B254" s="1"/>
      <c r="C254" s="62"/>
      <c r="D254" s="3"/>
      <c r="F254" s="3"/>
      <c r="G254" s="3"/>
      <c r="H254" s="287"/>
      <c r="I254" s="67" t="s">
        <v>36</v>
      </c>
      <c r="J254" s="68"/>
      <c r="K254" s="79"/>
      <c r="L254" s="70" t="s">
        <v>1050</v>
      </c>
      <c r="M254" s="137" t="s">
        <v>1050</v>
      </c>
      <c r="N254" s="137" t="s">
        <v>1050</v>
      </c>
      <c r="O254" s="137" t="s">
        <v>1050</v>
      </c>
      <c r="P254" s="137" t="s">
        <v>1064</v>
      </c>
      <c r="Q254" s="137" t="s">
        <v>1064</v>
      </c>
      <c r="R254" s="137" t="s">
        <v>1050</v>
      </c>
      <c r="S254" s="137" t="s">
        <v>1050</v>
      </c>
      <c r="T254" s="137" t="s">
        <v>1050</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1058</v>
      </c>
      <c r="P263" s="66" t="s">
        <v>1063</v>
      </c>
      <c r="Q263" s="66" t="s">
        <v>1066</v>
      </c>
      <c r="R263" s="66" t="s">
        <v>1067</v>
      </c>
      <c r="S263" s="66" t="s">
        <v>1070</v>
      </c>
      <c r="T263" s="66" t="s">
        <v>1071</v>
      </c>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1064</v>
      </c>
      <c r="Q264" s="70" t="s">
        <v>1064</v>
      </c>
      <c r="R264" s="70" t="s">
        <v>1050</v>
      </c>
      <c r="S264" s="70" t="s">
        <v>1050</v>
      </c>
      <c r="T264" s="70" t="s">
        <v>1050</v>
      </c>
      <c r="U264" s="8"/>
      <c r="V264" s="8"/>
    </row>
    <row r="265" spans="1:22" s="83" customFormat="1" ht="34.5" customHeight="1">
      <c r="A265" s="244" t="s">
        <v>723</v>
      </c>
      <c r="B265" s="84"/>
      <c r="C265" s="371" t="s">
        <v>145</v>
      </c>
      <c r="D265" s="374"/>
      <c r="E265" s="374"/>
      <c r="F265" s="374"/>
      <c r="G265" s="371" t="s">
        <v>146</v>
      </c>
      <c r="H265" s="371"/>
      <c r="I265" s="403" t="s">
        <v>147</v>
      </c>
      <c r="J265" s="266">
        <v>50</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9.6</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249</v>
      </c>
      <c r="K269" s="81" t="str">
        <f t="shared" si="8"/>
        <v/>
      </c>
      <c r="L269" s="147">
        <v>42</v>
      </c>
      <c r="M269" s="147">
        <v>42</v>
      </c>
      <c r="N269" s="147">
        <v>44</v>
      </c>
      <c r="O269" s="147">
        <v>37</v>
      </c>
      <c r="P269" s="147">
        <v>20</v>
      </c>
      <c r="Q269" s="147">
        <v>18</v>
      </c>
      <c r="R269" s="147">
        <v>34</v>
      </c>
      <c r="S269" s="147">
        <v>6</v>
      </c>
      <c r="T269" s="147">
        <v>6</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0</v>
      </c>
      <c r="M270" s="148">
        <v>0.9</v>
      </c>
      <c r="N270" s="148">
        <v>0.7</v>
      </c>
      <c r="O270" s="148">
        <v>1.4</v>
      </c>
      <c r="P270" s="148">
        <v>0.8</v>
      </c>
      <c r="Q270" s="148">
        <v>1.3</v>
      </c>
      <c r="R270" s="148">
        <v>0</v>
      </c>
      <c r="S270" s="148">
        <v>0</v>
      </c>
      <c r="T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2</v>
      </c>
      <c r="M271" s="147">
        <v>0</v>
      </c>
      <c r="N271" s="147">
        <v>0</v>
      </c>
      <c r="O271" s="147">
        <v>3</v>
      </c>
      <c r="P271" s="147">
        <v>3</v>
      </c>
      <c r="Q271" s="147">
        <v>4</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39</v>
      </c>
      <c r="K273" s="81" t="str">
        <f t="shared" si="8"/>
        <v/>
      </c>
      <c r="L273" s="147">
        <v>3</v>
      </c>
      <c r="M273" s="147">
        <v>3</v>
      </c>
      <c r="N273" s="147">
        <v>4</v>
      </c>
      <c r="O273" s="147">
        <v>4</v>
      </c>
      <c r="P273" s="147">
        <v>12</v>
      </c>
      <c r="Q273" s="147">
        <v>12</v>
      </c>
      <c r="R273" s="147">
        <v>1</v>
      </c>
      <c r="S273" s="147">
        <v>0</v>
      </c>
      <c r="T273" s="147">
        <v>0</v>
      </c>
    </row>
    <row r="274" spans="1:20"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c r="N274" s="148">
        <v>0</v>
      </c>
      <c r="O274" s="148">
        <v>0</v>
      </c>
      <c r="P274" s="148">
        <v>0</v>
      </c>
      <c r="Q274" s="148">
        <v>0</v>
      </c>
      <c r="R274" s="148">
        <v>0</v>
      </c>
      <c r="S274" s="148">
        <v>0</v>
      </c>
      <c r="T274" s="148">
        <v>0</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73</v>
      </c>
      <c r="K277" s="81" t="str">
        <f t="shared" si="8"/>
        <v/>
      </c>
      <c r="L277" s="147">
        <v>4</v>
      </c>
      <c r="M277" s="147">
        <v>13</v>
      </c>
      <c r="N277" s="147">
        <v>4</v>
      </c>
      <c r="O277" s="147">
        <v>9</v>
      </c>
      <c r="P277" s="147">
        <v>20</v>
      </c>
      <c r="Q277" s="147">
        <v>23</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28</v>
      </c>
      <c r="K279" s="81" t="str">
        <f t="shared" si="8"/>
        <v/>
      </c>
      <c r="L279" s="147">
        <v>2</v>
      </c>
      <c r="M279" s="147">
        <v>4</v>
      </c>
      <c r="N279" s="147">
        <v>1</v>
      </c>
      <c r="O279" s="147">
        <v>4</v>
      </c>
      <c r="P279" s="147">
        <v>9</v>
      </c>
      <c r="Q279" s="147">
        <v>8</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9</v>
      </c>
      <c r="K281" s="81" t="str">
        <f t="shared" si="8"/>
        <v/>
      </c>
      <c r="L281" s="147">
        <v>0</v>
      </c>
      <c r="M281" s="147">
        <v>3</v>
      </c>
      <c r="N281" s="147">
        <v>0</v>
      </c>
      <c r="O281" s="147">
        <v>0</v>
      </c>
      <c r="P281" s="147">
        <v>3</v>
      </c>
      <c r="Q281" s="147">
        <v>3</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8</v>
      </c>
      <c r="K283" s="81" t="str">
        <f t="shared" si="8"/>
        <v/>
      </c>
      <c r="L283" s="147">
        <v>2</v>
      </c>
      <c r="M283" s="147">
        <v>2</v>
      </c>
      <c r="N283" s="147">
        <v>2</v>
      </c>
      <c r="O283" s="147">
        <v>2</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28</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15</v>
      </c>
      <c r="N297" s="147">
        <v>28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6</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5</v>
      </c>
      <c r="M301" s="147">
        <v>6</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0.5</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1058</v>
      </c>
      <c r="P322" s="66" t="s">
        <v>1063</v>
      </c>
      <c r="Q322" s="66" t="s">
        <v>1066</v>
      </c>
      <c r="R322" s="66" t="s">
        <v>1067</v>
      </c>
      <c r="S322" s="66" t="s">
        <v>1070</v>
      </c>
      <c r="T322" s="66" t="s">
        <v>1071</v>
      </c>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1064</v>
      </c>
      <c r="Q323" s="137" t="s">
        <v>1064</v>
      </c>
      <c r="R323" s="137" t="s">
        <v>1050</v>
      </c>
      <c r="S323" s="137" t="s">
        <v>1050</v>
      </c>
      <c r="T323" s="137" t="s">
        <v>1050</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1058</v>
      </c>
      <c r="P342" s="66" t="s">
        <v>1063</v>
      </c>
      <c r="Q342" s="66" t="s">
        <v>1066</v>
      </c>
      <c r="R342" s="66" t="s">
        <v>1067</v>
      </c>
      <c r="S342" s="66" t="s">
        <v>1070</v>
      </c>
      <c r="T342" s="66" t="s">
        <v>1071</v>
      </c>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1064</v>
      </c>
      <c r="Q343" s="137" t="s">
        <v>1064</v>
      </c>
      <c r="R343" s="137" t="s">
        <v>1050</v>
      </c>
      <c r="S343" s="137" t="s">
        <v>1050</v>
      </c>
      <c r="T343" s="137" t="s">
        <v>1050</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1058</v>
      </c>
      <c r="P367" s="66" t="s">
        <v>1063</v>
      </c>
      <c r="Q367" s="66" t="s">
        <v>1066</v>
      </c>
      <c r="R367" s="66" t="s">
        <v>1067</v>
      </c>
      <c r="S367" s="66" t="s">
        <v>1070</v>
      </c>
      <c r="T367" s="66" t="s">
        <v>1071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1064</v>
      </c>
      <c r="Q368" s="137" t="s">
        <v>1064</v>
      </c>
      <c r="R368" s="137" t="s">
        <v>1050</v>
      </c>
      <c r="S368" s="137" t="s">
        <v>1050</v>
      </c>
      <c r="T368" s="137" t="s">
        <v>1050</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1058</v>
      </c>
      <c r="P390" s="66" t="s">
        <v>1063</v>
      </c>
      <c r="Q390" s="66" t="s">
        <v>1066</v>
      </c>
      <c r="R390" s="66" t="s">
        <v>1067</v>
      </c>
      <c r="S390" s="66" t="s">
        <v>1070</v>
      </c>
      <c r="T390" s="66" t="s">
        <v>1071</v>
      </c>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1064</v>
      </c>
      <c r="Q391" s="70" t="s">
        <v>1064</v>
      </c>
      <c r="R391" s="70" t="s">
        <v>1050</v>
      </c>
      <c r="S391" s="70" t="s">
        <v>1050</v>
      </c>
      <c r="T391" s="70" t="s">
        <v>1050</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9809</v>
      </c>
      <c r="K392" s="81" t="str">
        <f t="shared" ref="K392:K397" si="12">IF(OR(COUNTIF(L392:T392,"未確認")&gt;0,COUNTIF(L392:T392,"~*")&gt;0),"※","")</f>
        <v/>
      </c>
      <c r="L392" s="147">
        <v>2424</v>
      </c>
      <c r="M392" s="147">
        <v>1494</v>
      </c>
      <c r="N392" s="147">
        <v>2098</v>
      </c>
      <c r="O392" s="147">
        <v>1881</v>
      </c>
      <c r="P392" s="147">
        <v>339</v>
      </c>
      <c r="Q392" s="147">
        <v>294</v>
      </c>
      <c r="R392" s="147">
        <v>535</v>
      </c>
      <c r="S392" s="147">
        <v>385</v>
      </c>
      <c r="T392" s="147">
        <v>359</v>
      </c>
    </row>
    <row r="393" spans="1:22" s="83" customFormat="1" ht="34.5" customHeight="1">
      <c r="A393" s="249" t="s">
        <v>773</v>
      </c>
      <c r="B393" s="84"/>
      <c r="C393" s="370"/>
      <c r="D393" s="380"/>
      <c r="E393" s="320" t="s">
        <v>224</v>
      </c>
      <c r="F393" s="321"/>
      <c r="G393" s="321"/>
      <c r="H393" s="322"/>
      <c r="I393" s="343"/>
      <c r="J393" s="140">
        <f t="shared" si="11"/>
        <v>5553</v>
      </c>
      <c r="K393" s="81" t="str">
        <f t="shared" si="12"/>
        <v/>
      </c>
      <c r="L393" s="147">
        <v>1590</v>
      </c>
      <c r="M393" s="147">
        <v>671</v>
      </c>
      <c r="N393" s="147">
        <v>1222</v>
      </c>
      <c r="O393" s="147">
        <v>884</v>
      </c>
      <c r="P393" s="147">
        <v>339</v>
      </c>
      <c r="Q393" s="147">
        <v>294</v>
      </c>
      <c r="R393" s="147">
        <v>175</v>
      </c>
      <c r="S393" s="147">
        <v>170</v>
      </c>
      <c r="T393" s="147">
        <v>208</v>
      </c>
    </row>
    <row r="394" spans="1:22" s="83" customFormat="1" ht="34.5" customHeight="1">
      <c r="A394" s="250" t="s">
        <v>774</v>
      </c>
      <c r="B394" s="84"/>
      <c r="C394" s="370"/>
      <c r="D394" s="381"/>
      <c r="E394" s="320" t="s">
        <v>225</v>
      </c>
      <c r="F394" s="321"/>
      <c r="G394" s="321"/>
      <c r="H394" s="322"/>
      <c r="I394" s="343"/>
      <c r="J394" s="140">
        <f t="shared" si="11"/>
        <v>2218</v>
      </c>
      <c r="K394" s="81" t="str">
        <f t="shared" si="12"/>
        <v/>
      </c>
      <c r="L394" s="147">
        <v>361</v>
      </c>
      <c r="M394" s="147">
        <v>418</v>
      </c>
      <c r="N394" s="147">
        <v>380</v>
      </c>
      <c r="O394" s="147">
        <v>370</v>
      </c>
      <c r="P394" s="147">
        <v>0</v>
      </c>
      <c r="Q394" s="147">
        <v>0</v>
      </c>
      <c r="R394" s="147">
        <v>353</v>
      </c>
      <c r="S394" s="147">
        <v>200</v>
      </c>
      <c r="T394" s="147">
        <v>136</v>
      </c>
    </row>
    <row r="395" spans="1:22" s="83" customFormat="1" ht="34.5" customHeight="1">
      <c r="A395" s="250" t="s">
        <v>775</v>
      </c>
      <c r="B395" s="84"/>
      <c r="C395" s="370"/>
      <c r="D395" s="382"/>
      <c r="E395" s="320" t="s">
        <v>226</v>
      </c>
      <c r="F395" s="321"/>
      <c r="G395" s="321"/>
      <c r="H395" s="322"/>
      <c r="I395" s="343"/>
      <c r="J395" s="140">
        <f t="shared" si="11"/>
        <v>2038</v>
      </c>
      <c r="K395" s="81" t="str">
        <f t="shared" si="12"/>
        <v/>
      </c>
      <c r="L395" s="147">
        <v>473</v>
      </c>
      <c r="M395" s="147">
        <v>405</v>
      </c>
      <c r="N395" s="147">
        <v>496</v>
      </c>
      <c r="O395" s="147">
        <v>627</v>
      </c>
      <c r="P395" s="147">
        <v>0</v>
      </c>
      <c r="Q395" s="147">
        <v>0</v>
      </c>
      <c r="R395" s="147">
        <v>7</v>
      </c>
      <c r="S395" s="147">
        <v>15</v>
      </c>
      <c r="T395" s="147">
        <v>15</v>
      </c>
    </row>
    <row r="396" spans="1:22" s="83" customFormat="1" ht="34.5" customHeight="1">
      <c r="A396" s="250" t="s">
        <v>776</v>
      </c>
      <c r="B396" s="1"/>
      <c r="C396" s="370"/>
      <c r="D396" s="320" t="s">
        <v>227</v>
      </c>
      <c r="E396" s="321"/>
      <c r="F396" s="321"/>
      <c r="G396" s="321"/>
      <c r="H396" s="322"/>
      <c r="I396" s="343"/>
      <c r="J396" s="140">
        <f t="shared" si="11"/>
        <v>106001</v>
      </c>
      <c r="K396" s="81" t="str">
        <f t="shared" si="12"/>
        <v/>
      </c>
      <c r="L396" s="147">
        <v>14027</v>
      </c>
      <c r="M396" s="147">
        <v>16406</v>
      </c>
      <c r="N396" s="147">
        <v>17674</v>
      </c>
      <c r="O396" s="147">
        <v>16636</v>
      </c>
      <c r="P396" s="147">
        <v>17845</v>
      </c>
      <c r="Q396" s="147">
        <v>17833</v>
      </c>
      <c r="R396" s="147">
        <v>2825</v>
      </c>
      <c r="S396" s="147">
        <v>1357</v>
      </c>
      <c r="T396" s="147">
        <v>1398</v>
      </c>
    </row>
    <row r="397" spans="1:22" s="83" customFormat="1" ht="34.5" customHeight="1">
      <c r="A397" s="250" t="s">
        <v>777</v>
      </c>
      <c r="B397" s="119"/>
      <c r="C397" s="370"/>
      <c r="D397" s="320" t="s">
        <v>228</v>
      </c>
      <c r="E397" s="321"/>
      <c r="F397" s="321"/>
      <c r="G397" s="321"/>
      <c r="H397" s="322"/>
      <c r="I397" s="344"/>
      <c r="J397" s="140">
        <f t="shared" si="11"/>
        <v>9818</v>
      </c>
      <c r="K397" s="81" t="str">
        <f t="shared" si="12"/>
        <v/>
      </c>
      <c r="L397" s="147">
        <v>2427</v>
      </c>
      <c r="M397" s="147">
        <v>1490</v>
      </c>
      <c r="N397" s="147">
        <v>2103</v>
      </c>
      <c r="O397" s="147">
        <v>1885</v>
      </c>
      <c r="P397" s="147">
        <v>339</v>
      </c>
      <c r="Q397" s="147">
        <v>294</v>
      </c>
      <c r="R397" s="147">
        <v>536</v>
      </c>
      <c r="S397" s="147">
        <v>385</v>
      </c>
      <c r="T397" s="147">
        <v>359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1058</v>
      </c>
      <c r="P403" s="66" t="s">
        <v>1063</v>
      </c>
      <c r="Q403" s="66" t="s">
        <v>1066</v>
      </c>
      <c r="R403" s="66" t="s">
        <v>1067</v>
      </c>
      <c r="S403" s="66" t="s">
        <v>1070</v>
      </c>
      <c r="T403" s="66" t="s">
        <v>1071</v>
      </c>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1064</v>
      </c>
      <c r="Q404" s="70" t="s">
        <v>1064</v>
      </c>
      <c r="R404" s="70" t="s">
        <v>1050</v>
      </c>
      <c r="S404" s="70" t="s">
        <v>1050</v>
      </c>
      <c r="T404" s="70" t="s">
        <v>1050</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9809</v>
      </c>
      <c r="K405" s="81" t="str">
        <f t="shared" ref="K405:K422" si="14">IF(OR(COUNTIF(L405:T405,"未確認")&gt;0,COUNTIF(L405:T405,"~*")&gt;0),"※","")</f>
        <v/>
      </c>
      <c r="L405" s="147">
        <v>2424</v>
      </c>
      <c r="M405" s="147">
        <v>1494</v>
      </c>
      <c r="N405" s="147">
        <v>2098</v>
      </c>
      <c r="O405" s="147">
        <v>1881</v>
      </c>
      <c r="P405" s="147">
        <v>339</v>
      </c>
      <c r="Q405" s="147">
        <v>294</v>
      </c>
      <c r="R405" s="147">
        <v>535</v>
      </c>
      <c r="S405" s="147">
        <v>385</v>
      </c>
      <c r="T405" s="147">
        <v>359</v>
      </c>
    </row>
    <row r="406" spans="1:22" s="83" customFormat="1" ht="34.5" customHeight="1">
      <c r="A406" s="251" t="s">
        <v>779</v>
      </c>
      <c r="B406" s="119"/>
      <c r="C406" s="369"/>
      <c r="D406" s="375" t="s">
        <v>233</v>
      </c>
      <c r="E406" s="377" t="s">
        <v>234</v>
      </c>
      <c r="F406" s="378"/>
      <c r="G406" s="378"/>
      <c r="H406" s="379"/>
      <c r="I406" s="361"/>
      <c r="J406" s="140">
        <f t="shared" si="13"/>
        <v>2543</v>
      </c>
      <c r="K406" s="81" t="str">
        <f t="shared" si="14"/>
        <v/>
      </c>
      <c r="L406" s="147">
        <v>513</v>
      </c>
      <c r="M406" s="147">
        <v>534</v>
      </c>
      <c r="N406" s="147">
        <v>221</v>
      </c>
      <c r="O406" s="147">
        <v>119</v>
      </c>
      <c r="P406" s="147">
        <v>324</v>
      </c>
      <c r="Q406" s="147">
        <v>279</v>
      </c>
      <c r="R406" s="147">
        <v>175</v>
      </c>
      <c r="S406" s="147">
        <v>170</v>
      </c>
      <c r="T406" s="147">
        <v>208</v>
      </c>
    </row>
    <row r="407" spans="1:22" s="83" customFormat="1" ht="34.5" customHeight="1">
      <c r="A407" s="251" t="s">
        <v>780</v>
      </c>
      <c r="B407" s="119"/>
      <c r="C407" s="369"/>
      <c r="D407" s="369"/>
      <c r="E407" s="320" t="s">
        <v>235</v>
      </c>
      <c r="F407" s="321"/>
      <c r="G407" s="321"/>
      <c r="H407" s="322"/>
      <c r="I407" s="361"/>
      <c r="J407" s="140">
        <f t="shared" si="13"/>
        <v>6852</v>
      </c>
      <c r="K407" s="81" t="str">
        <f t="shared" si="14"/>
        <v/>
      </c>
      <c r="L407" s="147">
        <v>1852</v>
      </c>
      <c r="M407" s="147">
        <v>911</v>
      </c>
      <c r="N407" s="147">
        <v>1768</v>
      </c>
      <c r="O407" s="147">
        <v>1635</v>
      </c>
      <c r="P407" s="147">
        <v>8</v>
      </c>
      <c r="Q407" s="147">
        <v>15</v>
      </c>
      <c r="R407" s="147">
        <v>333</v>
      </c>
      <c r="S407" s="147">
        <v>188</v>
      </c>
      <c r="T407" s="147">
        <v>142</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26</v>
      </c>
      <c r="M408" s="147">
        <v>22</v>
      </c>
      <c r="N408" s="147">
        <v>44</v>
      </c>
      <c r="O408" s="147">
        <v>51</v>
      </c>
      <c r="P408" s="147">
        <v>6</v>
      </c>
      <c r="Q408" s="147">
        <v>0</v>
      </c>
      <c r="R408" s="147">
        <v>21</v>
      </c>
      <c r="S408" s="147">
        <v>13</v>
      </c>
      <c r="T408" s="147">
        <v>5</v>
      </c>
    </row>
    <row r="409" spans="1:22" s="83" customFormat="1" ht="34.5" customHeight="1">
      <c r="A409" s="251" t="s">
        <v>782</v>
      </c>
      <c r="B409" s="119"/>
      <c r="C409" s="369"/>
      <c r="D409" s="369"/>
      <c r="E409" s="317" t="s">
        <v>989</v>
      </c>
      <c r="F409" s="318"/>
      <c r="G409" s="318"/>
      <c r="H409" s="319"/>
      <c r="I409" s="361"/>
      <c r="J409" s="140">
        <f t="shared" si="13"/>
        <v>188</v>
      </c>
      <c r="K409" s="81" t="str">
        <f t="shared" si="14"/>
        <v/>
      </c>
      <c r="L409" s="147">
        <v>33</v>
      </c>
      <c r="M409" s="147">
        <v>26</v>
      </c>
      <c r="N409" s="147">
        <v>65</v>
      </c>
      <c r="O409" s="147">
        <v>40</v>
      </c>
      <c r="P409" s="147">
        <v>1</v>
      </c>
      <c r="Q409" s="147">
        <v>0</v>
      </c>
      <c r="R409" s="147">
        <v>6</v>
      </c>
      <c r="S409" s="147">
        <v>13</v>
      </c>
      <c r="T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38</v>
      </c>
      <c r="K412" s="81" t="str">
        <f t="shared" si="14"/>
        <v/>
      </c>
      <c r="L412" s="147">
        <v>0</v>
      </c>
      <c r="M412" s="147">
        <v>1</v>
      </c>
      <c r="N412" s="147">
        <v>0</v>
      </c>
      <c r="O412" s="147">
        <v>36</v>
      </c>
      <c r="P412" s="147">
        <v>0</v>
      </c>
      <c r="Q412" s="147">
        <v>0</v>
      </c>
      <c r="R412" s="147">
        <v>0</v>
      </c>
      <c r="S412" s="147">
        <v>1</v>
      </c>
      <c r="T412" s="147">
        <v>0</v>
      </c>
    </row>
    <row r="413" spans="1:22" s="83" customFormat="1" ht="34.5" customHeight="1">
      <c r="A413" s="251" t="s">
        <v>786</v>
      </c>
      <c r="B413" s="119"/>
      <c r="C413" s="369"/>
      <c r="D413" s="320" t="s">
        <v>251</v>
      </c>
      <c r="E413" s="321"/>
      <c r="F413" s="321"/>
      <c r="G413" s="321"/>
      <c r="H413" s="322"/>
      <c r="I413" s="361"/>
      <c r="J413" s="140">
        <f t="shared" si="13"/>
        <v>9818</v>
      </c>
      <c r="K413" s="81" t="str">
        <f t="shared" si="14"/>
        <v/>
      </c>
      <c r="L413" s="147">
        <v>2427</v>
      </c>
      <c r="M413" s="147">
        <v>1490</v>
      </c>
      <c r="N413" s="147">
        <v>2103</v>
      </c>
      <c r="O413" s="147">
        <v>1885</v>
      </c>
      <c r="P413" s="147">
        <v>339</v>
      </c>
      <c r="Q413" s="147">
        <v>294</v>
      </c>
      <c r="R413" s="147">
        <v>536</v>
      </c>
      <c r="S413" s="147">
        <v>385</v>
      </c>
      <c r="T413" s="147">
        <v>359</v>
      </c>
    </row>
    <row r="414" spans="1:22" s="83" customFormat="1" ht="34.5" customHeight="1">
      <c r="A414" s="251" t="s">
        <v>787</v>
      </c>
      <c r="B414" s="119"/>
      <c r="C414" s="369"/>
      <c r="D414" s="375" t="s">
        <v>240</v>
      </c>
      <c r="E414" s="377" t="s">
        <v>241</v>
      </c>
      <c r="F414" s="378"/>
      <c r="G414" s="378"/>
      <c r="H414" s="379"/>
      <c r="I414" s="361"/>
      <c r="J414" s="140">
        <f t="shared" si="13"/>
        <v>2543</v>
      </c>
      <c r="K414" s="81" t="str">
        <f t="shared" si="14"/>
        <v/>
      </c>
      <c r="L414" s="147">
        <v>327</v>
      </c>
      <c r="M414" s="147">
        <v>476</v>
      </c>
      <c r="N414" s="147">
        <v>143</v>
      </c>
      <c r="O414" s="147">
        <v>363</v>
      </c>
      <c r="P414" s="147">
        <v>57</v>
      </c>
      <c r="Q414" s="147">
        <v>43</v>
      </c>
      <c r="R414" s="147">
        <v>450</v>
      </c>
      <c r="S414" s="147">
        <v>341</v>
      </c>
      <c r="T414" s="147">
        <v>343</v>
      </c>
    </row>
    <row r="415" spans="1:22" s="83" customFormat="1" ht="34.5" customHeight="1">
      <c r="A415" s="251" t="s">
        <v>788</v>
      </c>
      <c r="B415" s="119"/>
      <c r="C415" s="369"/>
      <c r="D415" s="369"/>
      <c r="E415" s="320" t="s">
        <v>242</v>
      </c>
      <c r="F415" s="321"/>
      <c r="G415" s="321"/>
      <c r="H415" s="322"/>
      <c r="I415" s="361"/>
      <c r="J415" s="140">
        <f t="shared" si="13"/>
        <v>5354</v>
      </c>
      <c r="K415" s="81" t="str">
        <f t="shared" si="14"/>
        <v/>
      </c>
      <c r="L415" s="147">
        <v>1584</v>
      </c>
      <c r="M415" s="147">
        <v>541</v>
      </c>
      <c r="N415" s="147">
        <v>1505</v>
      </c>
      <c r="O415" s="147">
        <v>1367</v>
      </c>
      <c r="P415" s="147">
        <v>157</v>
      </c>
      <c r="Q415" s="147">
        <v>185</v>
      </c>
      <c r="R415" s="147">
        <v>4</v>
      </c>
      <c r="S415" s="147">
        <v>8</v>
      </c>
      <c r="T415" s="147">
        <v>3</v>
      </c>
    </row>
    <row r="416" spans="1:22" s="83" customFormat="1" ht="34.5" customHeight="1">
      <c r="A416" s="251" t="s">
        <v>789</v>
      </c>
      <c r="B416" s="119"/>
      <c r="C416" s="369"/>
      <c r="D416" s="369"/>
      <c r="E416" s="320" t="s">
        <v>243</v>
      </c>
      <c r="F416" s="321"/>
      <c r="G416" s="321"/>
      <c r="H416" s="322"/>
      <c r="I416" s="361"/>
      <c r="J416" s="140">
        <f t="shared" si="13"/>
        <v>1243</v>
      </c>
      <c r="K416" s="81" t="str">
        <f t="shared" si="14"/>
        <v/>
      </c>
      <c r="L416" s="147">
        <v>384</v>
      </c>
      <c r="M416" s="147">
        <v>366</v>
      </c>
      <c r="N416" s="147">
        <v>263</v>
      </c>
      <c r="O416" s="147">
        <v>89</v>
      </c>
      <c r="P416" s="147">
        <v>89</v>
      </c>
      <c r="Q416" s="147">
        <v>32</v>
      </c>
      <c r="R416" s="147">
        <v>9</v>
      </c>
      <c r="S416" s="147">
        <v>6</v>
      </c>
      <c r="T416" s="147">
        <v>5</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7</v>
      </c>
      <c r="M417" s="147">
        <v>12</v>
      </c>
      <c r="N417" s="147">
        <v>19</v>
      </c>
      <c r="O417" s="147">
        <v>8</v>
      </c>
      <c r="P417" s="147">
        <v>9</v>
      </c>
      <c r="Q417" s="147">
        <v>11</v>
      </c>
      <c r="R417" s="147">
        <v>0</v>
      </c>
      <c r="S417" s="147">
        <v>1</v>
      </c>
      <c r="T417" s="147">
        <v>0</v>
      </c>
    </row>
    <row r="418" spans="1:22" s="83" customFormat="1" ht="34.5" customHeight="1">
      <c r="A418" s="251" t="s">
        <v>791</v>
      </c>
      <c r="B418" s="119"/>
      <c r="C418" s="369"/>
      <c r="D418" s="369"/>
      <c r="E418" s="320" t="s">
        <v>245</v>
      </c>
      <c r="F418" s="321"/>
      <c r="G418" s="321"/>
      <c r="H418" s="322"/>
      <c r="I418" s="361"/>
      <c r="J418" s="140">
        <f t="shared" si="13"/>
        <v>72</v>
      </c>
      <c r="K418" s="81" t="str">
        <f t="shared" si="14"/>
        <v/>
      </c>
      <c r="L418" s="147">
        <v>13</v>
      </c>
      <c r="M418" s="147">
        <v>5</v>
      </c>
      <c r="N418" s="147">
        <v>23</v>
      </c>
      <c r="O418" s="147">
        <v>6</v>
      </c>
      <c r="P418" s="147">
        <v>7</v>
      </c>
      <c r="Q418" s="147">
        <v>13</v>
      </c>
      <c r="R418" s="147">
        <v>0</v>
      </c>
      <c r="S418" s="147">
        <v>5</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173</v>
      </c>
      <c r="K420" s="81" t="str">
        <f t="shared" si="14"/>
        <v/>
      </c>
      <c r="L420" s="147">
        <v>37</v>
      </c>
      <c r="M420" s="147">
        <v>35</v>
      </c>
      <c r="N420" s="147">
        <v>45</v>
      </c>
      <c r="O420" s="147">
        <v>25</v>
      </c>
      <c r="P420" s="147">
        <v>19</v>
      </c>
      <c r="Q420" s="147">
        <v>10</v>
      </c>
      <c r="R420" s="147">
        <v>1</v>
      </c>
      <c r="S420" s="147">
        <v>1</v>
      </c>
      <c r="T420" s="147">
        <v>0</v>
      </c>
    </row>
    <row r="421" spans="1:22" s="83" customFormat="1" ht="34.5" customHeight="1">
      <c r="A421" s="251" t="s">
        <v>794</v>
      </c>
      <c r="B421" s="119"/>
      <c r="C421" s="369"/>
      <c r="D421" s="369"/>
      <c r="E421" s="320" t="s">
        <v>247</v>
      </c>
      <c r="F421" s="321"/>
      <c r="G421" s="321"/>
      <c r="H421" s="322"/>
      <c r="I421" s="361"/>
      <c r="J421" s="140">
        <f t="shared" si="13"/>
        <v>342</v>
      </c>
      <c r="K421" s="81" t="str">
        <f t="shared" si="14"/>
        <v/>
      </c>
      <c r="L421" s="147">
        <v>75</v>
      </c>
      <c r="M421" s="147">
        <v>55</v>
      </c>
      <c r="N421" s="147">
        <v>105</v>
      </c>
      <c r="O421" s="147">
        <v>26</v>
      </c>
      <c r="P421" s="147">
        <v>1</v>
      </c>
      <c r="Q421" s="147">
        <v>0</v>
      </c>
      <c r="R421" s="147">
        <v>72</v>
      </c>
      <c r="S421" s="147">
        <v>0</v>
      </c>
      <c r="T421" s="147">
        <v>8</v>
      </c>
    </row>
    <row r="422" spans="1:22" s="83" customFormat="1" ht="34.5" customHeight="1">
      <c r="A422" s="251" t="s">
        <v>795</v>
      </c>
      <c r="B422" s="119"/>
      <c r="C422" s="369"/>
      <c r="D422" s="369"/>
      <c r="E422" s="320" t="s">
        <v>166</v>
      </c>
      <c r="F422" s="321"/>
      <c r="G422" s="321"/>
      <c r="H422" s="322"/>
      <c r="I422" s="362"/>
      <c r="J422" s="140">
        <f t="shared" si="13"/>
        <v>24</v>
      </c>
      <c r="K422" s="81" t="str">
        <f t="shared" si="14"/>
        <v/>
      </c>
      <c r="L422" s="147">
        <v>0</v>
      </c>
      <c r="M422" s="147">
        <v>0</v>
      </c>
      <c r="N422" s="147">
        <v>0</v>
      </c>
      <c r="O422" s="147">
        <v>1</v>
      </c>
      <c r="P422" s="147">
        <v>0</v>
      </c>
      <c r="Q422" s="147">
        <v>0</v>
      </c>
      <c r="R422" s="147">
        <v>0</v>
      </c>
      <c r="S422" s="147">
        <v>23</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1058</v>
      </c>
      <c r="P428" s="66" t="s">
        <v>1063</v>
      </c>
      <c r="Q428" s="66" t="s">
        <v>1066</v>
      </c>
      <c r="R428" s="66" t="s">
        <v>1067</v>
      </c>
      <c r="S428" s="66" t="s">
        <v>1070</v>
      </c>
      <c r="T428" s="66" t="s">
        <v>1071</v>
      </c>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1064</v>
      </c>
      <c r="Q429" s="70" t="s">
        <v>1064</v>
      </c>
      <c r="R429" s="70" t="s">
        <v>1050</v>
      </c>
      <c r="S429" s="70" t="s">
        <v>1050</v>
      </c>
      <c r="T429" s="70" t="s">
        <v>1050</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7275</v>
      </c>
      <c r="K430" s="193" t="str">
        <f>IF(OR(COUNTIF(L430:T430,"未確認")&gt;0,COUNTIF(L430:T430,"~*")&gt;0),"※","")</f>
        <v/>
      </c>
      <c r="L430" s="147">
        <v>2100</v>
      </c>
      <c r="M430" s="147">
        <v>1014</v>
      </c>
      <c r="N430" s="147">
        <v>1960</v>
      </c>
      <c r="O430" s="147">
        <v>1522</v>
      </c>
      <c r="P430" s="147">
        <v>282</v>
      </c>
      <c r="Q430" s="147">
        <v>251</v>
      </c>
      <c r="R430" s="147">
        <v>86</v>
      </c>
      <c r="S430" s="147">
        <v>44</v>
      </c>
      <c r="T430" s="147">
        <v>16</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125</v>
      </c>
      <c r="K431" s="193" t="str">
        <f>IF(OR(COUNTIF(L431:T431,"未確認")&gt;0,COUNTIF(L431:T431,"~*")&gt;0),"※","")</f>
        <v/>
      </c>
      <c r="L431" s="147">
        <v>57</v>
      </c>
      <c r="M431" s="147">
        <v>5</v>
      </c>
      <c r="N431" s="147">
        <v>28</v>
      </c>
      <c r="O431" s="147">
        <v>10</v>
      </c>
      <c r="P431" s="147">
        <v>18</v>
      </c>
      <c r="Q431" s="147">
        <v>6</v>
      </c>
      <c r="R431" s="147">
        <v>0</v>
      </c>
      <c r="S431" s="147">
        <v>1</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253</v>
      </c>
      <c r="K432" s="193" t="str">
        <f>IF(OR(COUNTIF(L432:T432,"未確認")&gt;0,COUNTIF(L432:T432,"~*")&gt;0),"※","")</f>
        <v/>
      </c>
      <c r="L432" s="147">
        <v>75</v>
      </c>
      <c r="M432" s="147">
        <v>67</v>
      </c>
      <c r="N432" s="147">
        <v>52</v>
      </c>
      <c r="O432" s="147">
        <v>21</v>
      </c>
      <c r="P432" s="147">
        <v>18</v>
      </c>
      <c r="Q432" s="147">
        <v>17</v>
      </c>
      <c r="R432" s="147">
        <v>1</v>
      </c>
      <c r="S432" s="147">
        <v>2</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6894</v>
      </c>
      <c r="K433" s="193" t="str">
        <f>IF(OR(COUNTIF(L433:T433,"未確認")&gt;0,COUNTIF(L433:T433,"~*")&gt;0),"※","")</f>
        <v/>
      </c>
      <c r="L433" s="147">
        <v>1968</v>
      </c>
      <c r="M433" s="147">
        <v>939</v>
      </c>
      <c r="N433" s="147">
        <v>1880</v>
      </c>
      <c r="O433" s="147">
        <v>1491</v>
      </c>
      <c r="P433" s="147">
        <v>246</v>
      </c>
      <c r="Q433" s="147">
        <v>228</v>
      </c>
      <c r="R433" s="147">
        <v>85</v>
      </c>
      <c r="S433" s="147">
        <v>41</v>
      </c>
      <c r="T433" s="147">
        <v>16</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3</v>
      </c>
      <c r="K434" s="193" t="str">
        <f>IF(OR(COUNTIF(L434:T434,"未確認")&gt;0,COUNTIF(L434:T434,"~*")&gt;0),"※","")</f>
        <v/>
      </c>
      <c r="L434" s="147">
        <v>0</v>
      </c>
      <c r="M434" s="147">
        <v>3</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1058</v>
      </c>
      <c r="P441" s="66" t="s">
        <v>1063</v>
      </c>
      <c r="Q441" s="66" t="s">
        <v>1066</v>
      </c>
      <c r="R441" s="66" t="s">
        <v>1067</v>
      </c>
      <c r="S441" s="66" t="s">
        <v>1070</v>
      </c>
      <c r="T441" s="66" t="s">
        <v>1071</v>
      </c>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1064</v>
      </c>
      <c r="Q442" s="70" t="s">
        <v>1064</v>
      </c>
      <c r="R442" s="70" t="s">
        <v>1050</v>
      </c>
      <c r="S442" s="70" t="s">
        <v>1050</v>
      </c>
      <c r="T442" s="70" t="s">
        <v>1050</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1058</v>
      </c>
      <c r="P466" s="66" t="s">
        <v>1063</v>
      </c>
      <c r="Q466" s="66" t="s">
        <v>1066</v>
      </c>
      <c r="R466" s="66" t="s">
        <v>1067</v>
      </c>
      <c r="S466" s="66" t="s">
        <v>1070</v>
      </c>
      <c r="T466" s="66" t="s">
        <v>1071</v>
      </c>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1064</v>
      </c>
      <c r="Q467" s="70" t="s">
        <v>1064</v>
      </c>
      <c r="R467" s="70" t="s">
        <v>1050</v>
      </c>
      <c r="S467" s="70" t="s">
        <v>1050</v>
      </c>
      <c r="T467" s="70" t="s">
        <v>1050</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278</v>
      </c>
      <c r="K468" s="201" t="str">
        <f t="shared" ref="K468:K475" si="16">IF(OR(COUNTIF(L468:T468,"未確認")&gt;0,COUNTIF(L468:T468,"*")&gt;0),"※","")</f>
        <v>※</v>
      </c>
      <c r="L468" s="117">
        <v>64</v>
      </c>
      <c r="M468" s="117">
        <v>15</v>
      </c>
      <c r="N468" s="117">
        <v>78</v>
      </c>
      <c r="O468" s="117">
        <v>95</v>
      </c>
      <c r="P468" s="117">
        <v>0</v>
      </c>
      <c r="Q468" s="117">
        <v>0</v>
      </c>
      <c r="R468" s="117">
        <v>26</v>
      </c>
      <c r="S468" s="117" t="s">
        <v>541</v>
      </c>
      <c r="T468" s="117" t="s">
        <v>541</v>
      </c>
      <c r="U468" s="8"/>
      <c r="V468" s="8"/>
    </row>
    <row r="469" spans="1:22" ht="34.5" customHeight="1">
      <c r="A469" s="252" t="s">
        <v>812</v>
      </c>
      <c r="B469" s="1"/>
      <c r="C469" s="202"/>
      <c r="D469" s="355" t="s">
        <v>284</v>
      </c>
      <c r="E469" s="320" t="s">
        <v>285</v>
      </c>
      <c r="F469" s="321"/>
      <c r="G469" s="321"/>
      <c r="H469" s="322"/>
      <c r="I469" s="354"/>
      <c r="J469" s="116">
        <f t="shared" ref="J469:J480" si="17">IF(SUM(L469:T469)=0,IF(COUNTIF(L469:T469,"未確認")&gt;0,"未確認",IF(COUNTIF(L469:T469,"~*")&gt;0,"*",SUM(L469:T469))),SUM(L469:T469))</f>
        <v>25</v>
      </c>
      <c r="K469" s="201" t="str">
        <f t="shared" si="16"/>
        <v>※</v>
      </c>
      <c r="L469" s="117">
        <v>0</v>
      </c>
      <c r="M469" s="117" t="s">
        <v>541</v>
      </c>
      <c r="N469" s="117" t="s">
        <v>541</v>
      </c>
      <c r="O469" s="117">
        <v>25</v>
      </c>
      <c r="P469" s="117">
        <v>0</v>
      </c>
      <c r="Q469" s="117">
        <v>0</v>
      </c>
      <c r="R469" s="117">
        <v>0</v>
      </c>
      <c r="S469" s="117">
        <v>0</v>
      </c>
      <c r="T469" s="117">
        <v>0</v>
      </c>
      <c r="U469" s="8"/>
      <c r="V469" s="8"/>
    </row>
    <row r="470" spans="1:22" ht="34.5" customHeight="1">
      <c r="A470" s="252" t="s">
        <v>813</v>
      </c>
      <c r="B470" s="1"/>
      <c r="C470" s="202"/>
      <c r="D470" s="356"/>
      <c r="E470" s="320" t="s">
        <v>286</v>
      </c>
      <c r="F470" s="321"/>
      <c r="G470" s="321"/>
      <c r="H470" s="322"/>
      <c r="I470" s="354"/>
      <c r="J470" s="116">
        <f t="shared" si="17"/>
        <v>57</v>
      </c>
      <c r="K470" s="201" t="str">
        <f t="shared" si="16"/>
        <v>※</v>
      </c>
      <c r="L470" s="117">
        <v>0</v>
      </c>
      <c r="M470" s="117" t="s">
        <v>541</v>
      </c>
      <c r="N470" s="117">
        <v>0</v>
      </c>
      <c r="O470" s="117">
        <v>57</v>
      </c>
      <c r="P470" s="117">
        <v>0</v>
      </c>
      <c r="Q470" s="117">
        <v>0</v>
      </c>
      <c r="R470" s="117">
        <v>0</v>
      </c>
      <c r="S470" s="117">
        <v>0</v>
      </c>
      <c r="T470" s="117" t="s">
        <v>541</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117">
        <v>0</v>
      </c>
      <c r="Q471" s="117">
        <v>0</v>
      </c>
      <c r="R471" s="117" t="s">
        <v>541</v>
      </c>
      <c r="S471" s="117">
        <v>0</v>
      </c>
      <c r="T471" s="117" t="s">
        <v>541</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t="s">
        <v>541</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t="s">
        <v>541</v>
      </c>
      <c r="P475" s="117">
        <v>0</v>
      </c>
      <c r="Q475" s="117">
        <v>0</v>
      </c>
      <c r="R475" s="117">
        <v>0</v>
      </c>
      <c r="S475" s="117" t="s">
        <v>541</v>
      </c>
      <c r="T475" s="117">
        <v>0</v>
      </c>
      <c r="U475" s="8"/>
      <c r="V475" s="8"/>
    </row>
    <row r="476" spans="1:22" ht="34.5" customHeight="1">
      <c r="A476" s="252" t="s">
        <v>819</v>
      </c>
      <c r="B476" s="1"/>
      <c r="C476" s="202"/>
      <c r="D476" s="356"/>
      <c r="E476" s="320" t="s">
        <v>292</v>
      </c>
      <c r="F476" s="321"/>
      <c r="G476" s="321"/>
      <c r="H476" s="322"/>
      <c r="I476" s="354"/>
      <c r="J476" s="116">
        <f t="shared" si="17"/>
        <v>76</v>
      </c>
      <c r="K476" s="201" t="str">
        <f>IF(OR(COUNTIF(L476:T476,"未確認")&gt;0,COUNTIF(L476:T476,"~")&gt;0),"※","")</f>
        <v/>
      </c>
      <c r="L476" s="117">
        <v>50</v>
      </c>
      <c r="M476" s="117" t="s">
        <v>541</v>
      </c>
      <c r="N476" s="117" t="s">
        <v>541</v>
      </c>
      <c r="O476" s="117" t="s">
        <v>541</v>
      </c>
      <c r="P476" s="117">
        <v>0</v>
      </c>
      <c r="Q476" s="117">
        <v>0</v>
      </c>
      <c r="R476" s="117">
        <v>26</v>
      </c>
      <c r="S476" s="117" t="s">
        <v>541</v>
      </c>
      <c r="T476" s="117" t="s">
        <v>541</v>
      </c>
      <c r="U476" s="8"/>
      <c r="V476" s="8"/>
    </row>
    <row r="477" spans="1:22" ht="34.5" customHeight="1">
      <c r="A477" s="252" t="s">
        <v>820</v>
      </c>
      <c r="B477" s="1"/>
      <c r="C477" s="202"/>
      <c r="D477" s="356"/>
      <c r="E477" s="320" t="s">
        <v>293</v>
      </c>
      <c r="F477" s="321"/>
      <c r="G477" s="321"/>
      <c r="H477" s="322"/>
      <c r="I477" s="354"/>
      <c r="J477" s="116">
        <f t="shared" si="17"/>
        <v>69</v>
      </c>
      <c r="K477" s="201" t="str">
        <f t="shared" ref="K477:K496" si="18">IF(OR(COUNTIF(L477:T477,"未確認")&gt;0,COUNTIF(L477:T477,"*")&gt;0),"※","")</f>
        <v>※</v>
      </c>
      <c r="L477" s="117">
        <v>10</v>
      </c>
      <c r="M477" s="117" t="s">
        <v>541</v>
      </c>
      <c r="N477" s="117">
        <v>59</v>
      </c>
      <c r="O477" s="117" t="s">
        <v>541</v>
      </c>
      <c r="P477" s="117">
        <v>0</v>
      </c>
      <c r="Q477" s="117">
        <v>0</v>
      </c>
      <c r="R477" s="117" t="s">
        <v>541</v>
      </c>
      <c r="S477" s="117" t="s">
        <v>541</v>
      </c>
      <c r="T477" s="117">
        <v>0</v>
      </c>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117">
        <v>0</v>
      </c>
      <c r="Q478" s="117">
        <v>0</v>
      </c>
      <c r="R478" s="117" t="s">
        <v>541</v>
      </c>
      <c r="S478" s="117">
        <v>0</v>
      </c>
      <c r="T478" s="117">
        <v>0</v>
      </c>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155</v>
      </c>
      <c r="K481" s="201" t="str">
        <f t="shared" si="18"/>
        <v>※</v>
      </c>
      <c r="L481" s="117" t="s">
        <v>541</v>
      </c>
      <c r="M481" s="117" t="s">
        <v>541</v>
      </c>
      <c r="N481" s="117">
        <v>54</v>
      </c>
      <c r="O481" s="117">
        <v>85</v>
      </c>
      <c r="P481" s="117">
        <v>0</v>
      </c>
      <c r="Q481" s="117">
        <v>0</v>
      </c>
      <c r="R481" s="117">
        <v>16</v>
      </c>
      <c r="S481" s="117" t="s">
        <v>541</v>
      </c>
      <c r="T481" s="117" t="s">
        <v>541</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16</v>
      </c>
      <c r="K482" s="201" t="str">
        <f t="shared" si="18"/>
        <v/>
      </c>
      <c r="L482" s="117">
        <v>0</v>
      </c>
      <c r="M482" s="117">
        <v>0</v>
      </c>
      <c r="N482" s="117">
        <v>0</v>
      </c>
      <c r="O482" s="117">
        <v>16</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58</v>
      </c>
      <c r="K483" s="201" t="str">
        <f t="shared" si="18"/>
        <v>※</v>
      </c>
      <c r="L483" s="117">
        <v>0</v>
      </c>
      <c r="M483" s="117" t="s">
        <v>541</v>
      </c>
      <c r="N483" s="117">
        <v>0</v>
      </c>
      <c r="O483" s="117">
        <v>58</v>
      </c>
      <c r="P483" s="117">
        <v>0</v>
      </c>
      <c r="Q483" s="117">
        <v>0</v>
      </c>
      <c r="R483" s="117">
        <v>0</v>
      </c>
      <c r="S483" s="117">
        <v>0</v>
      </c>
      <c r="T483" s="117" t="s">
        <v>541</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t="s">
        <v>541</v>
      </c>
      <c r="P484" s="117">
        <v>0</v>
      </c>
      <c r="Q484" s="117">
        <v>0</v>
      </c>
      <c r="R484" s="117" t="s">
        <v>541</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t="s">
        <v>541</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t="s">
        <v>541</v>
      </c>
      <c r="P488" s="117">
        <v>0</v>
      </c>
      <c r="Q488" s="117">
        <v>0</v>
      </c>
      <c r="R488" s="117">
        <v>0</v>
      </c>
      <c r="S488" s="117" t="s">
        <v>541</v>
      </c>
      <c r="T488" s="117">
        <v>0</v>
      </c>
      <c r="U488" s="8"/>
      <c r="V488" s="8"/>
    </row>
    <row r="489" spans="1:22" ht="34.5" customHeight="1">
      <c r="A489" s="252" t="s">
        <v>831</v>
      </c>
      <c r="B489" s="1"/>
      <c r="C489" s="202"/>
      <c r="D489" s="356"/>
      <c r="E489" s="320" t="s">
        <v>292</v>
      </c>
      <c r="F489" s="321"/>
      <c r="G489" s="321"/>
      <c r="H489" s="322"/>
      <c r="I489" s="354"/>
      <c r="J489" s="116">
        <f t="shared" si="19"/>
        <v>15</v>
      </c>
      <c r="K489" s="201" t="str">
        <f t="shared" si="18"/>
        <v>※</v>
      </c>
      <c r="L489" s="117">
        <v>0</v>
      </c>
      <c r="M489" s="117">
        <v>0</v>
      </c>
      <c r="N489" s="117">
        <v>0</v>
      </c>
      <c r="O489" s="117" t="s">
        <v>541</v>
      </c>
      <c r="P489" s="117">
        <v>0</v>
      </c>
      <c r="Q489" s="117">
        <v>0</v>
      </c>
      <c r="R489" s="117">
        <v>15</v>
      </c>
      <c r="S489" s="117">
        <v>0</v>
      </c>
      <c r="T489" s="117">
        <v>0</v>
      </c>
      <c r="U489" s="8"/>
      <c r="V489" s="8"/>
    </row>
    <row r="490" spans="1:22" ht="34.5" customHeight="1">
      <c r="A490" s="252" t="s">
        <v>832</v>
      </c>
      <c r="B490" s="1"/>
      <c r="C490" s="202"/>
      <c r="D490" s="356"/>
      <c r="E490" s="320" t="s">
        <v>293</v>
      </c>
      <c r="F490" s="321"/>
      <c r="G490" s="321"/>
      <c r="H490" s="322"/>
      <c r="I490" s="354"/>
      <c r="J490" s="116">
        <f t="shared" si="19"/>
        <v>36</v>
      </c>
      <c r="K490" s="201" t="str">
        <f t="shared" si="18"/>
        <v>※</v>
      </c>
      <c r="L490" s="117">
        <v>0</v>
      </c>
      <c r="M490" s="117" t="s">
        <v>541</v>
      </c>
      <c r="N490" s="117">
        <v>36</v>
      </c>
      <c r="O490" s="117">
        <v>0</v>
      </c>
      <c r="P490" s="117">
        <v>0</v>
      </c>
      <c r="Q490" s="117">
        <v>0</v>
      </c>
      <c r="R490" s="117" t="s">
        <v>541</v>
      </c>
      <c r="S490" s="117" t="s">
        <v>541</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t="s">
        <v>541</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t="s">
        <v>541</v>
      </c>
      <c r="S494" s="117">
        <v>0</v>
      </c>
      <c r="T494" s="117">
        <v>0</v>
      </c>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f t="shared" si="19"/>
        <v>22</v>
      </c>
      <c r="K496" s="201" t="str">
        <f t="shared" si="18"/>
        <v>※</v>
      </c>
      <c r="L496" s="117">
        <v>0</v>
      </c>
      <c r="M496" s="117" t="s">
        <v>541</v>
      </c>
      <c r="N496" s="117">
        <v>22</v>
      </c>
      <c r="O496" s="117">
        <v>0</v>
      </c>
      <c r="P496" s="117">
        <v>0</v>
      </c>
      <c r="Q496" s="117">
        <v>0</v>
      </c>
      <c r="R496" s="117" t="s">
        <v>541</v>
      </c>
      <c r="S496" s="117" t="s">
        <v>541</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1058</v>
      </c>
      <c r="P502" s="66" t="s">
        <v>1063</v>
      </c>
      <c r="Q502" s="66" t="s">
        <v>1066</v>
      </c>
      <c r="R502" s="66" t="s">
        <v>1067</v>
      </c>
      <c r="S502" s="66" t="s">
        <v>1070</v>
      </c>
      <c r="T502" s="66" t="s">
        <v>1071</v>
      </c>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1064</v>
      </c>
      <c r="Q503" s="70" t="s">
        <v>1064</v>
      </c>
      <c r="R503" s="70" t="s">
        <v>1050</v>
      </c>
      <c r="S503" s="70" t="s">
        <v>1050</v>
      </c>
      <c r="T503" s="70" t="s">
        <v>1050</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15</v>
      </c>
      <c r="K504" s="201" t="str">
        <f t="shared" ref="K504:K511" si="21">IF(OR(COUNTIF(L504:T504,"未確認")&gt;0,COUNTIF(L504:T504,"*")&gt;0),"※","")</f>
        <v>※</v>
      </c>
      <c r="L504" s="117" t="s">
        <v>541</v>
      </c>
      <c r="M504" s="117">
        <v>0</v>
      </c>
      <c r="N504" s="117">
        <v>15</v>
      </c>
      <c r="O504" s="117" t="s">
        <v>541</v>
      </c>
      <c r="P504" s="117">
        <v>0</v>
      </c>
      <c r="Q504" s="117">
        <v>0</v>
      </c>
      <c r="R504" s="117" t="s">
        <v>541</v>
      </c>
      <c r="S504" s="117" t="s">
        <v>541</v>
      </c>
      <c r="T504" s="117">
        <v>0</v>
      </c>
      <c r="U504" s="8"/>
      <c r="V504" s="8"/>
    </row>
    <row r="505" spans="1:22" ht="84" customHeight="1">
      <c r="A505" s="252" t="s">
        <v>837</v>
      </c>
      <c r="B505" s="204"/>
      <c r="C505" s="320" t="s">
        <v>310</v>
      </c>
      <c r="D505" s="321"/>
      <c r="E505" s="321"/>
      <c r="F505" s="321"/>
      <c r="G505" s="321"/>
      <c r="H505" s="322"/>
      <c r="I505" s="122" t="s">
        <v>311</v>
      </c>
      <c r="J505" s="116">
        <f t="shared" si="20"/>
        <v>82</v>
      </c>
      <c r="K505" s="201" t="str">
        <f t="shared" si="21"/>
        <v/>
      </c>
      <c r="L505" s="117">
        <v>12</v>
      </c>
      <c r="M505" s="117">
        <v>0</v>
      </c>
      <c r="N505" s="117">
        <v>54</v>
      </c>
      <c r="O505" s="117">
        <v>16</v>
      </c>
      <c r="P505" s="117">
        <v>0</v>
      </c>
      <c r="Q505" s="117">
        <v>0</v>
      </c>
      <c r="R505" s="117">
        <v>0</v>
      </c>
      <c r="S505" s="117">
        <v>0</v>
      </c>
      <c r="T505" s="117">
        <v>0</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v>0</v>
      </c>
      <c r="R506" s="117">
        <v>0</v>
      </c>
      <c r="S506" s="117" t="s">
        <v>541</v>
      </c>
      <c r="T506" s="117">
        <v>0</v>
      </c>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v>0</v>
      </c>
      <c r="P507" s="117">
        <v>0</v>
      </c>
      <c r="Q507" s="117">
        <v>0</v>
      </c>
      <c r="R507" s="117">
        <v>0</v>
      </c>
      <c r="S507" s="117">
        <v>0</v>
      </c>
      <c r="T507" s="117">
        <v>0</v>
      </c>
      <c r="U507" s="8"/>
      <c r="V507" s="8"/>
    </row>
    <row r="508" spans="1:22" ht="71.25">
      <c r="A508" s="252" t="s">
        <v>839</v>
      </c>
      <c r="B508" s="204"/>
      <c r="C508" s="320" t="s">
        <v>316</v>
      </c>
      <c r="D508" s="321"/>
      <c r="E508" s="321"/>
      <c r="F508" s="321"/>
      <c r="G508" s="321"/>
      <c r="H508" s="322"/>
      <c r="I508" s="122" t="s">
        <v>317</v>
      </c>
      <c r="J508" s="116">
        <f t="shared" si="20"/>
        <v>23</v>
      </c>
      <c r="K508" s="201" t="str">
        <f t="shared" si="21"/>
        <v>※</v>
      </c>
      <c r="L508" s="117">
        <v>0</v>
      </c>
      <c r="M508" s="117" t="s">
        <v>541</v>
      </c>
      <c r="N508" s="117">
        <v>23</v>
      </c>
      <c r="O508" s="117">
        <v>0</v>
      </c>
      <c r="P508" s="117">
        <v>0</v>
      </c>
      <c r="Q508" s="117">
        <v>0</v>
      </c>
      <c r="R508" s="117" t="s">
        <v>541</v>
      </c>
      <c r="S508" s="117" t="s">
        <v>541</v>
      </c>
      <c r="T508" s="117">
        <v>0</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1058</v>
      </c>
      <c r="P514" s="66" t="s">
        <v>1063</v>
      </c>
      <c r="Q514" s="66" t="s">
        <v>1066</v>
      </c>
      <c r="R514" s="66" t="s">
        <v>1067</v>
      </c>
      <c r="S514" s="66" t="s">
        <v>1070</v>
      </c>
      <c r="T514" s="66" t="s">
        <v>1071</v>
      </c>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1064</v>
      </c>
      <c r="Q515" s="70" t="s">
        <v>1064</v>
      </c>
      <c r="R515" s="70" t="s">
        <v>1050</v>
      </c>
      <c r="S515" s="70" t="s">
        <v>1050</v>
      </c>
      <c r="T515" s="70" t="s">
        <v>1050</v>
      </c>
      <c r="U515" s="8"/>
      <c r="V515" s="8"/>
    </row>
    <row r="516" spans="1:22" s="115" customFormat="1" ht="57">
      <c r="A516" s="252" t="s">
        <v>843</v>
      </c>
      <c r="B516" s="204"/>
      <c r="C516" s="347" t="s">
        <v>325</v>
      </c>
      <c r="D516" s="348"/>
      <c r="E516" s="348"/>
      <c r="F516" s="348"/>
      <c r="G516" s="348"/>
      <c r="H516" s="349"/>
      <c r="I516" s="122" t="s">
        <v>326</v>
      </c>
      <c r="J516" s="205" t="str">
        <f>IF(SUM(L516:T516)=0,IF(COUNTIF(L516:T516,"未確認")&gt;0,"未確認",IF(COUNTIF(L516:T516,"~*")&gt;0,"*",SUM(L516:T516))),SUM(L516:T516))</f>
        <v>*</v>
      </c>
      <c r="K516" s="201" t="str">
        <f>IF(OR(COUNTIF(L516:T516,"未確認")&gt;0,COUNTIF(L516:T516,"*")&gt;0),"※","")</f>
        <v>※</v>
      </c>
      <c r="L516" s="117">
        <v>0</v>
      </c>
      <c r="M516" s="117">
        <v>0</v>
      </c>
      <c r="N516" s="117">
        <v>0</v>
      </c>
      <c r="O516" s="117">
        <v>0</v>
      </c>
      <c r="P516" s="117">
        <v>0</v>
      </c>
      <c r="Q516" s="117">
        <v>0</v>
      </c>
      <c r="R516" s="117" t="s">
        <v>541</v>
      </c>
      <c r="S516" s="117">
        <v>0</v>
      </c>
      <c r="T516" s="117">
        <v>0</v>
      </c>
    </row>
    <row r="517" spans="1:22" s="115" customFormat="1" ht="71.25">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v>0</v>
      </c>
      <c r="M517" s="117">
        <v>0</v>
      </c>
      <c r="N517" s="117">
        <v>0</v>
      </c>
      <c r="O517" s="117">
        <v>0</v>
      </c>
      <c r="P517" s="117">
        <v>0</v>
      </c>
      <c r="Q517" s="117">
        <v>0</v>
      </c>
      <c r="R517" s="117" t="s">
        <v>541</v>
      </c>
      <c r="S517" s="117">
        <v>0</v>
      </c>
      <c r="T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1058</v>
      </c>
      <c r="P520" s="66" t="s">
        <v>1063</v>
      </c>
      <c r="Q520" s="66" t="s">
        <v>1066</v>
      </c>
      <c r="R520" s="66" t="s">
        <v>1067</v>
      </c>
      <c r="S520" s="66" t="s">
        <v>1070</v>
      </c>
      <c r="T520" s="66" t="s">
        <v>1071</v>
      </c>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1064</v>
      </c>
      <c r="Q521" s="70" t="s">
        <v>1064</v>
      </c>
      <c r="R521" s="70" t="s">
        <v>1050</v>
      </c>
      <c r="S521" s="70" t="s">
        <v>1050</v>
      </c>
      <c r="T521" s="70" t="s">
        <v>1050</v>
      </c>
      <c r="U521" s="8"/>
      <c r="V521" s="8"/>
    </row>
    <row r="522" spans="1:22" s="115" customFormat="1" ht="71.25">
      <c r="A522" s="252" t="s">
        <v>845</v>
      </c>
      <c r="B522" s="204"/>
      <c r="C522" s="347" t="s">
        <v>330</v>
      </c>
      <c r="D522" s="348"/>
      <c r="E522" s="348"/>
      <c r="F522" s="348"/>
      <c r="G522" s="348"/>
      <c r="H522" s="349"/>
      <c r="I522" s="122" t="s">
        <v>331</v>
      </c>
      <c r="J522" s="205">
        <f>IF(SUM(L522:T522)=0,IF(COUNTIF(L522:T522,"未確認")&gt;0,"未確認",IF(COUNTIF(L522:T522,"~*")&gt;0,"*",SUM(L522:T522))),SUM(L522:T522))</f>
        <v>31</v>
      </c>
      <c r="K522" s="201" t="str">
        <f>IF(OR(COUNTIF(L522:T522,"未確認")&gt;0,COUNTIF(L522:T522,"*")&gt;0),"※","")</f>
        <v>※</v>
      </c>
      <c r="L522" s="117">
        <v>31</v>
      </c>
      <c r="M522" s="117">
        <v>0</v>
      </c>
      <c r="N522" s="117">
        <v>0</v>
      </c>
      <c r="O522" s="117">
        <v>0</v>
      </c>
      <c r="P522" s="117">
        <v>0</v>
      </c>
      <c r="Q522" s="117">
        <v>0</v>
      </c>
      <c r="R522" s="117" t="s">
        <v>541</v>
      </c>
      <c r="S522" s="117" t="s">
        <v>541</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1058</v>
      </c>
      <c r="P525" s="66" t="s">
        <v>1063</v>
      </c>
      <c r="Q525" s="66" t="s">
        <v>1066</v>
      </c>
      <c r="R525" s="66" t="s">
        <v>1067</v>
      </c>
      <c r="S525" s="66" t="s">
        <v>1070</v>
      </c>
      <c r="T525" s="66" t="s">
        <v>1071</v>
      </c>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1064</v>
      </c>
      <c r="Q526" s="70" t="s">
        <v>1064</v>
      </c>
      <c r="R526" s="70" t="s">
        <v>1050</v>
      </c>
      <c r="S526" s="70" t="s">
        <v>1050</v>
      </c>
      <c r="T526" s="70" t="s">
        <v>1050</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1058</v>
      </c>
      <c r="P530" s="66" t="s">
        <v>1063</v>
      </c>
      <c r="Q530" s="66" t="s">
        <v>1066</v>
      </c>
      <c r="R530" s="66" t="s">
        <v>1067</v>
      </c>
      <c r="S530" s="66" t="s">
        <v>1070</v>
      </c>
      <c r="T530" s="66" t="s">
        <v>1071</v>
      </c>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1064</v>
      </c>
      <c r="Q531" s="70" t="s">
        <v>1064</v>
      </c>
      <c r="R531" s="70" t="s">
        <v>1050</v>
      </c>
      <c r="S531" s="70" t="s">
        <v>1050</v>
      </c>
      <c r="T531" s="70" t="s">
        <v>1050</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228</v>
      </c>
      <c r="K535" s="201" t="str">
        <f t="shared" si="23"/>
        <v>※</v>
      </c>
      <c r="L535" s="117">
        <v>33</v>
      </c>
      <c r="M535" s="117">
        <v>57</v>
      </c>
      <c r="N535" s="117">
        <v>18</v>
      </c>
      <c r="O535" s="117">
        <v>24</v>
      </c>
      <c r="P535" s="117">
        <v>26</v>
      </c>
      <c r="Q535" s="117">
        <v>35</v>
      </c>
      <c r="R535" s="117">
        <v>20</v>
      </c>
      <c r="S535" s="117" t="s">
        <v>541</v>
      </c>
      <c r="T535" s="117">
        <v>15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1058</v>
      </c>
      <c r="P543" s="66" t="s">
        <v>1063</v>
      </c>
      <c r="Q543" s="66" t="s">
        <v>1066</v>
      </c>
      <c r="R543" s="66" t="s">
        <v>1067</v>
      </c>
      <c r="S543" s="66" t="s">
        <v>1070</v>
      </c>
      <c r="T543" s="66" t="s">
        <v>1071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1064</v>
      </c>
      <c r="Q544" s="70" t="s">
        <v>1064</v>
      </c>
      <c r="R544" s="70" t="s">
        <v>1050</v>
      </c>
      <c r="S544" s="70" t="s">
        <v>1050</v>
      </c>
      <c r="T544" s="70" t="s">
        <v>1050</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c r="S549" s="117">
        <v>0</v>
      </c>
      <c r="T549" s="117">
        <v>0</v>
      </c>
    </row>
    <row r="550" spans="1:20"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t="s">
        <v>541</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t="s">
        <v>541</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1061</v>
      </c>
      <c r="Q558" s="211" t="s">
        <v>1061</v>
      </c>
      <c r="R558" s="211" t="s">
        <v>1061</v>
      </c>
      <c r="S558" s="211" t="s">
        <v>1061</v>
      </c>
      <c r="T558" s="211" t="s">
        <v>1061</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70.8</v>
      </c>
      <c r="M560" s="211">
        <v>42.2</v>
      </c>
      <c r="N560" s="211">
        <v>63.6</v>
      </c>
      <c r="O560" s="211">
        <v>61.6</v>
      </c>
      <c r="P560" s="211" t="s">
        <v>533</v>
      </c>
      <c r="Q560" s="211" t="s">
        <v>533</v>
      </c>
      <c r="R560" s="211" t="s">
        <v>533</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v>30.7</v>
      </c>
      <c r="M561" s="211">
        <v>26.6</v>
      </c>
      <c r="N561" s="211">
        <v>48.2</v>
      </c>
      <c r="O561" s="211">
        <v>27.2</v>
      </c>
      <c r="P561" s="211" t="s">
        <v>533</v>
      </c>
      <c r="Q561" s="211" t="s">
        <v>533</v>
      </c>
      <c r="R561" s="211" t="s">
        <v>533</v>
      </c>
      <c r="S561" s="211" t="s">
        <v>533</v>
      </c>
      <c r="T561" s="211" t="s">
        <v>533</v>
      </c>
    </row>
    <row r="562" spans="1:20" s="91" customFormat="1" ht="34.5" customHeight="1">
      <c r="A562" s="251" t="s">
        <v>872</v>
      </c>
      <c r="B562" s="119"/>
      <c r="C562" s="209"/>
      <c r="D562" s="331" t="s">
        <v>992</v>
      </c>
      <c r="E562" s="342"/>
      <c r="F562" s="342"/>
      <c r="G562" s="342"/>
      <c r="H562" s="332"/>
      <c r="I562" s="343"/>
      <c r="J562" s="207"/>
      <c r="K562" s="210"/>
      <c r="L562" s="211">
        <v>23.7</v>
      </c>
      <c r="M562" s="211">
        <v>23.9</v>
      </c>
      <c r="N562" s="211">
        <v>29.1</v>
      </c>
      <c r="O562" s="211">
        <v>22.1</v>
      </c>
      <c r="P562" s="211" t="s">
        <v>533</v>
      </c>
      <c r="Q562" s="211" t="s">
        <v>533</v>
      </c>
      <c r="R562" s="211" t="s">
        <v>533</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v>12.9</v>
      </c>
      <c r="M563" s="211">
        <v>10.8</v>
      </c>
      <c r="N563" s="211">
        <v>25.2</v>
      </c>
      <c r="O563" s="211">
        <v>15.2</v>
      </c>
      <c r="P563" s="211" t="s">
        <v>533</v>
      </c>
      <c r="Q563" s="211" t="s">
        <v>533</v>
      </c>
      <c r="R563" s="211" t="s">
        <v>533</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v>5.6</v>
      </c>
      <c r="M564" s="211">
        <v>2.5</v>
      </c>
      <c r="N564" s="211">
        <v>13.4</v>
      </c>
      <c r="O564" s="211">
        <v>18.100000000000001</v>
      </c>
      <c r="P564" s="211" t="s">
        <v>533</v>
      </c>
      <c r="Q564" s="211" t="s">
        <v>533</v>
      </c>
      <c r="R564" s="211" t="s">
        <v>533</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v>19.399999999999999</v>
      </c>
      <c r="M565" s="211">
        <v>27.8</v>
      </c>
      <c r="N565" s="211">
        <v>12.4</v>
      </c>
      <c r="O565" s="211">
        <v>7.3</v>
      </c>
      <c r="P565" s="211" t="s">
        <v>533</v>
      </c>
      <c r="Q565" s="211" t="s">
        <v>533</v>
      </c>
      <c r="R565" s="211" t="s">
        <v>533</v>
      </c>
      <c r="S565" s="211" t="s">
        <v>533</v>
      </c>
      <c r="T565" s="211" t="s">
        <v>533</v>
      </c>
    </row>
    <row r="566" spans="1:20" s="91" customFormat="1" ht="34.5" customHeight="1">
      <c r="A566" s="251" t="s">
        <v>876</v>
      </c>
      <c r="B566" s="119"/>
      <c r="C566" s="285"/>
      <c r="D566" s="331" t="s">
        <v>993</v>
      </c>
      <c r="E566" s="342"/>
      <c r="F566" s="342"/>
      <c r="G566" s="342"/>
      <c r="H566" s="332"/>
      <c r="I566" s="343"/>
      <c r="J566" s="213"/>
      <c r="K566" s="214"/>
      <c r="L566" s="211">
        <v>39.700000000000003</v>
      </c>
      <c r="M566" s="211">
        <v>35.9</v>
      </c>
      <c r="N566" s="211">
        <v>44.7</v>
      </c>
      <c r="O566" s="211">
        <v>38.5</v>
      </c>
      <c r="P566" s="211" t="s">
        <v>533</v>
      </c>
      <c r="Q566" s="211" t="s">
        <v>533</v>
      </c>
      <c r="R566" s="211" t="s">
        <v>533</v>
      </c>
      <c r="S566" s="211" t="s">
        <v>533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1058</v>
      </c>
      <c r="P588" s="66" t="s">
        <v>1063</v>
      </c>
      <c r="Q588" s="66" t="s">
        <v>1066</v>
      </c>
      <c r="R588" s="66" t="s">
        <v>1067</v>
      </c>
      <c r="S588" s="66" t="s">
        <v>1070</v>
      </c>
      <c r="T588" s="66" t="s">
        <v>1071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1064</v>
      </c>
      <c r="Q589" s="70" t="s">
        <v>1064</v>
      </c>
      <c r="R589" s="70" t="s">
        <v>1050</v>
      </c>
      <c r="S589" s="70" t="s">
        <v>1050</v>
      </c>
      <c r="T589" s="70" t="s">
        <v>1050</v>
      </c>
    </row>
    <row r="590" spans="1:22" s="115" customFormat="1" ht="69.95"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65</v>
      </c>
      <c r="K591" s="201" t="str">
        <f>IF(OR(COUNTIF(L591:T591,"未確認")&gt;0,COUNTIF(L591:T591,"*")&gt;0),"※","")</f>
        <v>※</v>
      </c>
      <c r="L591" s="117">
        <v>15</v>
      </c>
      <c r="M591" s="117">
        <v>10</v>
      </c>
      <c r="N591" s="117">
        <v>19</v>
      </c>
      <c r="O591" s="117">
        <v>21</v>
      </c>
      <c r="P591" s="117">
        <v>0</v>
      </c>
      <c r="Q591" s="117">
        <v>0</v>
      </c>
      <c r="R591" s="117" t="s">
        <v>541</v>
      </c>
      <c r="S591" s="117" t="s">
        <v>541</v>
      </c>
      <c r="T591" s="117" t="s">
        <v>541</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178</v>
      </c>
      <c r="K593" s="201" t="str">
        <f>IF(OR(COUNTIF(L593:T593,"未確認")&gt;0,COUNTIF(L593:T593,"*")&gt;0),"※","")</f>
        <v/>
      </c>
      <c r="L593" s="117">
        <v>49</v>
      </c>
      <c r="M593" s="117">
        <v>58</v>
      </c>
      <c r="N593" s="117">
        <v>39</v>
      </c>
      <c r="O593" s="117">
        <v>32</v>
      </c>
      <c r="P593" s="117">
        <v>0</v>
      </c>
      <c r="Q593" s="117">
        <v>0</v>
      </c>
      <c r="R593" s="117">
        <v>0</v>
      </c>
      <c r="S593" s="117">
        <v>0</v>
      </c>
      <c r="T593" s="117">
        <v>0</v>
      </c>
    </row>
    <row r="594" spans="1:20" s="115" customFormat="1" ht="84" customHeight="1">
      <c r="A594" s="252" t="s">
        <v>894</v>
      </c>
      <c r="B594" s="84"/>
      <c r="C594" s="320" t="s">
        <v>394</v>
      </c>
      <c r="D594" s="321"/>
      <c r="E594" s="321"/>
      <c r="F594" s="321"/>
      <c r="G594" s="321"/>
      <c r="H594" s="322"/>
      <c r="I594" s="134" t="s">
        <v>395</v>
      </c>
      <c r="J594" s="116" t="str">
        <f>IF(SUM(L594:T594)=0,IF(COUNTIF(L594:T594,"未確認")&gt;0,"未確認",IF(COUNTIF(L594:T594,"~*")&gt;0,"*",SUM(L594:T594))),SUM(L594:T594))</f>
        <v>*</v>
      </c>
      <c r="K594" s="201" t="str">
        <f>IF(OR(COUNTIF(L594:T594,"未確認")&gt;0,COUNTIF(L594:T594,"*")&gt;0),"※","")</f>
        <v>※</v>
      </c>
      <c r="L594" s="117">
        <v>0</v>
      </c>
      <c r="M594" s="117" t="s">
        <v>541</v>
      </c>
      <c r="N594" s="117" t="s">
        <v>541</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3729</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735</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6127</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1387</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5670</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f t="shared" ref="J600:J605" si="26">IF(SUM(L600:T600)=0,IF(COUNTIF(L600:T600,"未確認")&gt;0,"未確認",IF(COUNTIF(L600:T600,"~*")&gt;0,"*",SUM(L600:T600))),SUM(L600:T600))</f>
        <v>12</v>
      </c>
      <c r="K600" s="201" t="str">
        <f t="shared" ref="K600:K605" si="27">IF(OR(COUNTIF(L600:T600,"未確認")&gt;0,COUNTIF(L600:T600,"*")&gt;0),"※","")</f>
        <v>※</v>
      </c>
      <c r="L600" s="117" t="s">
        <v>541</v>
      </c>
      <c r="M600" s="117">
        <v>0</v>
      </c>
      <c r="N600" s="117">
        <v>0</v>
      </c>
      <c r="O600" s="117" t="s">
        <v>541</v>
      </c>
      <c r="P600" s="117">
        <v>0</v>
      </c>
      <c r="Q600" s="117">
        <v>0</v>
      </c>
      <c r="R600" s="117">
        <v>12</v>
      </c>
      <c r="S600" s="117" t="s">
        <v>541</v>
      </c>
      <c r="T600" s="117">
        <v>0</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v>0</v>
      </c>
      <c r="R602" s="117" t="s">
        <v>541</v>
      </c>
      <c r="S602" s="117">
        <v>0</v>
      </c>
      <c r="T602" s="117">
        <v>0</v>
      </c>
    </row>
    <row r="603" spans="1:20"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t="s">
        <v>541</v>
      </c>
      <c r="S603" s="117" t="s">
        <v>541</v>
      </c>
      <c r="T603" s="117">
        <v>0</v>
      </c>
    </row>
    <row r="604" spans="1:20"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t="s">
        <v>541</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1058</v>
      </c>
      <c r="P611" s="66" t="s">
        <v>1063</v>
      </c>
      <c r="Q611" s="66" t="s">
        <v>1066</v>
      </c>
      <c r="R611" s="66" t="s">
        <v>1067</v>
      </c>
      <c r="S611" s="66" t="s">
        <v>1070</v>
      </c>
      <c r="T611" s="66" t="s">
        <v>1071</v>
      </c>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1064</v>
      </c>
      <c r="Q612" s="70" t="s">
        <v>1064</v>
      </c>
      <c r="R612" s="70" t="s">
        <v>1050</v>
      </c>
      <c r="S612" s="70" t="s">
        <v>1050</v>
      </c>
      <c r="T612" s="70" t="s">
        <v>1050</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169</v>
      </c>
      <c r="K613" s="201" t="str">
        <f t="shared" ref="K613:K623" si="29">IF(OR(COUNTIF(L613:T613,"未確認")&gt;0,COUNTIF(L613:T613,"*")&gt;0),"※","")</f>
        <v>※</v>
      </c>
      <c r="L613" s="117">
        <v>31</v>
      </c>
      <c r="M613" s="117">
        <v>46</v>
      </c>
      <c r="N613" s="117">
        <v>20</v>
      </c>
      <c r="O613" s="117">
        <v>43</v>
      </c>
      <c r="P613" s="117">
        <v>13</v>
      </c>
      <c r="Q613" s="117">
        <v>16</v>
      </c>
      <c r="R613" s="117" t="s">
        <v>541</v>
      </c>
      <c r="S613" s="117">
        <v>0</v>
      </c>
      <c r="T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v>0</v>
      </c>
      <c r="S621" s="117">
        <v>0</v>
      </c>
      <c r="T621" s="117">
        <v>0</v>
      </c>
    </row>
    <row r="622" spans="1:22" s="118" customFormat="1" ht="69.95" customHeight="1">
      <c r="A622" s="252" t="s">
        <v>915</v>
      </c>
      <c r="B622" s="119"/>
      <c r="C622" s="320" t="s">
        <v>427</v>
      </c>
      <c r="D622" s="321"/>
      <c r="E622" s="321"/>
      <c r="F622" s="321"/>
      <c r="G622" s="321"/>
      <c r="H622" s="322"/>
      <c r="I622" s="122" t="s">
        <v>428</v>
      </c>
      <c r="J622" s="116">
        <f t="shared" si="28"/>
        <v>60</v>
      </c>
      <c r="K622" s="201" t="str">
        <f t="shared" si="29"/>
        <v>※</v>
      </c>
      <c r="L622" s="117">
        <v>17</v>
      </c>
      <c r="M622" s="117" t="s">
        <v>541</v>
      </c>
      <c r="N622" s="117">
        <v>13</v>
      </c>
      <c r="O622" s="117">
        <v>30</v>
      </c>
      <c r="P622" s="117">
        <v>0</v>
      </c>
      <c r="Q622" s="117">
        <v>0</v>
      </c>
      <c r="R622" s="117">
        <v>0</v>
      </c>
      <c r="S622" s="117">
        <v>0</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1058</v>
      </c>
      <c r="P629" s="66" t="s">
        <v>1063</v>
      </c>
      <c r="Q629" s="66" t="s">
        <v>1066</v>
      </c>
      <c r="R629" s="66" t="s">
        <v>1067</v>
      </c>
      <c r="S629" s="66" t="s">
        <v>1070</v>
      </c>
      <c r="T629" s="66" t="s">
        <v>1071</v>
      </c>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1064</v>
      </c>
      <c r="Q630" s="70" t="s">
        <v>1064</v>
      </c>
      <c r="R630" s="70" t="s">
        <v>1050</v>
      </c>
      <c r="S630" s="70" t="s">
        <v>1050</v>
      </c>
      <c r="T630" s="70" t="s">
        <v>1050</v>
      </c>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t="s">
        <v>541</v>
      </c>
      <c r="O631" s="117">
        <v>0</v>
      </c>
      <c r="P631" s="117">
        <v>0</v>
      </c>
      <c r="Q631" s="117">
        <v>0</v>
      </c>
      <c r="R631" s="117" t="s">
        <v>541</v>
      </c>
      <c r="S631" s="117" t="s">
        <v>541</v>
      </c>
      <c r="T631" s="117">
        <v>0</v>
      </c>
    </row>
    <row r="632" spans="1:22" s="118" customFormat="1" ht="56.1" customHeight="1">
      <c r="A632" s="252" t="s">
        <v>918</v>
      </c>
      <c r="B632" s="119"/>
      <c r="C632" s="320" t="s">
        <v>434</v>
      </c>
      <c r="D632" s="321"/>
      <c r="E632" s="321"/>
      <c r="F632" s="321"/>
      <c r="G632" s="321"/>
      <c r="H632" s="322"/>
      <c r="I632" s="122" t="s">
        <v>435</v>
      </c>
      <c r="J632" s="116">
        <f t="shared" si="30"/>
        <v>264</v>
      </c>
      <c r="K632" s="201" t="str">
        <f t="shared" si="31"/>
        <v>※</v>
      </c>
      <c r="L632" s="117">
        <v>85</v>
      </c>
      <c r="M632" s="117">
        <v>65</v>
      </c>
      <c r="N632" s="117">
        <v>47</v>
      </c>
      <c r="O632" s="117">
        <v>67</v>
      </c>
      <c r="P632" s="117">
        <v>0</v>
      </c>
      <c r="Q632" s="117">
        <v>0</v>
      </c>
      <c r="R632" s="117" t="s">
        <v>541</v>
      </c>
      <c r="S632" s="117" t="s">
        <v>541</v>
      </c>
      <c r="T632" s="117">
        <v>0</v>
      </c>
    </row>
    <row r="633" spans="1:22" s="118" customFormat="1" ht="57">
      <c r="A633" s="252" t="s">
        <v>919</v>
      </c>
      <c r="B633" s="119"/>
      <c r="C633" s="320" t="s">
        <v>436</v>
      </c>
      <c r="D633" s="321"/>
      <c r="E633" s="321"/>
      <c r="F633" s="321"/>
      <c r="G633" s="321"/>
      <c r="H633" s="322"/>
      <c r="I633" s="122" t="s">
        <v>437</v>
      </c>
      <c r="J633" s="116">
        <f t="shared" si="30"/>
        <v>80</v>
      </c>
      <c r="K633" s="201" t="str">
        <f t="shared" si="31"/>
        <v>※</v>
      </c>
      <c r="L633" s="117">
        <v>25</v>
      </c>
      <c r="M633" s="117">
        <v>16</v>
      </c>
      <c r="N633" s="117">
        <v>21</v>
      </c>
      <c r="O633" s="117">
        <v>18</v>
      </c>
      <c r="P633" s="117">
        <v>0</v>
      </c>
      <c r="Q633" s="117">
        <v>0</v>
      </c>
      <c r="R633" s="117" t="s">
        <v>541</v>
      </c>
      <c r="S633" s="117" t="s">
        <v>541</v>
      </c>
      <c r="T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t="s">
        <v>541</v>
      </c>
      <c r="O634" s="117">
        <v>0</v>
      </c>
      <c r="P634" s="117">
        <v>0</v>
      </c>
      <c r="Q634" s="117">
        <v>0</v>
      </c>
      <c r="R634" s="117" t="s">
        <v>541</v>
      </c>
      <c r="S634" s="117" t="s">
        <v>541</v>
      </c>
      <c r="T634" s="117">
        <v>0</v>
      </c>
    </row>
    <row r="635" spans="1:22" s="118" customFormat="1" ht="84" customHeight="1">
      <c r="A635" s="252" t="s">
        <v>921</v>
      </c>
      <c r="B635" s="119"/>
      <c r="C635" s="320" t="s">
        <v>440</v>
      </c>
      <c r="D635" s="321"/>
      <c r="E635" s="321"/>
      <c r="F635" s="321"/>
      <c r="G635" s="321"/>
      <c r="H635" s="322"/>
      <c r="I635" s="122" t="s">
        <v>441</v>
      </c>
      <c r="J635" s="116">
        <f t="shared" si="30"/>
        <v>81</v>
      </c>
      <c r="K635" s="201" t="str">
        <f t="shared" si="31"/>
        <v>※</v>
      </c>
      <c r="L635" s="117" t="s">
        <v>541</v>
      </c>
      <c r="M635" s="117" t="s">
        <v>541</v>
      </c>
      <c r="N635" s="117">
        <v>53</v>
      </c>
      <c r="O635" s="117">
        <v>14</v>
      </c>
      <c r="P635" s="117">
        <v>0</v>
      </c>
      <c r="Q635" s="117">
        <v>0</v>
      </c>
      <c r="R635" s="117">
        <v>14</v>
      </c>
      <c r="S635" s="117" t="s">
        <v>541</v>
      </c>
      <c r="T635" s="117" t="s">
        <v>541</v>
      </c>
    </row>
    <row r="636" spans="1:22" s="118" customFormat="1" ht="69.95" customHeight="1">
      <c r="A636" s="252" t="s">
        <v>922</v>
      </c>
      <c r="B636" s="119"/>
      <c r="C636" s="320" t="s">
        <v>442</v>
      </c>
      <c r="D636" s="321"/>
      <c r="E636" s="321"/>
      <c r="F636" s="321"/>
      <c r="G636" s="321"/>
      <c r="H636" s="322"/>
      <c r="I636" s="122" t="s">
        <v>443</v>
      </c>
      <c r="J636" s="116">
        <f t="shared" si="30"/>
        <v>16</v>
      </c>
      <c r="K636" s="201" t="str">
        <f t="shared" si="31"/>
        <v>※</v>
      </c>
      <c r="L636" s="117" t="s">
        <v>541</v>
      </c>
      <c r="M636" s="117">
        <v>0</v>
      </c>
      <c r="N636" s="117" t="s">
        <v>541</v>
      </c>
      <c r="O636" s="117">
        <v>0</v>
      </c>
      <c r="P636" s="117">
        <v>0</v>
      </c>
      <c r="Q636" s="117">
        <v>0</v>
      </c>
      <c r="R636" s="117">
        <v>16</v>
      </c>
      <c r="S636" s="117" t="s">
        <v>541</v>
      </c>
      <c r="T636" s="117">
        <v>0</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v>10</v>
      </c>
      <c r="M637" s="117" t="s">
        <v>541</v>
      </c>
      <c r="N637" s="117" t="s">
        <v>541</v>
      </c>
      <c r="O637" s="117" t="s">
        <v>541</v>
      </c>
      <c r="P637" s="117" t="s">
        <v>541</v>
      </c>
      <c r="Q637" s="117">
        <v>0</v>
      </c>
      <c r="R637" s="117">
        <v>0</v>
      </c>
      <c r="S637" s="117" t="s">
        <v>541</v>
      </c>
      <c r="T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1058</v>
      </c>
      <c r="P644" s="66" t="s">
        <v>1063</v>
      </c>
      <c r="Q644" s="66" t="s">
        <v>1066</v>
      </c>
      <c r="R644" s="66" t="s">
        <v>1067</v>
      </c>
      <c r="S644" s="66" t="s">
        <v>1070</v>
      </c>
      <c r="T644" s="66" t="s">
        <v>1071</v>
      </c>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1064</v>
      </c>
      <c r="Q645" s="70" t="s">
        <v>1064</v>
      </c>
      <c r="R645" s="70" t="s">
        <v>1050</v>
      </c>
      <c r="S645" s="70" t="s">
        <v>1050</v>
      </c>
      <c r="T645" s="70" t="s">
        <v>1050</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513</v>
      </c>
      <c r="K646" s="201" t="str">
        <f t="shared" ref="K646:K660" si="33">IF(OR(COUNTIF(L646:T646,"未確認")&gt;0,COUNTIF(L646:T646,"*")&gt;0),"※","")</f>
        <v/>
      </c>
      <c r="L646" s="117">
        <v>76</v>
      </c>
      <c r="M646" s="117">
        <v>106</v>
      </c>
      <c r="N646" s="117">
        <v>55</v>
      </c>
      <c r="O646" s="117">
        <v>80</v>
      </c>
      <c r="P646" s="117">
        <v>66</v>
      </c>
      <c r="Q646" s="117">
        <v>64</v>
      </c>
      <c r="R646" s="117">
        <v>27</v>
      </c>
      <c r="S646" s="117">
        <v>15</v>
      </c>
      <c r="T646" s="117">
        <v>24</v>
      </c>
    </row>
    <row r="647" spans="1:22" s="118" customFormat="1" ht="69.95" customHeight="1">
      <c r="A647" s="252" t="s">
        <v>926</v>
      </c>
      <c r="B647" s="84"/>
      <c r="C647" s="188"/>
      <c r="D647" s="221"/>
      <c r="E647" s="320" t="s">
        <v>938</v>
      </c>
      <c r="F647" s="321"/>
      <c r="G647" s="321"/>
      <c r="H647" s="322"/>
      <c r="I647" s="122" t="s">
        <v>452</v>
      </c>
      <c r="J647" s="116">
        <f t="shared" si="32"/>
        <v>49</v>
      </c>
      <c r="K647" s="201" t="str">
        <f t="shared" si="33"/>
        <v>※</v>
      </c>
      <c r="L647" s="117">
        <v>37</v>
      </c>
      <c r="M647" s="117">
        <v>0</v>
      </c>
      <c r="N647" s="117" t="s">
        <v>541</v>
      </c>
      <c r="O647" s="117">
        <v>0</v>
      </c>
      <c r="P647" s="117">
        <v>0</v>
      </c>
      <c r="Q647" s="117">
        <v>0</v>
      </c>
      <c r="R647" s="117">
        <v>12</v>
      </c>
      <c r="S647" s="117" t="s">
        <v>541</v>
      </c>
      <c r="T647" s="117">
        <v>0</v>
      </c>
    </row>
    <row r="648" spans="1:22" s="118" customFormat="1" ht="69.95" customHeight="1">
      <c r="A648" s="252" t="s">
        <v>927</v>
      </c>
      <c r="B648" s="84"/>
      <c r="C648" s="188"/>
      <c r="D648" s="221"/>
      <c r="E648" s="320" t="s">
        <v>939</v>
      </c>
      <c r="F648" s="321"/>
      <c r="G648" s="321"/>
      <c r="H648" s="322"/>
      <c r="I648" s="122" t="s">
        <v>454</v>
      </c>
      <c r="J648" s="116">
        <f t="shared" si="32"/>
        <v>227</v>
      </c>
      <c r="K648" s="201" t="str">
        <f t="shared" si="33"/>
        <v>※</v>
      </c>
      <c r="L648" s="117">
        <v>11</v>
      </c>
      <c r="M648" s="117">
        <v>97</v>
      </c>
      <c r="N648" s="117" t="s">
        <v>541</v>
      </c>
      <c r="O648" s="117" t="s">
        <v>541</v>
      </c>
      <c r="P648" s="117">
        <v>43</v>
      </c>
      <c r="Q648" s="117">
        <v>41</v>
      </c>
      <c r="R648" s="117">
        <v>12</v>
      </c>
      <c r="S648" s="117" t="s">
        <v>541</v>
      </c>
      <c r="T648" s="117">
        <v>23</v>
      </c>
    </row>
    <row r="649" spans="1:22" s="118" customFormat="1" ht="69.95" customHeight="1">
      <c r="A649" s="252" t="s">
        <v>928</v>
      </c>
      <c r="B649" s="84"/>
      <c r="C649" s="295"/>
      <c r="D649" s="297"/>
      <c r="E649" s="320" t="s">
        <v>940</v>
      </c>
      <c r="F649" s="321"/>
      <c r="G649" s="321"/>
      <c r="H649" s="322"/>
      <c r="I649" s="122" t="s">
        <v>456</v>
      </c>
      <c r="J649" s="116">
        <f t="shared" si="32"/>
        <v>49</v>
      </c>
      <c r="K649" s="201" t="str">
        <f t="shared" si="33"/>
        <v>※</v>
      </c>
      <c r="L649" s="117">
        <v>19</v>
      </c>
      <c r="M649" s="117" t="s">
        <v>541</v>
      </c>
      <c r="N649" s="117">
        <v>30</v>
      </c>
      <c r="O649" s="117" t="s">
        <v>541</v>
      </c>
      <c r="P649" s="117" t="s">
        <v>541</v>
      </c>
      <c r="Q649" s="117" t="s">
        <v>541</v>
      </c>
      <c r="R649" s="117" t="s">
        <v>541</v>
      </c>
      <c r="S649" s="117" t="s">
        <v>541</v>
      </c>
      <c r="T649" s="117" t="s">
        <v>541</v>
      </c>
    </row>
    <row r="650" spans="1:22" s="118" customFormat="1" ht="84" customHeight="1">
      <c r="A650" s="252" t="s">
        <v>929</v>
      </c>
      <c r="B650" s="84"/>
      <c r="C650" s="295"/>
      <c r="D650" s="297"/>
      <c r="E650" s="320" t="s">
        <v>941</v>
      </c>
      <c r="F650" s="321"/>
      <c r="G650" s="321"/>
      <c r="H650" s="322"/>
      <c r="I650" s="122" t="s">
        <v>458</v>
      </c>
      <c r="J650" s="116">
        <f t="shared" si="32"/>
        <v>115</v>
      </c>
      <c r="K650" s="201" t="str">
        <f t="shared" si="33"/>
        <v>※</v>
      </c>
      <c r="L650" s="117" t="s">
        <v>541</v>
      </c>
      <c r="M650" s="117" t="s">
        <v>541</v>
      </c>
      <c r="N650" s="117">
        <v>0</v>
      </c>
      <c r="O650" s="117">
        <v>70</v>
      </c>
      <c r="P650" s="117">
        <v>22</v>
      </c>
      <c r="Q650" s="117">
        <v>23</v>
      </c>
      <c r="R650" s="117">
        <v>0</v>
      </c>
      <c r="S650" s="117">
        <v>0</v>
      </c>
      <c r="T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v>0</v>
      </c>
      <c r="Q651" s="117">
        <v>0</v>
      </c>
      <c r="R651" s="117" t="s">
        <v>541</v>
      </c>
      <c r="S651" s="117" t="s">
        <v>541</v>
      </c>
      <c r="T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f t="shared" si="32"/>
        <v>19</v>
      </c>
      <c r="K653" s="201" t="str">
        <f t="shared" si="33"/>
        <v>※</v>
      </c>
      <c r="L653" s="117" t="s">
        <v>541</v>
      </c>
      <c r="M653" s="117">
        <v>0</v>
      </c>
      <c r="N653" s="117">
        <v>19</v>
      </c>
      <c r="O653" s="117" t="s">
        <v>541</v>
      </c>
      <c r="P653" s="117">
        <v>0</v>
      </c>
      <c r="Q653" s="117">
        <v>0</v>
      </c>
      <c r="R653" s="117">
        <v>0</v>
      </c>
      <c r="S653" s="117" t="s">
        <v>541</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386</v>
      </c>
      <c r="K655" s="201" t="str">
        <f t="shared" si="33"/>
        <v/>
      </c>
      <c r="L655" s="117">
        <v>65</v>
      </c>
      <c r="M655" s="117">
        <v>97</v>
      </c>
      <c r="N655" s="117">
        <v>34</v>
      </c>
      <c r="O655" s="117">
        <v>75</v>
      </c>
      <c r="P655" s="117">
        <v>28</v>
      </c>
      <c r="Q655" s="117">
        <v>26</v>
      </c>
      <c r="R655" s="117">
        <v>26</v>
      </c>
      <c r="S655" s="117">
        <v>12</v>
      </c>
      <c r="T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232</v>
      </c>
      <c r="K657" s="201" t="str">
        <f t="shared" si="33"/>
        <v>※</v>
      </c>
      <c r="L657" s="117">
        <v>62</v>
      </c>
      <c r="M657" s="117">
        <v>85</v>
      </c>
      <c r="N657" s="117">
        <v>28</v>
      </c>
      <c r="O657" s="117" t="s">
        <v>541</v>
      </c>
      <c r="P657" s="117" t="s">
        <v>541</v>
      </c>
      <c r="Q657" s="117" t="s">
        <v>541</v>
      </c>
      <c r="R657" s="117">
        <v>25</v>
      </c>
      <c r="S657" s="117">
        <v>11</v>
      </c>
      <c r="T657" s="117">
        <v>21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c r="R658" s="117" t="s">
        <v>541</v>
      </c>
      <c r="S658" s="117">
        <v>0</v>
      </c>
      <c r="T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1058</v>
      </c>
      <c r="P665" s="66" t="s">
        <v>1063</v>
      </c>
      <c r="Q665" s="66" t="s">
        <v>1066</v>
      </c>
      <c r="R665" s="66" t="s">
        <v>1067</v>
      </c>
      <c r="S665" s="66" t="s">
        <v>1070</v>
      </c>
      <c r="T665" s="66" t="s">
        <v>1071</v>
      </c>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1064</v>
      </c>
      <c r="Q666" s="70" t="s">
        <v>1064</v>
      </c>
      <c r="R666" s="70" t="s">
        <v>1050</v>
      </c>
      <c r="S666" s="70" t="s">
        <v>1050</v>
      </c>
      <c r="T666" s="70" t="s">
        <v>1050</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1062</v>
      </c>
      <c r="Q667" s="98" t="s">
        <v>1062</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v>100</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8.51</v>
      </c>
      <c r="Q669" s="300">
        <v>8.41</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282</v>
      </c>
      <c r="Q670" s="301">
        <v>251</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153</v>
      </c>
      <c r="Q671" s="301">
        <v>118</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86</v>
      </c>
      <c r="Q672" s="301">
        <v>69</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154</v>
      </c>
      <c r="Q673" s="301">
        <v>147</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154</v>
      </c>
      <c r="Q674" s="301">
        <v>147</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53.81</v>
      </c>
      <c r="Q675" s="302">
        <v>45.21</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1058</v>
      </c>
      <c r="P681" s="66" t="s">
        <v>1063</v>
      </c>
      <c r="Q681" s="66" t="s">
        <v>1066</v>
      </c>
      <c r="R681" s="66" t="s">
        <v>1067</v>
      </c>
      <c r="S681" s="66" t="s">
        <v>1070</v>
      </c>
      <c r="T681" s="66" t="s">
        <v>1071</v>
      </c>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1064</v>
      </c>
      <c r="Q682" s="70" t="s">
        <v>1064</v>
      </c>
      <c r="R682" s="70" t="s">
        <v>1050</v>
      </c>
      <c r="S682" s="70" t="s">
        <v>1050</v>
      </c>
      <c r="T682" s="70" t="s">
        <v>1050</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1058</v>
      </c>
      <c r="P691" s="66" t="s">
        <v>1063</v>
      </c>
      <c r="Q691" s="66" t="s">
        <v>1066</v>
      </c>
      <c r="R691" s="66" t="s">
        <v>1067</v>
      </c>
      <c r="S691" s="66" t="s">
        <v>1070</v>
      </c>
      <c r="T691" s="66" t="s">
        <v>1071</v>
      </c>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1064</v>
      </c>
      <c r="Q692" s="70" t="s">
        <v>1064</v>
      </c>
      <c r="R692" s="70" t="s">
        <v>1050</v>
      </c>
      <c r="S692" s="70" t="s">
        <v>1050</v>
      </c>
      <c r="T692" s="70" t="s">
        <v>1050</v>
      </c>
      <c r="U692" s="8"/>
      <c r="V692" s="8"/>
    </row>
    <row r="693" spans="1:22" s="118" customFormat="1" ht="56.1"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t="s">
        <v>541</v>
      </c>
      <c r="M693" s="117">
        <v>0</v>
      </c>
      <c r="N693" s="117">
        <v>0</v>
      </c>
      <c r="O693" s="117" t="s">
        <v>541</v>
      </c>
      <c r="P693" s="117">
        <v>0</v>
      </c>
      <c r="Q693" s="117">
        <v>0</v>
      </c>
      <c r="R693" s="117">
        <v>0</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1058</v>
      </c>
      <c r="P704" s="66" t="s">
        <v>1063</v>
      </c>
      <c r="Q704" s="66" t="s">
        <v>1066</v>
      </c>
      <c r="R704" s="66" t="s">
        <v>1067</v>
      </c>
      <c r="S704" s="66" t="s">
        <v>1070</v>
      </c>
      <c r="T704" s="66" t="s">
        <v>1071</v>
      </c>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1064</v>
      </c>
      <c r="Q705" s="70" t="s">
        <v>1064</v>
      </c>
      <c r="R705" s="70" t="s">
        <v>1050</v>
      </c>
      <c r="S705" s="70" t="s">
        <v>1050</v>
      </c>
      <c r="T705" s="70" t="s">
        <v>1050</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2019-12-23T00:31:50Z</dcterms:modified>
</cp:coreProperties>
</file>