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05512E-A109-40C0-B4E2-D75722277F2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<sst xmlns="http://schemas.openxmlformats.org/spreadsheetml/2006/main" count="3326" uniqueCount="1054">
  <si>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</si>
  <si>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</si>
  <si>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</si>
  <si>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</si>
  <si>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</si>
  <si>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</si>
  <si>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</si>
  <si>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</si>
  <si>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</si>
  <si>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</si>
  <si>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</si>
  <si>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</si>
  <si>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</si>
  <si>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</si>
  <si>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</si>
  <si>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</si>
  <si>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</si>
  <si>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</si>
  <si>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</si>
  <si>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</si>
  <si>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</si>
  <si>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</si>
  <si>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</si>
  <si>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</si>
  <si>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</si>
  <si>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</si>
  <si>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</si>
  <si>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</si>
  <si>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</si>
  <si>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</si>
  <si>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</si>
  <si>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</si>
  <si>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</si>
  <si>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</si>
  <si>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</si>
  <si>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</si>
  <si>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</si>
  <si>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</si>
  <si>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</si>
  <si>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</si>
  <si>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</si>
  <si>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</si>
  <si>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</si>
  <si>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</si>
  <si>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</si>
  <si>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</si>
  <si>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</si>
  <si>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</si>
  <si>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</si>
  <si>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</si>
  <si>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</si>
  <si>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</si>
  <si>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</si>
  <si>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</si>
  <si>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</si>
  <si>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</si>
  <si>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</si>
  <si>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</si>
  <si>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</si>
  <si>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</si>
  <si>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</si>
  <si>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</si>
  <si>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</si>
  <si>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</si>
  <si>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</si>
  <si>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</si>
  <si>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</si>
  <si>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</si>
  <si>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</si>
  <si>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</si>
  <si>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</si>
  <si>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</si>
  <si>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</si>
  <si>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</si>
  <si>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</si>
  <si>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</si>
  <si>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</si>
  <si>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</si>
  <si>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</si>
  <si>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</si>
  <si>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</si>
  <si>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</si>
  <si>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</si>
  <si>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</si>
  <si>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</si>
  <si>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</si>
  <si>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</si>
  <si>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</si>
  <si>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</si>
  <si>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</si>
  <si>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</si>
  <si>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</si>
  <si>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</si>
  <si>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</si>
  <si>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</si>
  <si>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</si>
  <si>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</si>
  <si>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</si>
  <si>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</si>
  <si>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</si>
  <si>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</si>
  <si>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</si>
  <si>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</si>
  <si>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</si>
  <si>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</si>
  <si>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</si>
  <si>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</si>
  <si>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</si>
  <si>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</si>
  <si>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</si>
  <si>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</si>
  <si>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</si>
  <si>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</si>
  <si>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</si>
  <si>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</si>
  <si>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</si>
  <si>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</si>
  <si>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</si>
  <si>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</si>
  <si>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</si>
  <si>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</si>
  <si>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</si>
  <si>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</si>
  <si>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</si>
  <si>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</si>
  <si>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</si>
  <si>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</si>
  <si>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</si>
  <si>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</si>
  <si>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</si>
  <si>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</si>
  <si>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</si>
  <si>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</si>
  <si>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</si>
  <si>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</si>
  <si>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</si>
  <si>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</si>
  <si>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</si>
  <si>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</si>
  <si>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</si>
  <si>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</si>
  <si>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</si>
  <si>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</si>
  <si>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</si>
  <si>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</si>
  <si>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</si>
  <si>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</si>
  <si>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</si>
  <si>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</si>
  <si>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</si>
  <si>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</si>
  <si>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</si>
  <si>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</si>
  <si>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</si>
  <si>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</si>
  <si>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</si>
  <si>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</si>
  <si>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</si>
  <si>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</si>
  <si>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</si>
  <si>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</si>
  <si>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</si>
  <si>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</si>
  <si>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</si>
  <si>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</si>
  <si>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</si>
  <si>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</si>
  <si>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</si>
  <si>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</si>
  <si>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</si>
  <si>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</si>
  <si>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</si>
  <si>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</si>
  <si>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</si>
  <si>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</si>
  <si>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</si>
  <si>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</si>
  <si>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</si>
  <si>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</si>
  <si>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</si>
  <si>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</si>
  <si>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</si>
  <si>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</si>
  <si>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</si>
  <si>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</si>
  <si>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</si>
  <si>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</si>
  <si>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</si>
  <si>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</si>
  <si>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</si>
  <si>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</si>
  <si>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</si>
  <si>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</si>
  <si>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</si>
  <si>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</si>
  <si>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</si>
  <si>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</si>
  <si>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</si>
  <si>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</si>
  <si>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</si>
  <si>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</si>
  <si>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</si>
  <si>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</si>
  <si>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</si>
  <si>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</si>
  <si>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</si>
  <si>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</si>
  <si>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</si>
  <si>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</si>
  <si>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</si>
  <si>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</si>
  <si>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</si>
  <si>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</si>
  <si>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</si>
  <si>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</si>
  <si>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</si>
  <si>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</si>
  <si>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</si>
  <si>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</si>
  <si>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</si>
  <si>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</si>
  <si>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</si>
  <si>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</si>
  <si>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</si>
  <si>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</si>
  <si>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</si>
  <si>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</si>
  <si>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</si>
  <si>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</si>
  <si>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</si>
  <si>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</si>
  <si>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</si>
  <si>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</si>
  <si>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</si>
  <si>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</si>
  <si>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</si>
  <si>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</si>
  <si>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</si>
  <si>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</si>
  <si>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</si>
  <si>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</si>
  <si>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</si>
  <si>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</si>
  <si>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</si>
  <si>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</si>
  <si>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</si>
  <si>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</si>
  <si>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</si>
  <si>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</si>
  <si>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</si>
  <si>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</si>
  <si>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</si>
  <si>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</si>
  <si>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</si>
  <si>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</si>
  <si>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</si>
  <si>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</si>
  <si>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</si>
  <si>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</si>
  <si>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</si>
  <si>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</si>
  <si>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</si>
  <si>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</si>
  <si>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</si>
  <si>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</si>
  <si>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</si>
  <si>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</si>
  <si>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</si>
  <si>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</si>
  <si>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</si>
  <si>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</si>
  <si>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</si>
  <si>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</si>
  <si>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</si>
  <si>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</si>
  <si>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</si>
  <si>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</si>
  <si>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</si>
  <si>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</si>
  <si>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</si>
  <si>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</si>
  <si>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</si>
  <si>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</si>
  <si>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</si>
  <si>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</si>
  <si>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</si>
  <si>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</si>
  <si>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</si>
  <si>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</si>
  <si>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</si>
  <si>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</si>
  <si>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</si>
  <si>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</si>
  <si>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</si>
  <si>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</si>
  <si>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</si>
  <si>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</si>
  <si>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</si>
  <si>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</si>
  <si>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</si>
  <si>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</si>
  <si>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</si>
  <si>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</si>
  <si>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</si>
  <si>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</si>
  <si>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</si>
  <si>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</si>
  <si>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</si>
  <si>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</si>
  <si>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</si>
  <si>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</si>
  <si>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</si>
  <si>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</si>
  <si>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</si>
  <si>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</si>
  <si>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</si>
  <si>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</si>
  <si>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</si>
  <si>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</si>
  <si>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</si>
  <si>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</si>
  <si>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</si>
  <si>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</si>
  <si>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</si>
  <si>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</si>
  <si>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</si>
  <si>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</si>
  <si>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</si>
  <si>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</si>
  <si>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</si>
  <si>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</si>
  <si>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</si>
  <si>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</si>
  <si>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</si>
  <si>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</si>
  <si>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</si>
  <si>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</si>
  <si>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</si>
  <si>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</si>
  <si>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</si>
  <si>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</si>
  <si>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</si>
  <si>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</si>
  <si>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</si>
  <si>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</si>
  <si>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</si>
  <si>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</si>
  <si>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</si>
  <si>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</si>
  <si>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</si>
  <si>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</si>
  <si>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</si>
  <si>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</si>
  <si>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</si>
  <si>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</si>
  <si>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</si>
  <si>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</si>
  <si>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</si>
  <si>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</si>
  <si>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</si>
  <si>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</si>
  <si>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</si>
  <si>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</si>
  <si>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</si>
  <si>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</si>
  <si>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</si>
  <si>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</si>
  <si>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</si>
  <si>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</si>
  <si>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</si>
  <si>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</si>
  <si>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</si>
  <si>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</si>
  <si>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</si>
  <si>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</si>
  <si>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</si>
  <si>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</si>
  <si>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</si>
  <si>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</si>
  <si>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</si>
  <si>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</si>
  <si>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</si>
  <si>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</si>
  <si>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</si>
  <si>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</si>
  <si>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</si>
  <si>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</si>
  <si>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</si>
  <si>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</si>
  <si>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</si>
  <si>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</si>
  <si>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</si>
  <si>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</si>
  <si>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</si>
  <si>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</si>
  <si>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</si>
  <si>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</si>
  <si>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</si>
  <si>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</si>
  <si>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</si>
  <si>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</si>
  <si>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</si>
  <si>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</si>
  <si>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</si>
  <si>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</si>
  <si>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</si>
  <si>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</si>
  <si>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</si>
  <si>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</si>
  <si>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</si>
  <si>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</si>
  <si>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</si>
  <si>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</si>
  <si>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</si>
  <si>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</si>
  <si>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</si>
  <si>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</si>
  <si>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</si>
  <si>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</si>
  <si>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</si>
  <si>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</si>
  <si>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</si>
  <si>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</si>
  <si>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</si>
  <si>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</si>
  <si>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</si>
  <si>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</si>
  <si>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</si>
  <si>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</si>
  <si>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</si>
  <si>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</si>
  <si>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</si>
  <si>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</si>
  <si>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</si>
  <si>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</si>
  <si>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</si>
  <si>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</si>
  <si>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</si>
  <si>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</si>
  <si>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</si>
  <si>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</si>
  <si>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</si>
  <si>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</si>
  <si>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</si>
  <si>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</si>
  <si>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</si>
  <si>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</si>
  <si>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</si>
  <si>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</si>
  <si>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</si>
  <si>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</si>
  <si>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</si>
  <si>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</si>
  <si>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</si>
  <si>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</si>
  <si>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</si>
  <si>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</si>
  <si>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</si>
  <si>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</si>
  <si>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</si>
  <si>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</si>
  <si>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</si>
  <si>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</si>
  <si>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</si>
  <si>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</si>
  <si>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</si>
  <si>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</si>
  <si>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</si>
  <si>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</si>
  <si>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</si>
  <si>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</si>
  <si>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</si>
  <si>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</si>
  <si>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</si>
  <si>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</si>
  <si>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</si>
  <si>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</si>
  <si>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</si>
  <si>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</si>
  <si>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</si>
  <si>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</si>
  <si>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</si>
  <si>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</si>
  <si>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</si>
  <si>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</si>
  <si>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</si>
  <si>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</si>
  <si>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</si>
  <si>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</si>
  <si>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</si>
  <si>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</si>
  <si>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</si>
  <si>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</si>
  <si>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</si>
  <si>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</si>
  <si>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</si>
  <si>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</si>
  <si>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</si>
  <si>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</si>
  <si>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</si>
  <si>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</si>
  <si>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</si>
  <si>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</si>
  <si>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</si>
  <si>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</si>
  <si>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</si>
  <si>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</si>
  <si>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</si>
  <si>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</si>
  <si>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</si>
  <si>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</si>
  <si>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</si>
  <si>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</si>
  <si>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</si>
  <si>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</si>
  <si>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</si>
  <si>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</si>
  <si>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</si>
  <si>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</si>
  <si>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</si>
  <si>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</si>
  <si>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</si>
  <si>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</si>
  <si>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</si>
  <si>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</si>
  <si>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</si>
  <si>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</si>
  <si>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</si>
  <si>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</si>
  <si>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</si>
  <si>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</si>
  <si>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</si>
  <si>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</si>
  <si>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</si>
  <si>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</si>
  <si>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</si>
  <si>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</si>
  <si>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</si>
  <si>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</si>
  <si>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</si>
  <si>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</si>
  <si>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</si>
  <si>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</si>
  <si>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</si>
  <si>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</si>
  <si>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</si>
  <si>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</si>
  <si>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</si>
  <si>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</si>
  <si>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</si>
  <si>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</si>
  <si>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</si>
  <si>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</si>
  <si>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</si>
  <si>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</si>
  <si>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</si>
  <si>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</si>
  <si>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</si>
  <si>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</si>
  <si>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</si>
  <si>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</si>
  <si>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</si>
  <si>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</si>
  <si>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</si>
  <si>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</si>
  <si>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</si>
  <si>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</si>
  <si>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</si>
  <si>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</si>
  <si>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</si>
  <si>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</si>
  <si>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</si>
  <si>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</si>
  <si>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</si>
  <si>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</si>
  <si>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</si>
  <si>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</si>
  <si>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</si>
  <si>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</si>
  <si>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</si>
  <si>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</si>
  <si>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</si>
  <si>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</si>
  <si>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</si>
  <si>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</si>
  <si>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</si>
  <si>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</si>
  <si>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</si>
  <si>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</si>
  <si>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</si>
  <si>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</si>
  <si>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</si>
  <si>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</si>
  <si>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</si>
  <si>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</si>
  <si>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</si>
  <si>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</si>
  <si>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</si>
  <si>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</si>
  <si>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</si>
  <si>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</si>
  <si>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</si>
  <si>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</si>
  <si>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</si>
  <si>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</si>
  <si>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</si>
  <si>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</si>
  <si>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</si>
  <si>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</si>
  <si>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</si>
  <si>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</si>
  <si>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</si>
  <si>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</si>
  <si>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</si>
  <si>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</si>
  <si>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</si>
  <si>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</si>
  <si>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</si>
  <si>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</si>
  <si>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</si>
  <si>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</si>
  <si>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</si>
  <si>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</si>
  <si>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</si>
  <si>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</si>
  <si>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</si>
  <si>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</si>
  <si>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</si>
  <si>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</si>
  <si>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</si>
  <si>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</si>
  <si>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</si>
  <si>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</si>
  <si>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</si>
  <si>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</si>
  <si>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</si>
  <si>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</si>
  <si>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</si>
  <si>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</si>
  <si>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</si>
  <si>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</si>
  <si>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</si>
  <si>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</si>
  <si>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</si>
  <si>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</si>
  <si>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</si>
  <si>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</si>
  <si>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</si>
  <si>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</si>
  <si>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</si>
  <si>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</si>
  <si>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</si>
  <si>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</si>
  <si>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</si>
  <si>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</si>
  <si>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</si>
  <si>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</si>
  <si>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</si>
  <si>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</si>
  <si>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</si>
  <si>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</si>
  <si>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</si>
  <si>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</si>
  <si>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</si>
  <si>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</si>
  <si>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</si>
  <si>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</si>
  <si>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</si>
  <si>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</si>
  <si>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</si>
  <si>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</si>
  <si>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</si>
  <si>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</si>
  <si>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</si>
  <si>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</si>
  <si>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</si>
  <si>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</si>
  <si>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</si>
  <si>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</si>
  <si>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</si>
  <si>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</si>
  <si>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</si>
  <si>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</si>
  <si>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</si>
  <si>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</si>
  <si>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</si>
  <si>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</si>
  <si>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</si>
  <si>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</si>
  <si>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</si>
  <si>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</si>
  <si>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</si>
  <si>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</si>
  <si>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</si>
  <si>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</si>
  <si>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</si>
  <si>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</si>
  <si>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</si>
  <si>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</si>
  <si>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</si>
  <si>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</si>
  <si>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</si>
  <si>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</si>
  <si>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</si>
  <si>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</si>
  <si>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</si>
  <si>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</si>
  <si>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</si>
  <si>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</si>
  <si>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</si>
  <si>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</si>
  <si>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</si>
  <si>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</si>
  <si>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</si>
  <si>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</si>
  <si>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</si>
  <si>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</si>
  <si>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</si>
  <si>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</si>
  <si>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</si>
  <si>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</si>
  <si>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</si>
  <si>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</si>
  <si>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</si>
  <si>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</si>
  <si>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</si>
  <si>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</si>
  <si>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</si>
  <si>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</si>
  <si>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</si>
  <si>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</si>
  <si>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</si>
  <si>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</si>
  <si>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</si>
  <si>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</si>
  <si>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</si>
  <si>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</si>
  <si>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</si>
  <si>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</si>
  <si>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</si>
  <si>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</si>
  <si>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</si>
  <si>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</si>
  <si>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</si>
  <si>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</si>
  <si>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</si>
  <si>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</si>
  <si>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</si>
  <si>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</si>
  <si>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</si>
  <si>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</si>
  <si>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</si>
  <si>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</si>
  <si>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</si>
  <si>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</si>
  <si>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</si>
  <si>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</si>
  <si>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</si>
  <si>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</si>
  <si>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</si>
  <si>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</si>
  <si>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</si>
  <si>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</si>
  <si>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</si>
  <si>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</si>
  <si>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</si>
  <si>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</si>
  <si>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</si>
  <si>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</si>
  <si>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</si>
  <si>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</si>
  <si>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</si>
  <si>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</si>
  <si>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</si>
  <si>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</si>
  <si>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</si>
  <si>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</si>
  <si>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</si>
  <si>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</si>
  <si>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</si>
  <si>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</si>
  <si>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</si>
  <si>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</si>
  <si>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</si>
  <si>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</si>
  <si>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</si>
  <si>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</si>
  <si>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</si>
  <si>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</si>
  <si>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</si>
  <si>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</si>
  <si>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</si>
  <si>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</si>
  <si>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</si>
  <si>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</si>
  <si>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</si>
  <si>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</si>
  <si>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</si>
  <si>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</si>
  <si>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</si>
  <si>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</si>
  <si>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</si>
  <si>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</si>
  <si>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</si>
  <si>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</si>
  <si>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</si>
  <si>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</si>
  <si>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</si>
  <si>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</si>
  <si>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</si>
  <si>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</si>
  <si>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</si>
  <si>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</si>
  <si>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</si>
  <si>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</si>
  <si>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</si>
  <si>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</si>
  <si>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</si>
  <si>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</si>
  <si>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</si>
  <si>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</si>
  <si>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</si>
  <si>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</si>
  <si>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</si>
  <si>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</si>
  <si>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</si>
  <si>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</si>
  <si>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</si>
  <si>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</si>
  <si>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</si>
  <si>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</si>
  <si>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</si>
  <si>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</si>
  <si>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</si>
  <si>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</si>
  <si>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</si>
  <si>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</si>
  <si>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</si>
  <si>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</si>
  <si>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</si>
  <si>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</si>
  <si>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</si>
  <si>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</si>
  <si>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</si>
  <si>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</si>
  <si>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</si>
  <si>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</si>
  <si>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</si>
  <si>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</si>
  <si>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</si>
  <si>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</si>
  <si>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</si>
  <si>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</si>
  <si>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</si>
  <si>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</si>
  <si>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</si>
  <si>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</si>
  <si>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</si>
  <si>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</si>
  <si>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</si>
  <si>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</si>
  <si>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</si>
  <si>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</si>
  <si>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</si>
  <si>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</si>
  <si>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</si>
  <si>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</si>
  <si>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</si>
  <si>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</si>
  <si>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</si>
  <si>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</si>
  <si>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</si>
  <si>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</si>
  <si>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</si>
  <si>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</si>
  <si>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</si>
  <si>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</si>
  <si>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</si>
  <si>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</si>
  <si>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</si>
  <si>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</si>
  <si>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</si>
  <si>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</si>
  <si>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</si>
  <si>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</si>
  <si>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</si>
  <si>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</si>
  <si>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</si>
  <si>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</si>
  <si>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</si>
  <si>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</si>
  <si>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</si>
  <si>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</si>
  <si>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</si>
  <si>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</si>
  <si>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</si>
  <si>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</si>
  <si>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</si>
  <si>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</si>
  <si>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</si>
  <si>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</si>
  <si>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</si>
  <si>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</si>
  <si>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</si>
  <si>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</si>
  <si>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</si>
  <si>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</si>
  <si>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</si>
  <si>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</si>
  <si>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</si>
  <si>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</si>
  <si>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</si>
  <si>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</si>
  <si>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</si>
  <si>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</si>
  <si>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</si>
  <si>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</si>
  <si>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</si>
  <si>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</si>
  <si>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</si>
  <si>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</si>
  <si>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</si>
  <si>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</si>
  <si>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</si>
  <si>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</si>
  <si>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</si>
  <si>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</si>
  <si>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</si>
  <si>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</si>
  <si>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</si>
  <si>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</si>
  <si>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</si>
  <si>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</si>
  <si>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</si>
  <si>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</si>
  <si>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</si>
  <si>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</si>
  <si>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</si>
  <si>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</si>
  <si>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</si>
  <si>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</si>
  <si>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</si>
  <si>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</si>
  <si>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</si>
  <si>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</si>
  <si>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</si>
  <si>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</si>
  <si>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</si>
  <si>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</si>
  <si>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</si>
  <si>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</si>
  <si>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</si>
  <si>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</si>
  <si>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</si>
  <si>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</si>
  <si>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</si>
  <si>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</si>
  <si>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</si>
  <si>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</si>
  <si>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</si>
  <si>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</si>
  <si>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</si>
  <si>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</si>
  <si>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</si>
  <si>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</si>
  <si>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</si>
  <si>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</si>
  <si>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</si>
  <si>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</si>
  <si>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</si>
  <si>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</si>
  <si>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</si>
  <si>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</si>
  <si>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</si>
  <si>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</si>
  <si>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</si>
  <si>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</si>
  <si>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</si>
  <si>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</si>
  <si>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</si>
  <si>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</si>
  <si>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</si>
  <si>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</si>
  <si>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</si>
  <si>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</si>
  <si>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</si>
  <si>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</si>
  <si>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</si>
  <si>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</si>
  <si>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</si>
  <si>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</si>
  <si>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</si>
  <si>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</si>
  <si>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</si>
  <si>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</si>
  <si>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</si>
  <si>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</si>
  <si>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</si>
  <si>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</si>
  <si>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</si>
  <si>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</si>
  <si>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</si>
  <si>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</si>
  <si>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</si>
  <si>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</si>
  <si>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</si>
  <si>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</si>
  <si>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</si>
  <si>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</si>
  <si>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</si>
  <si>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</si>
  <si>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</si>
  <si>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</si>
  <si>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</si>
  <si>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</si>
  <si>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</si>
  <si>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</si>
  <si>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</si>
  <si>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</si>
  <si>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</si>
  <si>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</si>
  <si>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</si>
  <si>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</si>
  <si>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</si>
  <si>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</si>
  <si>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</si>
  <si>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</si>
  <si>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</si>
  <si>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</si>
  <si>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</si>
  <si>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</si>
  <si>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</si>
  <si>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</si>
  <si>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</si>
  <si>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</si>
  <si>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</si>
  <si>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</si>
  <si>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医療法人社団秀栄会所沢第一病院</t>
    <phoneticPr fontId="3"/>
  </si>
  <si>
    <t>〒359-0024 所沢市下安松１５５９－１</t>
    <phoneticPr fontId="3"/>
  </si>
  <si>
    <t>〇</t>
  </si>
  <si>
    <t>医療法人</t>
  </si>
  <si>
    <t>複数の診療科で活用</t>
  </si>
  <si>
    <t>整形外科</t>
  </si>
  <si>
    <t>内科</t>
  </si>
  <si>
    <t>外科</t>
  </si>
  <si>
    <t>ＤＰＣ病院ではない</t>
  </si>
  <si>
    <t>有</t>
  </si>
  <si>
    <t>-</t>
    <phoneticPr fontId="3"/>
  </si>
  <si>
    <t>一般病棟本館３階</t>
  </si>
  <si>
    <t>急性期機能</t>
  </si>
  <si>
    <t>療養病棟本館３階</t>
  </si>
  <si>
    <t>慢性期機能</t>
  </si>
  <si>
    <t>療養病棟新館２階</t>
  </si>
  <si>
    <t>療養病棟新館３階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</si>
</sst>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41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1048</v>
      </c>
      <c r="M89" s="262" t="s">
        <v>1050</v>
      </c>
      <c r="N89" s="262" t="s">
        <v>1052</v>
      </c>
      <c r="O89" s="262" t="s">
        <v>1053</v>
      </c>
    </row>
    <row r="90" spans="1:22" s="21" customFormat="1">
      <c r="A90" s="243"/>
      <c r="B90" s="1"/>
      <c r="C90" s="3"/>
      <c r="D90" s="3"/>
      <c r="E90" s="3"/>
      <c r="F90" s="3"/>
      <c r="G90" s="3"/>
      <c r="H90" s="287"/>
      <c r="I90" s="67" t="s">
        <v>36</v>
      </c>
      <c r="J90" s="68"/>
      <c r="K90" s="69"/>
      <c r="L90" s="262" t="s">
        <v>1049</v>
      </c>
      <c r="M90" s="262" t="s">
        <v>1051</v>
      </c>
      <c r="N90" s="262" t="s">
        <v>1051</v>
      </c>
      <c r="O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1051</v>
      </c>
      <c r="O98" s="70" t="s">
        <v>1051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59</v>
      </c>
      <c r="K99" s="237" t="str">
        <f>IF(OR(COUNTIF(L99:O99,"未確認")&gt;0,COUNTIF(L99:O99,"~*")&gt;0),"※","")</f>
        <v/>
      </c>
      <c r="L99" s="258">
        <v>59</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4</v>
      </c>
      <c r="K100" s="237" t="str">
        <f>IF(OR(COUNTIF(L100:O100,"未確認")&gt;0,COUNTIF(L100:O100,"~*")&gt;0),"※","")</f>
        <v/>
      </c>
      <c r="L100" s="258">
        <v>4</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59</v>
      </c>
      <c r="K101" s="237" t="str">
        <f>IF(OR(COUNTIF(L101:O101,"未確認")&gt;0,COUNTIF(L101:O101,"~*")&gt;0),"※","")</f>
        <v/>
      </c>
      <c r="L101" s="258">
        <v>59</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IF(OR(COUNTIF(L101:O101,"未確認")&gt;0,COUNTIF(L101:O101,"~*")&gt;0),"※","")</f>
        <v/>
      </c>
      <c r="L102" s="258">
        <v>42</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140</v>
      </c>
      <c r="K103" s="237" t="str">
        <f t="shared" si="1"/>
        <v/>
      </c>
      <c r="L103" s="258">
        <v>0</v>
      </c>
      <c r="M103" s="258">
        <v>60</v>
      </c>
      <c r="N103" s="258">
        <v>40</v>
      </c>
      <c r="O103" s="258">
        <v>40</v>
      </c>
    </row>
    <row r="104" spans="1:22" s="83" customFormat="1" ht="34.5" customHeight="1">
      <c r="A104" s="244" t="s">
        <v>614</v>
      </c>
      <c r="B104" s="84"/>
      <c r="C104" s="396"/>
      <c r="D104" s="397"/>
      <c r="E104" s="428"/>
      <c r="F104" s="429"/>
      <c r="G104" s="320" t="s">
        <v>47</v>
      </c>
      <c r="H104" s="322"/>
      <c r="I104" s="420"/>
      <c r="J104" s="256">
        <f t="shared" si="0"/>
        <v>140</v>
      </c>
      <c r="K104" s="237" t="str">
        <f t="shared" si="1"/>
        <v/>
      </c>
      <c r="L104" s="258">
        <v>0</v>
      </c>
      <c r="M104" s="258">
        <v>60</v>
      </c>
      <c r="N104" s="258">
        <v>40</v>
      </c>
      <c r="O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140</v>
      </c>
      <c r="K106" s="237" t="str">
        <f t="shared" si="1"/>
        <v/>
      </c>
      <c r="L106" s="258">
        <v>0</v>
      </c>
      <c r="M106" s="258">
        <v>60</v>
      </c>
      <c r="N106" s="258">
        <v>40</v>
      </c>
      <c r="O106" s="258">
        <v>40</v>
      </c>
    </row>
    <row r="107" spans="1:22" s="83" customFormat="1" ht="34.5" customHeight="1">
      <c r="A107" s="244" t="s">
        <v>614</v>
      </c>
      <c r="B107" s="84"/>
      <c r="C107" s="396"/>
      <c r="D107" s="397"/>
      <c r="E107" s="428"/>
      <c r="F107" s="429"/>
      <c r="G107" s="320" t="s">
        <v>47</v>
      </c>
      <c r="H107" s="322"/>
      <c r="I107" s="420"/>
      <c r="J107" s="256">
        <f t="shared" si="0"/>
        <v>140</v>
      </c>
      <c r="K107" s="237" t="str">
        <f t="shared" si="1"/>
        <v/>
      </c>
      <c r="L107" s="258">
        <v>0</v>
      </c>
      <c r="M107" s="258">
        <v>60</v>
      </c>
      <c r="N107" s="258">
        <v>40</v>
      </c>
      <c r="O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121</v>
      </c>
      <c r="K109" s="237" t="str">
        <f t="shared" si="1"/>
        <v/>
      </c>
      <c r="L109" s="258">
        <v>0</v>
      </c>
      <c r="M109" s="258">
        <v>45</v>
      </c>
      <c r="N109" s="258">
        <v>40</v>
      </c>
      <c r="O109" s="258">
        <v>36</v>
      </c>
    </row>
    <row r="110" spans="1:22" s="83" customFormat="1" ht="34.5" customHeight="1">
      <c r="A110" s="244" t="s">
        <v>614</v>
      </c>
      <c r="B110" s="84"/>
      <c r="C110" s="396"/>
      <c r="D110" s="397"/>
      <c r="E110" s="432"/>
      <c r="F110" s="433"/>
      <c r="G110" s="317" t="s">
        <v>47</v>
      </c>
      <c r="H110" s="319"/>
      <c r="I110" s="420"/>
      <c r="J110" s="256">
        <f t="shared" si="0"/>
        <v>121</v>
      </c>
      <c r="K110" s="237" t="str">
        <f t="shared" si="1"/>
        <v/>
      </c>
      <c r="L110" s="258">
        <v>0</v>
      </c>
      <c r="M110" s="258">
        <v>45</v>
      </c>
      <c r="N110" s="258">
        <v>40</v>
      </c>
      <c r="O110" s="258">
        <v>36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1051</v>
      </c>
      <c r="O119" s="70" t="s">
        <v>1051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1051</v>
      </c>
      <c r="O130" s="70" t="s">
        <v>1051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567</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59</v>
      </c>
      <c r="M132" s="82">
        <v>60</v>
      </c>
      <c r="N132" s="82">
        <v>40</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1051</v>
      </c>
      <c r="O144" s="70" t="s">
        <v>1051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80</v>
      </c>
      <c r="K153" s="264" t="str">
        <f t="shared" si="3"/>
        <v/>
      </c>
      <c r="L153" s="117">
        <v>80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119</v>
      </c>
      <c r="K158" s="264" t="str">
        <f t="shared" si="3"/>
        <v/>
      </c>
      <c r="L158" s="117">
        <v>0</v>
      </c>
      <c r="M158" s="117">
        <v>119</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1051</v>
      </c>
      <c r="O227" s="70" t="s">
        <v>1051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1051</v>
      </c>
      <c r="O235" s="70" t="s">
        <v>1051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1051</v>
      </c>
      <c r="O245" s="70" t="s">
        <v>1051</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1051</v>
      </c>
      <c r="O254" s="137" t="s">
        <v>1051</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1051</v>
      </c>
      <c r="O264" s="70" t="s">
        <v>1051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24</v>
      </c>
      <c r="K269" s="81" t="str">
        <f t="shared" si="8"/>
        <v/>
      </c>
      <c r="L269" s="147">
        <v>15</v>
      </c>
      <c r="M269" s="147">
        <v>3</v>
      </c>
      <c r="N269" s="147">
        <v>3</v>
      </c>
      <c r="O269" s="147">
        <v>3</v>
      </c>
    </row>
    <row r="270" spans="1:22" s="83" customFormat="1" ht="34.5" customHeight="1">
      <c r="A270" s="249" t="s">
        <v>725</v>
      </c>
      <c r="B270" s="120"/>
      <c r="C270" s="371"/>
      <c r="D270" s="371"/>
      <c r="E270" s="371"/>
      <c r="F270" s="371"/>
      <c r="G270" s="371" t="s">
        <v>148</v>
      </c>
      <c r="H270" s="371"/>
      <c r="I270" s="404"/>
      <c r="J270" s="266">
        <f t="shared" si="9"/>
        <v>8.8999999999999986</v>
      </c>
      <c r="K270" s="81" t="str">
        <f t="shared" si="8"/>
        <v/>
      </c>
      <c r="L270" s="148">
        <v>2.9</v>
      </c>
      <c r="M270" s="148">
        <v>2.2999999999999998</v>
      </c>
      <c r="N270" s="148">
        <v>1.3</v>
      </c>
      <c r="O270" s="148">
        <v>2.4</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6</v>
      </c>
      <c r="N271" s="147">
        <v>4</v>
      </c>
      <c r="O271" s="147">
        <v>1</v>
      </c>
    </row>
    <row r="272" spans="1:22" s="83" customFormat="1" ht="34.5" customHeight="1">
      <c r="A272" s="249" t="s">
        <v>726</v>
      </c>
      <c r="B272" s="120"/>
      <c r="C272" s="372"/>
      <c r="D272" s="372"/>
      <c r="E272" s="372"/>
      <c r="F272" s="372"/>
      <c r="G272" s="371" t="s">
        <v>148</v>
      </c>
      <c r="H272" s="371"/>
      <c r="I272" s="404"/>
      <c r="J272" s="266">
        <f t="shared" si="9"/>
        <v>5.0999999999999996</v>
      </c>
      <c r="K272" s="81" t="str">
        <f t="shared" si="8"/>
        <v/>
      </c>
      <c r="L272" s="148">
        <v>1.3</v>
      </c>
      <c r="M272" s="148">
        <v>1.3</v>
      </c>
      <c r="N272" s="148">
        <v>0.7</v>
      </c>
      <c r="O272" s="148">
        <v>1.8</v>
      </c>
    </row>
    <row r="273" spans="1:15" s="83" customFormat="1" ht="34.5" customHeight="1">
      <c r="A273" s="249" t="s">
        <v>727</v>
      </c>
      <c r="B273" s="120"/>
      <c r="C273" s="371" t="s">
        <v>152</v>
      </c>
      <c r="D273" s="372"/>
      <c r="E273" s="372"/>
      <c r="F273" s="372"/>
      <c r="G273" s="371" t="s">
        <v>146</v>
      </c>
      <c r="H273" s="371"/>
      <c r="I273" s="404"/>
      <c r="J273" s="266">
        <f t="shared" si="9"/>
        <v>26</v>
      </c>
      <c r="K273" s="81" t="str">
        <f t="shared" si="8"/>
        <v/>
      </c>
      <c r="L273" s="147">
        <v>8</v>
      </c>
      <c r="M273" s="147">
        <v>8</v>
      </c>
      <c r="N273" s="147">
        <v>5</v>
      </c>
      <c r="O273" s="147">
        <v>5</v>
      </c>
    </row>
    <row r="274" spans="1:15" s="83" customFormat="1" ht="34.5" customHeight="1">
      <c r="A274" s="249" t="s">
        <v>727</v>
      </c>
      <c r="B274" s="120"/>
      <c r="C274" s="372"/>
      <c r="D274" s="372"/>
      <c r="E274" s="372"/>
      <c r="F274" s="372"/>
      <c r="G274" s="371" t="s">
        <v>148</v>
      </c>
      <c r="H274" s="371"/>
      <c r="I274" s="404"/>
      <c r="J274" s="266">
        <f t="shared" si="9"/>
        <v>12.5</v>
      </c>
      <c r="K274" s="81" t="str">
        <f t="shared" si="8"/>
        <v/>
      </c>
      <c r="L274" s="148">
        <v>4.8</v>
      </c>
      <c r="M274" s="148">
        <v>3.5</v>
      </c>
      <c r="N274" s="148">
        <v>2</v>
      </c>
      <c r="O274" s="148">
        <v>2.2000000000000002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1051</v>
      </c>
      <c r="O323" s="137" t="s">
        <v>1051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1051</v>
      </c>
      <c r="O343" s="137" t="s">
        <v>1051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1053</v>
      </c>
    </row>
    <row r="368" spans="1:22" s="118" customFormat="1" ht="20.25" customHeight="1">
      <c r="A368" s="243"/>
      <c r="B368" s="1"/>
      <c r="C368" s="3"/>
      <c r="D368" s="3"/>
      <c r="E368" s="3"/>
      <c r="F368" s="3"/>
      <c r="G368" s="3"/>
      <c r="H368" s="287"/>
      <c r="I368" s="67" t="s">
        <v>36</v>
      </c>
      <c r="J368" s="170"/>
      <c r="K368" s="79"/>
      <c r="L368" s="137" t="s">
        <v>1049</v>
      </c>
      <c r="M368" s="137" t="s">
        <v>1051</v>
      </c>
      <c r="N368" s="137" t="s">
        <v>1051</v>
      </c>
      <c r="O368" s="137" t="s">
        <v>1051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1051</v>
      </c>
      <c r="O391" s="70" t="s">
        <v>1051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899</v>
      </c>
      <c r="K392" s="81" t="str">
        <f t="shared" ref="K392:K397" si="12">IF(OR(COUNTIF(L392:O392,"未確認")&gt;0,COUNTIF(L392:O392,"~*")&gt;0),"※","")</f>
        <v/>
      </c>
      <c r="L392" s="147">
        <v>787</v>
      </c>
      <c r="M392" s="147">
        <v>3</v>
      </c>
      <c r="N392" s="147">
        <v>72</v>
      </c>
      <c r="O392" s="147">
        <v>37</v>
      </c>
    </row>
    <row r="393" spans="1:22" s="83" customFormat="1" ht="34.5" customHeight="1">
      <c r="A393" s="249" t="s">
        <v>773</v>
      </c>
      <c r="B393" s="84"/>
      <c r="C393" s="370"/>
      <c r="D393" s="380"/>
      <c r="E393" s="320" t="s">
        <v>224</v>
      </c>
      <c r="F393" s="321"/>
      <c r="G393" s="321"/>
      <c r="H393" s="322"/>
      <c r="I393" s="343"/>
      <c r="J393" s="140">
        <f t="shared" si="11"/>
        <v>276</v>
      </c>
      <c r="K393" s="81" t="str">
        <f t="shared" si="12"/>
        <v/>
      </c>
      <c r="L393" s="147">
        <v>164</v>
      </c>
      <c r="M393" s="147">
        <v>3</v>
      </c>
      <c r="N393" s="147">
        <v>72</v>
      </c>
      <c r="O393" s="147">
        <v>37</v>
      </c>
    </row>
    <row r="394" spans="1:22" s="83" customFormat="1" ht="34.5" customHeight="1">
      <c r="A394" s="250" t="s">
        <v>774</v>
      </c>
      <c r="B394" s="84"/>
      <c r="C394" s="370"/>
      <c r="D394" s="381"/>
      <c r="E394" s="320" t="s">
        <v>225</v>
      </c>
      <c r="F394" s="321"/>
      <c r="G394" s="321"/>
      <c r="H394" s="322"/>
      <c r="I394" s="343"/>
      <c r="J394" s="140">
        <f t="shared" si="11"/>
        <v>486</v>
      </c>
      <c r="K394" s="81" t="str">
        <f t="shared" si="12"/>
        <v/>
      </c>
      <c r="L394" s="147">
        <v>486</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137</v>
      </c>
      <c r="K395" s="81" t="str">
        <f t="shared" si="12"/>
        <v/>
      </c>
      <c r="L395" s="147">
        <v>137</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62063</v>
      </c>
      <c r="K396" s="81" t="str">
        <f t="shared" si="12"/>
        <v/>
      </c>
      <c r="L396" s="147">
        <v>16967</v>
      </c>
      <c r="M396" s="147">
        <v>18655</v>
      </c>
      <c r="N396" s="147">
        <v>13171</v>
      </c>
      <c r="O396" s="147">
        <v>13270</v>
      </c>
    </row>
    <row r="397" spans="1:22" s="83" customFormat="1" ht="34.5" customHeight="1">
      <c r="A397" s="250" t="s">
        <v>777</v>
      </c>
      <c r="B397" s="119"/>
      <c r="C397" s="370"/>
      <c r="D397" s="320" t="s">
        <v>228</v>
      </c>
      <c r="E397" s="321"/>
      <c r="F397" s="321"/>
      <c r="G397" s="321"/>
      <c r="H397" s="322"/>
      <c r="I397" s="344"/>
      <c r="J397" s="140">
        <f t="shared" si="11"/>
        <v>1058</v>
      </c>
      <c r="K397" s="81" t="str">
        <f t="shared" si="12"/>
        <v/>
      </c>
      <c r="L397" s="147">
        <v>797</v>
      </c>
      <c r="M397" s="147">
        <v>147</v>
      </c>
      <c r="N397" s="147">
        <v>75</v>
      </c>
      <c r="O397" s="147">
        <v>39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1051</v>
      </c>
      <c r="O404" s="70" t="s">
        <v>1051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1015</v>
      </c>
      <c r="K405" s="81" t="str">
        <f t="shared" ref="K405:K422" si="14">IF(OR(COUNTIF(L405:O405,"未確認")&gt;0,COUNTIF(L405:O405,"~*")&gt;0),"※","")</f>
        <v/>
      </c>
      <c r="L405" s="147">
        <v>787</v>
      </c>
      <c r="M405" s="147">
        <v>119</v>
      </c>
      <c r="N405" s="147">
        <v>72</v>
      </c>
      <c r="O405" s="147">
        <v>37</v>
      </c>
    </row>
    <row r="406" spans="1:22" s="83" customFormat="1" ht="34.5" customHeight="1">
      <c r="A406" s="251" t="s">
        <v>779</v>
      </c>
      <c r="B406" s="119"/>
      <c r="C406" s="369"/>
      <c r="D406" s="375" t="s">
        <v>233</v>
      </c>
      <c r="E406" s="377" t="s">
        <v>234</v>
      </c>
      <c r="F406" s="378"/>
      <c r="G406" s="378"/>
      <c r="H406" s="379"/>
      <c r="I406" s="361"/>
      <c r="J406" s="140">
        <f t="shared" si="13"/>
        <v>238</v>
      </c>
      <c r="K406" s="81" t="str">
        <f t="shared" si="14"/>
        <v/>
      </c>
      <c r="L406" s="147">
        <v>13</v>
      </c>
      <c r="M406" s="147">
        <v>116</v>
      </c>
      <c r="N406" s="147">
        <v>72</v>
      </c>
      <c r="O406" s="147">
        <v>37</v>
      </c>
    </row>
    <row r="407" spans="1:22" s="83" customFormat="1" ht="34.5" customHeight="1">
      <c r="A407" s="251" t="s">
        <v>780</v>
      </c>
      <c r="B407" s="119"/>
      <c r="C407" s="369"/>
      <c r="D407" s="369"/>
      <c r="E407" s="320" t="s">
        <v>235</v>
      </c>
      <c r="F407" s="321"/>
      <c r="G407" s="321"/>
      <c r="H407" s="322"/>
      <c r="I407" s="361"/>
      <c r="J407" s="140">
        <f t="shared" si="13"/>
        <v>613</v>
      </c>
      <c r="K407" s="81" t="str">
        <f t="shared" si="14"/>
        <v/>
      </c>
      <c r="L407" s="147">
        <v>610</v>
      </c>
      <c r="M407" s="147">
        <v>3</v>
      </c>
      <c r="N407" s="147">
        <v>0</v>
      </c>
      <c r="O407" s="147">
        <v>0</v>
      </c>
    </row>
    <row r="408" spans="1:22" s="83" customFormat="1" ht="34.5" customHeight="1">
      <c r="A408" s="251" t="s">
        <v>781</v>
      </c>
      <c r="B408" s="119"/>
      <c r="C408" s="369"/>
      <c r="D408" s="369"/>
      <c r="E408" s="320" t="s">
        <v>236</v>
      </c>
      <c r="F408" s="321"/>
      <c r="G408" s="321"/>
      <c r="H408" s="322"/>
      <c r="I408" s="361"/>
      <c r="J408" s="140">
        <f t="shared" si="13"/>
        <v>134</v>
      </c>
      <c r="K408" s="81" t="str">
        <f t="shared" si="14"/>
        <v/>
      </c>
      <c r="L408" s="147">
        <v>134</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30</v>
      </c>
      <c r="K409" s="81" t="str">
        <f t="shared" si="14"/>
        <v/>
      </c>
      <c r="L409" s="147">
        <v>30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1059</v>
      </c>
      <c r="K413" s="81" t="str">
        <f t="shared" si="14"/>
        <v/>
      </c>
      <c r="L413" s="147">
        <v>797</v>
      </c>
      <c r="M413" s="147">
        <v>148</v>
      </c>
      <c r="N413" s="147">
        <v>75</v>
      </c>
      <c r="O413" s="147">
        <v>39</v>
      </c>
    </row>
    <row r="414" spans="1:22" s="83" customFormat="1" ht="34.5" customHeight="1">
      <c r="A414" s="251" t="s">
        <v>787</v>
      </c>
      <c r="B414" s="119"/>
      <c r="C414" s="369"/>
      <c r="D414" s="375" t="s">
        <v>240</v>
      </c>
      <c r="E414" s="377" t="s">
        <v>241</v>
      </c>
      <c r="F414" s="378"/>
      <c r="G414" s="378"/>
      <c r="H414" s="379"/>
      <c r="I414" s="361"/>
      <c r="J414" s="140">
        <f t="shared" si="13"/>
        <v>140</v>
      </c>
      <c r="K414" s="81" t="str">
        <f t="shared" si="14"/>
        <v/>
      </c>
      <c r="L414" s="147">
        <v>99</v>
      </c>
      <c r="M414" s="147">
        <v>23</v>
      </c>
      <c r="N414" s="147">
        <v>8</v>
      </c>
      <c r="O414" s="147">
        <v>10</v>
      </c>
    </row>
    <row r="415" spans="1:22" s="83" customFormat="1" ht="34.5" customHeight="1">
      <c r="A415" s="251" t="s">
        <v>788</v>
      </c>
      <c r="B415" s="119"/>
      <c r="C415" s="369"/>
      <c r="D415" s="369"/>
      <c r="E415" s="320" t="s">
        <v>242</v>
      </c>
      <c r="F415" s="321"/>
      <c r="G415" s="321"/>
      <c r="H415" s="322"/>
      <c r="I415" s="361"/>
      <c r="J415" s="140">
        <f t="shared" si="13"/>
        <v>574</v>
      </c>
      <c r="K415" s="81" t="str">
        <f t="shared" si="14"/>
        <v/>
      </c>
      <c r="L415" s="147">
        <v>536</v>
      </c>
      <c r="M415" s="147">
        <v>30</v>
      </c>
      <c r="N415" s="147">
        <v>8</v>
      </c>
      <c r="O415" s="147">
        <v>0</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80</v>
      </c>
      <c r="M416" s="147">
        <v>30</v>
      </c>
      <c r="N416" s="147">
        <v>8</v>
      </c>
      <c r="O416" s="147">
        <v>6</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17</v>
      </c>
      <c r="M417" s="147">
        <v>10</v>
      </c>
      <c r="N417" s="147">
        <v>20</v>
      </c>
      <c r="O417" s="147">
        <v>0</v>
      </c>
    </row>
    <row r="418" spans="1:22" s="83" customFormat="1" ht="34.5" customHeight="1">
      <c r="A418" s="251" t="s">
        <v>791</v>
      </c>
      <c r="B418" s="119"/>
      <c r="C418" s="369"/>
      <c r="D418" s="369"/>
      <c r="E418" s="320" t="s">
        <v>245</v>
      </c>
      <c r="F418" s="321"/>
      <c r="G418" s="321"/>
      <c r="H418" s="322"/>
      <c r="I418" s="361"/>
      <c r="J418" s="140">
        <f t="shared" si="13"/>
        <v>65</v>
      </c>
      <c r="K418" s="81" t="str">
        <f t="shared" si="14"/>
        <v/>
      </c>
      <c r="L418" s="147">
        <v>25</v>
      </c>
      <c r="M418" s="147">
        <v>10</v>
      </c>
      <c r="N418" s="147">
        <v>20</v>
      </c>
      <c r="O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0</v>
      </c>
      <c r="M420" s="147">
        <v>10</v>
      </c>
      <c r="N420" s="147">
        <v>0</v>
      </c>
      <c r="O420" s="147">
        <v>0</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40</v>
      </c>
      <c r="M421" s="147">
        <v>35</v>
      </c>
      <c r="N421" s="147">
        <v>11</v>
      </c>
      <c r="O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1051</v>
      </c>
      <c r="O429" s="70" t="s">
        <v>1051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919</v>
      </c>
      <c r="K430" s="193" t="str">
        <f>IF(OR(COUNTIF(L430:O430,"未確認")&gt;0,COUNTIF(L430:O430,"~*")&gt;0),"※","")</f>
        <v/>
      </c>
      <c r="L430" s="147">
        <v>698</v>
      </c>
      <c r="M430" s="147">
        <v>125</v>
      </c>
      <c r="N430" s="147">
        <v>67</v>
      </c>
      <c r="O430" s="147">
        <v>29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74</v>
      </c>
      <c r="K433" s="193" t="str">
        <f>IF(OR(COUNTIF(L433:O433,"未確認")&gt;0,COUNTIF(L433:O433,"~*")&gt;0),"※","")</f>
        <v/>
      </c>
      <c r="L433" s="147">
        <v>40</v>
      </c>
      <c r="M433" s="147">
        <v>0</v>
      </c>
      <c r="N433" s="147">
        <v>11</v>
      </c>
      <c r="O433" s="147">
        <v>23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845</v>
      </c>
      <c r="K434" s="193" t="str">
        <f>IF(OR(COUNTIF(L434:O434,"未確認")&gt;0,COUNTIF(L434:O434,"~*")&gt;0),"※","")</f>
        <v/>
      </c>
      <c r="L434" s="147">
        <v>658</v>
      </c>
      <c r="M434" s="147">
        <v>125</v>
      </c>
      <c r="N434" s="147">
        <v>56</v>
      </c>
      <c r="O434" s="147">
        <v>6</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1051</v>
      </c>
      <c r="O442" s="70" t="s">
        <v>1051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1051</v>
      </c>
      <c r="O467" s="70" t="s">
        <v>1051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14</v>
      </c>
      <c r="K468" s="201" t="str">
        <f t="shared" ref="K468:K475" si="16">IF(OR(COUNTIF(L468:O468,"未確認")&gt;0,COUNTIF(L468:O468,"*")&gt;0),"※","")</f>
        <v>※</v>
      </c>
      <c r="L468" s="117">
        <v>14</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16</v>
      </c>
      <c r="K470" s="201" t="str">
        <f t="shared" si="16"/>
        <v/>
      </c>
      <c r="L470" s="117">
        <v>16</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11</v>
      </c>
      <c r="K481" s="201" t="str">
        <f t="shared" si="18"/>
        <v/>
      </c>
      <c r="L481" s="117">
        <v>11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12</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1051</v>
      </c>
      <c r="O503" s="70" t="s">
        <v>1051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1051</v>
      </c>
      <c r="O515" s="70" t="s">
        <v>1051</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1051</v>
      </c>
      <c r="O521" s="70" t="s">
        <v>1051</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1051</v>
      </c>
      <c r="O526" s="70" t="s">
        <v>1051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1051</v>
      </c>
      <c r="O531" s="70" t="s">
        <v>1051</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t="s">
        <v>541</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1053</v>
      </c>
    </row>
    <row r="544" spans="1:22" s="1" customFormat="1" ht="20.25" customHeight="1">
      <c r="A544" s="243"/>
      <c r="C544" s="62"/>
      <c r="D544" s="3"/>
      <c r="E544" s="3"/>
      <c r="F544" s="3"/>
      <c r="G544" s="3"/>
      <c r="H544" s="287"/>
      <c r="I544" s="67" t="s">
        <v>36</v>
      </c>
      <c r="J544" s="68"/>
      <c r="K544" s="186"/>
      <c r="L544" s="70" t="s">
        <v>1049</v>
      </c>
      <c r="M544" s="70" t="s">
        <v>1051</v>
      </c>
      <c r="N544" s="70" t="s">
        <v>1051</v>
      </c>
      <c r="O544" s="70" t="s">
        <v>1051</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1053</v>
      </c>
    </row>
    <row r="589" spans="1:22" s="1" customFormat="1" ht="20.25" customHeight="1">
      <c r="A589" s="243"/>
      <c r="C589" s="62"/>
      <c r="D589" s="3"/>
      <c r="E589" s="3"/>
      <c r="F589" s="3"/>
      <c r="G589" s="3"/>
      <c r="H589" s="287"/>
      <c r="I589" s="67" t="s">
        <v>36</v>
      </c>
      <c r="J589" s="68"/>
      <c r="K589" s="186"/>
      <c r="L589" s="70" t="s">
        <v>1049</v>
      </c>
      <c r="M589" s="70" t="s">
        <v>1051</v>
      </c>
      <c r="N589" s="70" t="s">
        <v>1051</v>
      </c>
      <c r="O589" s="70" t="s">
        <v>1051</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28</v>
      </c>
      <c r="K593" s="201" t="str">
        <f>IF(OR(COUNTIF(L593:O593,"未確認")&gt;0,COUNTIF(L593:O593,"*")&gt;0),"※","")</f>
        <v/>
      </c>
      <c r="L593" s="117">
        <v>28</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675</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65</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470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129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285</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1051</v>
      </c>
      <c r="O612" s="70" t="s">
        <v>1051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37</v>
      </c>
      <c r="K614" s="201" t="str">
        <f t="shared" si="29"/>
        <v/>
      </c>
      <c r="L614" s="117">
        <v>27</v>
      </c>
      <c r="M614" s="117">
        <v>10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63</v>
      </c>
      <c r="K617" s="201" t="str">
        <f t="shared" si="29"/>
        <v/>
      </c>
      <c r="L617" s="117">
        <v>63</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18</v>
      </c>
      <c r="K618" s="201" t="str">
        <f t="shared" si="29"/>
        <v/>
      </c>
      <c r="L618" s="117">
        <v>0</v>
      </c>
      <c r="M618" s="117">
        <v>18</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1051</v>
      </c>
      <c r="O630" s="70" t="s">
        <v>1051</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17</v>
      </c>
      <c r="K632" s="201" t="str">
        <f t="shared" si="31"/>
        <v/>
      </c>
      <c r="L632" s="117">
        <v>17</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18</v>
      </c>
      <c r="K633" s="201" t="str">
        <f t="shared" si="31"/>
        <v/>
      </c>
      <c r="L633" s="117">
        <v>18</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1051</v>
      </c>
      <c r="O645" s="70" t="s">
        <v>1051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143</v>
      </c>
      <c r="K646" s="201" t="str">
        <f t="shared" ref="K646:K660" si="33">IF(OR(COUNTIF(L646:O646,"未確認")&gt;0,COUNTIF(L646:O646,"*")&gt;0),"※","")</f>
        <v/>
      </c>
      <c r="L646" s="117">
        <v>59</v>
      </c>
      <c r="M646" s="117">
        <v>84</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30</v>
      </c>
      <c r="K648" s="201" t="str">
        <f t="shared" si="33"/>
        <v>※</v>
      </c>
      <c r="L648" s="117" t="s">
        <v>541</v>
      </c>
      <c r="M648" s="117">
        <v>30</v>
      </c>
      <c r="N648" s="117">
        <v>0</v>
      </c>
      <c r="O648" s="117">
        <v>0</v>
      </c>
    </row>
    <row r="649" spans="1:22" s="118" customFormat="1" ht="69.95" customHeight="1">
      <c r="A649" s="252" t="s">
        <v>928</v>
      </c>
      <c r="B649" s="84"/>
      <c r="C649" s="295"/>
      <c r="D649" s="297"/>
      <c r="E649" s="320" t="s">
        <v>940</v>
      </c>
      <c r="F649" s="321"/>
      <c r="G649" s="321"/>
      <c r="H649" s="322"/>
      <c r="I649" s="122" t="s">
        <v>456</v>
      </c>
      <c r="J649" s="116">
        <f t="shared" si="32"/>
        <v>30</v>
      </c>
      <c r="K649" s="201" t="str">
        <f t="shared" si="33"/>
        <v/>
      </c>
      <c r="L649" s="117">
        <v>17</v>
      </c>
      <c r="M649" s="117">
        <v>13</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81</v>
      </c>
      <c r="K650" s="201" t="str">
        <f t="shared" si="33"/>
        <v/>
      </c>
      <c r="L650" s="117">
        <v>40</v>
      </c>
      <c r="M650" s="117">
        <v>41</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47</v>
      </c>
      <c r="K655" s="201" t="str">
        <f t="shared" si="33"/>
        <v>※</v>
      </c>
      <c r="L655" s="117">
        <v>47</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39</v>
      </c>
      <c r="K657" s="201" t="str">
        <f t="shared" si="33"/>
        <v/>
      </c>
      <c r="L657" s="117">
        <v>39</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11</v>
      </c>
      <c r="K658" s="201" t="str">
        <f t="shared" si="33"/>
        <v>※</v>
      </c>
      <c r="L658" s="117" t="s">
        <v>541</v>
      </c>
      <c r="M658" s="117">
        <v>11</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1051</v>
      </c>
      <c r="O666" s="70" t="s">
        <v>1051</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1051</v>
      </c>
      <c r="O682" s="70" t="s">
        <v>1051</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60</v>
      </c>
      <c r="K683" s="201" t="str">
        <f>IF(OR(COUNTIF(L683:O683,"未確認")&gt;0,COUNTIF(L683:O683,"*")&gt;0),"※","")</f>
        <v/>
      </c>
      <c r="L683" s="117">
        <v>0</v>
      </c>
      <c r="M683" s="117">
        <v>60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1051</v>
      </c>
      <c r="O692" s="70" t="s">
        <v>1051</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45</v>
      </c>
      <c r="K695" s="201" t="str">
        <f>IF(OR(COUNTIF(L695:O695,"未確認")&gt;0,COUNTIF(L695:O695,"*")&gt;0),"※","")</f>
        <v>※</v>
      </c>
      <c r="L695" s="117" t="s">
        <v>541</v>
      </c>
      <c r="M695" s="117">
        <v>45</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1051</v>
      </c>
      <c r="O705" s="70" t="s">
        <v>1051</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68F31D-F83A-462E-9EBB-336C2581F0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2019-12-23T00:31:16Z</dcterms:modified>
</cp:coreProperties>
</file>