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00B22A7-0A97-48B7-83FB-AF876D6CD1D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<sst xmlns="http://schemas.openxmlformats.org/spreadsheetml/2006/main" count="4023" uniqueCount="1072">
  <si>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</si>
  <si>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</si>
  <si>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</si>
  <si>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</si>
  <si>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</si>
  <si>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</si>
  <si>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</si>
  <si>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</si>
  <si>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</si>
  <si>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</si>
  <si>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</si>
  <si>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</si>
  <si>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</si>
  <si>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</si>
  <si>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</si>
  <si>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</si>
  <si>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</si>
  <si>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</si>
  <si>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</si>
  <si>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</si>
  <si>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</si>
  <si>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</si>
  <si>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</si>
  <si>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</si>
  <si>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</si>
  <si>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</si>
  <si>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</si>
  <si>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</si>
  <si>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</si>
  <si>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</si>
  <si>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</si>
  <si>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</si>
  <si>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</si>
  <si>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</si>
  <si>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</si>
  <si>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</si>
  <si>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</si>
  <si>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</si>
  <si>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</si>
  <si>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</si>
  <si>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</si>
  <si>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</si>
  <si>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</si>
  <si>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</si>
  <si>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</si>
  <si>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</si>
  <si>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</si>
  <si>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</si>
  <si>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</si>
  <si>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</si>
  <si>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</si>
  <si>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</si>
  <si>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</si>
  <si>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</si>
  <si>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</si>
  <si>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</si>
  <si>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</si>
  <si>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</si>
  <si>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</si>
  <si>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</si>
  <si>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</si>
  <si>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</si>
  <si>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</si>
  <si>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</si>
  <si>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</si>
  <si>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</si>
  <si>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</si>
  <si>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</si>
  <si>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</si>
  <si>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</si>
  <si>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</si>
  <si>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</si>
  <si>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</si>
  <si>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</si>
  <si>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</si>
  <si>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</si>
  <si>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</si>
  <si>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</si>
  <si>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</si>
  <si>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</si>
  <si>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</si>
  <si>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</si>
  <si>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</si>
  <si>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</si>
  <si>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</si>
  <si>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</si>
  <si>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</si>
  <si>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</si>
  <si>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</si>
  <si>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</si>
  <si>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</si>
  <si>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</si>
  <si>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</si>
  <si>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</si>
  <si>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</si>
  <si>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</si>
  <si>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</si>
  <si>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</si>
  <si>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</si>
  <si>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</si>
  <si>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</si>
  <si>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</si>
  <si>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</si>
  <si>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</si>
  <si>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</si>
  <si>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</si>
  <si>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</si>
  <si>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</si>
  <si>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</si>
  <si>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</si>
  <si>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</si>
  <si>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</si>
  <si>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</si>
  <si>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</si>
  <si>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</si>
  <si>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</si>
  <si>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</si>
  <si>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</si>
  <si>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</si>
  <si>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</si>
  <si>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</si>
  <si>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</si>
  <si>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</si>
  <si>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</si>
  <si>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</si>
  <si>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</si>
  <si>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</si>
  <si>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</si>
  <si>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</si>
  <si>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</si>
  <si>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</si>
  <si>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</si>
  <si>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</si>
  <si>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</si>
  <si>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</si>
  <si>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</si>
  <si>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</si>
  <si>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</si>
  <si>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</si>
  <si>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</si>
  <si>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</si>
  <si>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</si>
  <si>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</si>
  <si>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</si>
  <si>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</si>
  <si>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</si>
  <si>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</si>
  <si>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</si>
  <si>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</si>
  <si>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</si>
  <si>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</si>
  <si>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</si>
  <si>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</si>
  <si>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</si>
  <si>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</si>
  <si>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</si>
  <si>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</si>
  <si>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</si>
  <si>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</si>
  <si>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</si>
  <si>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</si>
  <si>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</si>
  <si>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</si>
  <si>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</si>
  <si>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</si>
  <si>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</si>
  <si>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</si>
  <si>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</si>
  <si>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</si>
  <si>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</si>
  <si>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</si>
  <si>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</si>
  <si>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</si>
  <si>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</si>
  <si>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</si>
  <si>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</si>
  <si>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</si>
  <si>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</si>
  <si>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</si>
  <si>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</si>
  <si>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</si>
  <si>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</si>
  <si>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</si>
  <si>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</si>
  <si>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</si>
  <si>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</si>
  <si>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</si>
  <si>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</si>
  <si>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</si>
  <si>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</si>
  <si>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</si>
  <si>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</si>
  <si>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</si>
  <si>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</si>
  <si>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</si>
  <si>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</si>
  <si>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</si>
  <si>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</si>
  <si>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</si>
  <si>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</si>
  <si>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</si>
  <si>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</si>
  <si>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</si>
  <si>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</si>
  <si>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</si>
  <si>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</si>
  <si>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</si>
  <si>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</si>
  <si>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</si>
  <si>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</si>
  <si>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</si>
  <si>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</si>
  <si>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</si>
  <si>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</si>
  <si>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</si>
  <si>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</si>
  <si>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</si>
  <si>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</si>
  <si>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</si>
  <si>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</si>
  <si>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</si>
  <si>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</si>
  <si>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</si>
  <si>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</si>
  <si>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</si>
  <si>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</si>
  <si>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</si>
  <si>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</si>
  <si>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</si>
  <si>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</si>
  <si>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</si>
  <si>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</si>
  <si>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</si>
  <si>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</si>
  <si>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</si>
  <si>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</si>
  <si>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</si>
  <si>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</si>
  <si>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</si>
  <si>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</si>
  <si>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</si>
  <si>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</si>
  <si>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</si>
  <si>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</si>
  <si>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</si>
  <si>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</si>
  <si>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</si>
  <si>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</si>
  <si>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</si>
  <si>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</si>
  <si>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</si>
  <si>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</si>
  <si>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</si>
  <si>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</si>
  <si>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</si>
  <si>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</si>
  <si>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</si>
  <si>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</si>
  <si>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</si>
  <si>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</si>
  <si>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</si>
  <si>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</si>
  <si>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</si>
  <si>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</si>
  <si>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</si>
  <si>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</si>
  <si>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</si>
  <si>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</si>
  <si>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</si>
  <si>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</si>
  <si>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</si>
  <si>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</si>
  <si>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</si>
  <si>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</si>
  <si>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</si>
  <si>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</si>
  <si>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</si>
  <si>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</si>
  <si>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</si>
  <si>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</si>
  <si>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</si>
  <si>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</si>
  <si>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</si>
  <si>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</si>
  <si>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</si>
  <si>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</si>
  <si>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</si>
  <si>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</si>
  <si>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</si>
  <si>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</si>
  <si>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</si>
  <si>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</si>
  <si>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</si>
  <si>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</si>
  <si>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</si>
  <si>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</si>
  <si>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</si>
  <si>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</si>
  <si>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</si>
  <si>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</si>
  <si>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</si>
  <si>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</si>
  <si>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</si>
  <si>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</si>
  <si>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</si>
  <si>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</si>
  <si>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</si>
  <si>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</si>
  <si>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</si>
  <si>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</si>
  <si>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</si>
  <si>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</si>
  <si>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</si>
  <si>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</si>
  <si>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</si>
  <si>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</si>
  <si>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</si>
  <si>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</si>
  <si>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</si>
  <si>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</si>
  <si>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</si>
  <si>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</si>
  <si>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</si>
  <si>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</si>
  <si>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</si>
  <si>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</si>
  <si>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</si>
  <si>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</si>
  <si>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</si>
  <si>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</si>
  <si>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</si>
  <si>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</si>
  <si>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</si>
  <si>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</si>
  <si>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</si>
  <si>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</si>
  <si>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</si>
  <si>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</si>
  <si>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</si>
  <si>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</si>
  <si>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</si>
  <si>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</si>
  <si>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</si>
  <si>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</si>
  <si>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</si>
  <si>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</si>
  <si>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</si>
  <si>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</si>
  <si>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</si>
  <si>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</si>
  <si>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</si>
  <si>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</si>
  <si>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</si>
  <si>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</si>
  <si>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</si>
  <si>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</si>
  <si>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</si>
  <si>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</si>
  <si>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</si>
  <si>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</si>
  <si>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</si>
  <si>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</si>
  <si>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</si>
  <si>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</si>
  <si>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</si>
  <si>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</si>
  <si>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</si>
  <si>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</si>
  <si>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</si>
  <si>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</si>
  <si>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</si>
  <si>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</si>
  <si>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</si>
  <si>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</si>
  <si>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</si>
  <si>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</si>
  <si>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</si>
  <si>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</si>
  <si>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</si>
  <si>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</si>
  <si>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</si>
  <si>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</si>
  <si>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</si>
  <si>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</si>
  <si>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</si>
  <si>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</si>
  <si>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</si>
  <si>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</si>
  <si>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</si>
  <si>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</si>
  <si>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</si>
  <si>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</si>
  <si>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</si>
  <si>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</si>
  <si>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</si>
  <si>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</si>
  <si>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</si>
  <si>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</si>
  <si>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</si>
  <si>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</si>
  <si>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</si>
  <si>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</si>
  <si>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</si>
  <si>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</si>
  <si>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</si>
  <si>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</si>
  <si>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</si>
  <si>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</si>
  <si>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</si>
  <si>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</si>
  <si>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</si>
  <si>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</si>
  <si>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</si>
  <si>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</si>
  <si>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</si>
  <si>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</si>
  <si>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</si>
  <si>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</si>
  <si>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</si>
  <si>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</si>
  <si>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</si>
  <si>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</si>
  <si>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</si>
  <si>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</si>
  <si>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</si>
  <si>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</si>
  <si>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</si>
  <si>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</si>
  <si>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</si>
  <si>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</si>
  <si>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</si>
  <si>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</si>
  <si>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</si>
  <si>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</si>
  <si>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</si>
  <si>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</si>
  <si>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</si>
  <si>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</si>
  <si>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</si>
  <si>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</si>
  <si>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</si>
  <si>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</si>
  <si>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</si>
  <si>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</si>
  <si>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</si>
  <si>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</si>
  <si>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</si>
  <si>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</si>
  <si>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</si>
  <si>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</si>
  <si>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</si>
  <si>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</si>
  <si>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</si>
  <si>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</si>
  <si>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</si>
  <si>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</si>
  <si>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</si>
  <si>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</si>
  <si>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</si>
  <si>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</si>
  <si>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</si>
  <si>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</si>
  <si>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</si>
  <si>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</si>
  <si>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</si>
  <si>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</si>
  <si>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</si>
  <si>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</si>
  <si>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</si>
  <si>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</si>
  <si>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</si>
  <si>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</si>
  <si>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</si>
  <si>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</si>
  <si>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</si>
  <si>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</si>
  <si>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</si>
  <si>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</si>
  <si>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</si>
  <si>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</si>
  <si>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</si>
  <si>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</si>
  <si>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</si>
  <si>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</si>
  <si>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</si>
  <si>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</si>
  <si>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</si>
  <si>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</si>
  <si>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</si>
  <si>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</si>
  <si>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</si>
  <si>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</si>
  <si>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</si>
  <si>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</si>
  <si>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</si>
  <si>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</si>
  <si>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</si>
  <si>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</si>
  <si>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</si>
  <si>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</si>
  <si>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</si>
  <si>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</si>
  <si>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</si>
  <si>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</si>
  <si>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</si>
  <si>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</si>
  <si>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</si>
  <si>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</si>
  <si>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</si>
  <si>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</si>
  <si>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</si>
  <si>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</si>
  <si>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</si>
  <si>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</si>
  <si>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</si>
  <si>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</si>
  <si>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</si>
  <si>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</si>
  <si>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</si>
  <si>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</si>
  <si>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</si>
  <si>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</si>
  <si>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</si>
  <si>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</si>
  <si>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</si>
  <si>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</si>
  <si>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</si>
  <si>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</si>
  <si>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</si>
  <si>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</si>
  <si>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</si>
  <si>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</si>
  <si>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</si>
  <si>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</si>
  <si>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</si>
  <si>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</si>
  <si>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</si>
  <si>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</si>
  <si>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</si>
  <si>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</si>
  <si>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</si>
  <si>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</si>
  <si>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</si>
  <si>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</si>
  <si>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</si>
  <si>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</si>
  <si>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</si>
  <si>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</si>
  <si>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</si>
  <si>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</si>
  <si>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</si>
  <si>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</si>
  <si>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</si>
  <si>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</si>
  <si>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</si>
  <si>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</si>
  <si>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</si>
  <si>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</si>
  <si>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</si>
  <si>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</si>
  <si>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</si>
  <si>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</si>
  <si>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</si>
  <si>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</si>
  <si>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</si>
  <si>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</si>
  <si>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</si>
  <si>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</si>
  <si>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</si>
  <si>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</si>
  <si>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</si>
  <si>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</si>
  <si>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</si>
  <si>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</si>
  <si>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</si>
  <si>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</si>
  <si>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</si>
  <si>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</si>
  <si>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</si>
  <si>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</si>
  <si>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</si>
  <si>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</si>
  <si>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</si>
  <si>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</si>
  <si>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</si>
  <si>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</si>
  <si>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</si>
  <si>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</si>
  <si>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</si>
  <si>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</si>
  <si>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</si>
  <si>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</si>
  <si>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</si>
  <si>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</si>
  <si>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</si>
  <si>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</si>
  <si>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</si>
  <si>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</si>
  <si>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</si>
  <si>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</si>
  <si>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</si>
  <si>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</si>
  <si>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</si>
  <si>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</si>
  <si>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</si>
  <si>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</si>
  <si>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</si>
  <si>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</si>
  <si>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</si>
  <si>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</si>
  <si>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</si>
  <si>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</si>
  <si>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</si>
  <si>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</si>
  <si>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</si>
  <si>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</si>
  <si>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</si>
  <si>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</si>
  <si>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</si>
  <si>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</si>
  <si>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</si>
  <si>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</si>
  <si>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</si>
  <si>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</si>
  <si>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</si>
  <si>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</si>
  <si>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</si>
  <si>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</si>
  <si>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</si>
  <si>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</si>
  <si>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</si>
  <si>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</si>
  <si>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</si>
  <si>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</si>
  <si>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</si>
  <si>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</si>
  <si>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</si>
  <si>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</si>
  <si>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</si>
  <si>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</si>
  <si>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</si>
  <si>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</si>
  <si>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</si>
  <si>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</si>
  <si>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</si>
  <si>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</si>
  <si>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</si>
  <si>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</si>
  <si>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</si>
  <si>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</si>
  <si>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</si>
  <si>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</si>
  <si>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</si>
  <si>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</si>
  <si>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</si>
  <si>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</si>
  <si>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</si>
  <si>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</si>
  <si>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</si>
  <si>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</si>
  <si>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</si>
  <si>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</si>
  <si>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</si>
  <si>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</si>
  <si>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</si>
  <si>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</si>
  <si>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</si>
  <si>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</si>
  <si>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</si>
  <si>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</si>
  <si>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</si>
  <si>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</si>
  <si>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</si>
  <si>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</si>
  <si>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</si>
  <si>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</si>
  <si>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</si>
  <si>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</si>
  <si>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</si>
  <si>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</si>
  <si>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</si>
  <si>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</si>
  <si>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</si>
  <si>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</si>
  <si>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</si>
  <si>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</si>
  <si>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</si>
  <si>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</si>
  <si>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</si>
  <si>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</si>
  <si>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</si>
  <si>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</si>
  <si>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</si>
  <si>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</si>
  <si>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</si>
  <si>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</si>
  <si>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</si>
  <si>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</si>
  <si>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</si>
  <si>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</si>
  <si>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</si>
  <si>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</si>
  <si>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</si>
  <si>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</si>
  <si>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</si>
  <si>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</si>
  <si>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</si>
  <si>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</si>
  <si>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</si>
  <si>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</si>
  <si>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</si>
  <si>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</si>
  <si>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</si>
  <si>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</si>
  <si>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</si>
  <si>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</si>
  <si>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</si>
  <si>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</si>
  <si>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</si>
  <si>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</si>
  <si>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</si>
  <si>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</si>
  <si>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</si>
  <si>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</si>
  <si>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</si>
  <si>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</si>
  <si>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</si>
  <si>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</si>
  <si>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</si>
  <si>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</si>
  <si>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</si>
  <si>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</si>
  <si>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</si>
  <si>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</si>
  <si>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</si>
  <si>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</si>
  <si>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</si>
  <si>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</si>
  <si>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</si>
  <si>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</si>
  <si>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</si>
  <si>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</si>
  <si>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</si>
  <si>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</si>
  <si>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</si>
  <si>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</si>
  <si>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</si>
  <si>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</si>
  <si>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</si>
  <si>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</si>
  <si>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</si>
  <si>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</si>
  <si>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</si>
  <si>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</si>
  <si>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</si>
  <si>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</si>
  <si>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</si>
  <si>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</si>
  <si>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</si>
  <si>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</si>
  <si>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</si>
  <si>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</si>
  <si>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</si>
  <si>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</si>
  <si>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</si>
  <si>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</si>
  <si>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</si>
  <si>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</si>
  <si>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</si>
  <si>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</si>
  <si>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</si>
  <si>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</si>
  <si>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</si>
  <si>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</si>
  <si>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</si>
  <si>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</si>
  <si>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</si>
  <si>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</si>
  <si>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</si>
  <si>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</si>
  <si>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</si>
  <si>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</si>
  <si>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</si>
  <si>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</si>
  <si>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</si>
  <si>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</si>
  <si>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</si>
  <si>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</si>
  <si>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</si>
  <si>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</si>
  <si>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</si>
  <si>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</si>
  <si>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</si>
  <si>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</si>
  <si>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</si>
  <si>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</si>
  <si>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</si>
  <si>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</si>
  <si>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</si>
  <si>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</si>
  <si>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</si>
  <si>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</si>
  <si>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</si>
  <si>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</si>
  <si>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</si>
  <si>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</si>
  <si>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</si>
  <si>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</si>
  <si>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</si>
  <si>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</si>
  <si>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</si>
  <si>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</si>
  <si>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</si>
  <si>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</si>
  <si>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</si>
  <si>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</si>
  <si>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</si>
  <si>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</si>
  <si>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</si>
  <si>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</si>
  <si>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</si>
  <si>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</si>
  <si>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</si>
  <si>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</si>
  <si>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</si>
  <si>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</si>
  <si>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</si>
  <si>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</si>
  <si>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</si>
  <si>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</si>
  <si>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</si>
  <si>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</si>
  <si>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</si>
  <si>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</si>
  <si>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</si>
  <si>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</si>
  <si>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</si>
  <si>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</si>
  <si>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</si>
  <si>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</si>
  <si>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</si>
  <si>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</si>
  <si>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</si>
  <si>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</si>
  <si>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</si>
  <si>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</si>
  <si>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</si>
  <si>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</si>
  <si>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</si>
  <si>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</si>
  <si>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</si>
  <si>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</si>
  <si>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</si>
  <si>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</si>
  <si>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</si>
  <si>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</si>
  <si>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</si>
  <si>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</si>
  <si>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</si>
  <si>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</si>
  <si>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</si>
  <si>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</si>
  <si>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</si>
  <si>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</si>
  <si>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</si>
  <si>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</si>
  <si>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</si>
  <si>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</si>
  <si>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</si>
  <si>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</si>
  <si>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</si>
  <si>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</si>
  <si>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</si>
  <si>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</si>
  <si>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</si>
  <si>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</si>
  <si>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</si>
  <si>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</si>
  <si>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</si>
  <si>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</si>
  <si>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</si>
  <si>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</si>
  <si>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</si>
  <si>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</si>
  <si>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</si>
  <si>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</si>
  <si>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</si>
  <si>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</si>
  <si>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</si>
  <si>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</si>
  <si>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</si>
  <si>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</si>
  <si>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</si>
  <si>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</si>
  <si>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</si>
  <si>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</si>
  <si>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</si>
  <si>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</si>
  <si>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</si>
  <si>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</si>
  <si>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</si>
  <si>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</si>
  <si>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</si>
  <si>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</si>
  <si>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</si>
  <si>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</si>
  <si>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</si>
  <si>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</si>
  <si>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</si>
  <si>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</si>
  <si>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</si>
  <si>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</si>
  <si>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</si>
  <si>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</si>
  <si>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</si>
  <si>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</si>
  <si>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</si>
  <si>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</si>
  <si>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</si>
  <si>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</si>
  <si>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</si>
  <si>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</si>
  <si>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</si>
  <si>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</si>
  <si>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</si>
  <si>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</si>
  <si>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</si>
  <si>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</si>
  <si>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</si>
  <si>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</si>
  <si>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</si>
  <si>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</si>
  <si>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</si>
  <si>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</si>
  <si>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</si>
  <si>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</si>
  <si>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</si>
  <si>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</si>
  <si>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</si>
  <si>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</si>
  <si>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</si>
  <si>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</si>
  <si>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</si>
  <si>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</si>
  <si>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</si>
  <si>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</si>
  <si>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</si>
  <si>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</si>
  <si>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</si>
  <si>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</si>
  <si>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</si>
  <si>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</si>
  <si>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</si>
  <si>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</si>
  <si>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</si>
  <si>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</si>
  <si>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</si>
  <si>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</si>
  <si>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</si>
  <si>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</si>
  <si>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</si>
  <si>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</si>
  <si>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</si>
  <si>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</si>
  <si>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</si>
  <si>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</si>
  <si>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</si>
  <si>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</si>
  <si>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</si>
  <si>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</si>
  <si>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</si>
  <si>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</si>
  <si>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</si>
  <si>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</si>
  <si>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</si>
  <si>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</si>
  <si>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</si>
  <si>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</si>
  <si>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</si>
  <si>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</si>
  <si>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</si>
  <si>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</si>
  <si>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</si>
  <si>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</si>
  <si>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</si>
  <si>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</si>
  <si>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</si>
  <si>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</si>
  <si>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</si>
  <si>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</si>
  <si>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</si>
  <si>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</si>
  <si>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</si>
  <si>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</si>
  <si>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</si>
  <si>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</si>
  <si>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</si>
  <si>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</si>
  <si>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</si>
  <si>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</si>
  <si>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</si>
  <si>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</si>
  <si>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</si>
  <si>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</si>
  <si>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</si>
  <si>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</si>
  <si>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</si>
  <si>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</si>
  <si>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</si>
  <si>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</si>
  <si>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</si>
  <si>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</si>
  <si>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</si>
  <si>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</si>
  <si>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</si>
  <si>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</si>
  <si>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</si>
  <si>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</si>
  <si>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</si>
  <si>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</si>
  <si>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</si>
  <si>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</si>
  <si>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</si>
  <si>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</si>
  <si>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</si>
  <si>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</si>
  <si>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</si>
  <si>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</si>
  <si>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</si>
  <si>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</si>
  <si>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</si>
  <si>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</si>
  <si>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</si>
  <si>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</si>
  <si>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</si>
  <si>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</si>
  <si>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</si>
  <si>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独立行政法人国立病院機構西埼玉中央病院</t>
    <phoneticPr fontId="3"/>
  </si>
  <si>
    <t>〒359-1151 所沢市若狭２－１６７１</t>
    <phoneticPr fontId="3"/>
  </si>
  <si>
    <t>〇</t>
  </si>
  <si>
    <t>産婦人科</t>
  </si>
  <si>
    <t>急性期一般入院料１</t>
  </si>
  <si>
    <t>ＤＰＣ標準病院群</t>
  </si>
  <si>
    <t>有</t>
  </si>
  <si>
    <t>看護必要度Ⅰ</t>
    <phoneticPr fontId="3"/>
  </si>
  <si>
    <t>２階病棟</t>
  </si>
  <si>
    <t>急性期機能</t>
  </si>
  <si>
    <t>整形外科</t>
  </si>
  <si>
    <t>３階病棟</t>
  </si>
  <si>
    <t>複数の診療科で活用</t>
  </si>
  <si>
    <t>循環器内科</t>
  </si>
  <si>
    <t>脳神経外科</t>
  </si>
  <si>
    <t>耳鼻咽喉科</t>
  </si>
  <si>
    <t>４階病棟</t>
  </si>
  <si>
    <t>内科</t>
  </si>
  <si>
    <t>呼吸器内科</t>
  </si>
  <si>
    <t>５階病棟</t>
  </si>
  <si>
    <t>消化器内科（胃腸内科）</t>
  </si>
  <si>
    <t>泌尿器科</t>
  </si>
  <si>
    <t>６階病棟</t>
  </si>
  <si>
    <t>外科</t>
  </si>
  <si>
    <t>７階病棟</t>
  </si>
  <si>
    <t>ハイケアユニット入院医療管理料１</t>
  </si>
  <si>
    <t>-</t>
    <phoneticPr fontId="3"/>
  </si>
  <si>
    <t>ハイケアユニット</t>
  </si>
  <si>
    <t>高度急性期機能</t>
  </si>
  <si>
    <t>医師確保が困難な為</t>
  </si>
  <si>
    <t>ＮＩＣＵ</t>
  </si>
  <si>
    <t>休棟中等</t>
  </si>
  <si>
    <t>ＧＣＵ</t>
  </si>
  <si>
    <t>平成３０年７月１日開棟のため</t>
  </si>
  <si>
    <t>２Ｆ　ＮＩＣＵ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</si>
</sst>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26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1045</v>
      </c>
      <c r="M9" s="282" t="s">
        <v>1048</v>
      </c>
      <c r="N9" s="282" t="s">
        <v>1053</v>
      </c>
      <c r="O9" s="282" t="s">
        <v>1056</v>
      </c>
      <c r="P9" s="282" t="s">
        <v>1059</v>
      </c>
      <c r="Q9" s="282" t="s">
        <v>1061</v>
      </c>
      <c r="R9" s="282" t="s">
        <v>1064</v>
      </c>
      <c r="S9" s="282" t="s">
        <v>1067</v>
      </c>
      <c r="T9" s="282" t="s">
        <v>1069</v>
      </c>
      <c r="U9" s="282" t="s">
        <v>1071</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t="s">
        <v>1039</v>
      </c>
      <c r="S10" s="25"/>
      <c r="T10" s="25"/>
      <c r="U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c r="S11" s="25"/>
      <c r="T11" s="25"/>
      <c r="U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t="s">
        <v>1039</v>
      </c>
      <c r="T14" s="29" t="s">
        <v>1039</v>
      </c>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1045</v>
      </c>
      <c r="M22" s="282" t="s">
        <v>1048</v>
      </c>
      <c r="N22" s="282" t="s">
        <v>1053</v>
      </c>
      <c r="O22" s="282" t="s">
        <v>1056</v>
      </c>
      <c r="P22" s="282" t="s">
        <v>1059</v>
      </c>
      <c r="Q22" s="282" t="s">
        <v>1061</v>
      </c>
      <c r="R22" s="282" t="s">
        <v>1064</v>
      </c>
      <c r="S22" s="282" t="s">
        <v>1067</v>
      </c>
      <c r="T22" s="282" t="s">
        <v>1069</v>
      </c>
      <c r="U22" s="282" t="s">
        <v>1071</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t="s">
        <v>1039</v>
      </c>
      <c r="S23" s="25"/>
      <c r="T23" s="25"/>
      <c r="U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c r="S24" s="25"/>
      <c r="T24" s="25"/>
      <c r="U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t="s">
        <v>1039</v>
      </c>
      <c r="T27" s="29" t="s">
        <v>1039</v>
      </c>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1045</v>
      </c>
      <c r="M35" s="282" t="s">
        <v>1048</v>
      </c>
      <c r="N35" s="282" t="s">
        <v>1053</v>
      </c>
      <c r="O35" s="282" t="s">
        <v>1056</v>
      </c>
      <c r="P35" s="282" t="s">
        <v>1059</v>
      </c>
      <c r="Q35" s="282" t="s">
        <v>1061</v>
      </c>
      <c r="R35" s="282" t="s">
        <v>1064</v>
      </c>
      <c r="S35" s="282" t="s">
        <v>1067</v>
      </c>
      <c r="T35" s="282" t="s">
        <v>1069</v>
      </c>
      <c r="U35" s="282" t="s">
        <v>1071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1045</v>
      </c>
      <c r="M44" s="282" t="s">
        <v>1048</v>
      </c>
      <c r="N44" s="282" t="s">
        <v>1053</v>
      </c>
      <c r="O44" s="282" t="s">
        <v>1056</v>
      </c>
      <c r="P44" s="282" t="s">
        <v>1059</v>
      </c>
      <c r="Q44" s="282" t="s">
        <v>1061</v>
      </c>
      <c r="R44" s="282" t="s">
        <v>1064</v>
      </c>
      <c r="S44" s="282" t="s">
        <v>1067</v>
      </c>
      <c r="T44" s="282" t="s">
        <v>1069</v>
      </c>
      <c r="U44" s="282" t="s">
        <v>1071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ht="27">
      <c r="A89" s="243"/>
      <c r="B89" s="18"/>
      <c r="C89" s="62"/>
      <c r="D89" s="3"/>
      <c r="E89" s="3"/>
      <c r="F89" s="3"/>
      <c r="G89" s="3"/>
      <c r="H89" s="287"/>
      <c r="I89" s="287"/>
      <c r="J89" s="64" t="s">
        <v>35</v>
      </c>
      <c r="K89" s="65"/>
      <c r="L89" s="262" t="s">
        <v>1045</v>
      </c>
      <c r="M89" s="262" t="s">
        <v>1048</v>
      </c>
      <c r="N89" s="262" t="s">
        <v>1053</v>
      </c>
      <c r="O89" s="262" t="s">
        <v>1056</v>
      </c>
      <c r="P89" s="262" t="s">
        <v>1059</v>
      </c>
      <c r="Q89" s="262" t="s">
        <v>1061</v>
      </c>
      <c r="R89" s="262" t="s">
        <v>1064</v>
      </c>
      <c r="S89" s="262" t="s">
        <v>1067</v>
      </c>
      <c r="T89" s="262" t="s">
        <v>1069</v>
      </c>
      <c r="U89" s="262" t="s">
        <v>1071</v>
      </c>
    </row>
    <row r="90" spans="1:22" s="21" customFormat="1" ht="27">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1065</v>
      </c>
      <c r="S90" s="262" t="s">
        <v>1068</v>
      </c>
      <c r="T90" s="262" t="s">
        <v>1068</v>
      </c>
      <c r="U90" s="262" t="s">
        <v>1065</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c r="T91" s="73"/>
      <c r="U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1048</v>
      </c>
      <c r="N97" s="66" t="s">
        <v>1053</v>
      </c>
      <c r="O97" s="66" t="s">
        <v>1056</v>
      </c>
      <c r="P97" s="66" t="s">
        <v>1059</v>
      </c>
      <c r="Q97" s="66" t="s">
        <v>1061</v>
      </c>
      <c r="R97" s="66" t="s">
        <v>1064</v>
      </c>
      <c r="S97" s="66" t="s">
        <v>1067</v>
      </c>
      <c r="T97" s="66" t="s">
        <v>1069</v>
      </c>
      <c r="U97" s="66" t="s">
        <v>1071</v>
      </c>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1065</v>
      </c>
      <c r="S98" s="70" t="s">
        <v>1068</v>
      </c>
      <c r="T98" s="70" t="s">
        <v>1068</v>
      </c>
      <c r="U98" s="70" t="s">
        <v>1065</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325</v>
      </c>
      <c r="K99" s="237" t="str">
        <f>IF(OR(COUNTIF(L99:U99,"未確認")&gt;0,COUNTIF(L99:U99,"~*")&gt;0),"※","")</f>
        <v/>
      </c>
      <c r="L99" s="258">
        <v>47</v>
      </c>
      <c r="M99" s="258">
        <v>50</v>
      </c>
      <c r="N99" s="258">
        <v>46</v>
      </c>
      <c r="O99" s="258">
        <v>50</v>
      </c>
      <c r="P99" s="258">
        <v>50</v>
      </c>
      <c r="Q99" s="258">
        <v>50</v>
      </c>
      <c r="R99" s="258">
        <v>4</v>
      </c>
      <c r="S99" s="258">
        <v>9</v>
      </c>
      <c r="T99" s="258">
        <v>16</v>
      </c>
      <c r="U99" s="258">
        <v>3</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297</v>
      </c>
      <c r="K101" s="237" t="str">
        <f>IF(OR(COUNTIF(L101:U101,"未確認")&gt;0,COUNTIF(L101:U101,"~*")&gt;0),"※","")</f>
        <v/>
      </c>
      <c r="L101" s="258">
        <v>47</v>
      </c>
      <c r="M101" s="258">
        <v>50</v>
      </c>
      <c r="N101" s="258">
        <v>46</v>
      </c>
      <c r="O101" s="258">
        <v>50</v>
      </c>
      <c r="P101" s="258">
        <v>50</v>
      </c>
      <c r="Q101" s="258">
        <v>50</v>
      </c>
      <c r="R101" s="258">
        <v>4</v>
      </c>
      <c r="S101" s="258">
        <v>0</v>
      </c>
      <c r="T101" s="258">
        <v>0</v>
      </c>
      <c r="U101" s="258">
        <v>0</v>
      </c>
    </row>
    <row r="102" spans="1:22" s="83" customFormat="1" ht="34.5" customHeight="1">
      <c r="A102" s="244" t="s">
        <v>610</v>
      </c>
      <c r="B102" s="84"/>
      <c r="C102" s="377"/>
      <c r="D102" s="379"/>
      <c r="E102" s="317" t="s">
        <v>612</v>
      </c>
      <c r="F102" s="318"/>
      <c r="G102" s="318"/>
      <c r="H102" s="319"/>
      <c r="I102" s="420"/>
      <c r="J102" s="256">
        <f t="shared" si="0"/>
        <v>325</v>
      </c>
      <c r="K102" s="237" t="str">
        <f t="shared" ref="K102:K111" si="1">IF(OR(COUNTIF(L101:U101,"未確認")&gt;0,COUNTIF(L101:U101,"~*")&gt;0),"※","")</f>
        <v/>
      </c>
      <c r="L102" s="258">
        <v>47</v>
      </c>
      <c r="M102" s="258">
        <v>50</v>
      </c>
      <c r="N102" s="258">
        <v>46</v>
      </c>
      <c r="O102" s="258">
        <v>50</v>
      </c>
      <c r="P102" s="258">
        <v>50</v>
      </c>
      <c r="Q102" s="258">
        <v>50</v>
      </c>
      <c r="R102" s="258">
        <v>4</v>
      </c>
      <c r="S102" s="258">
        <v>9</v>
      </c>
      <c r="T102" s="258">
        <v>16</v>
      </c>
      <c r="U102" s="258">
        <v>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1066</v>
      </c>
      <c r="T112" s="257" t="s">
        <v>1066</v>
      </c>
      <c r="U112" s="257" t="s">
        <v>1070</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1053</v>
      </c>
      <c r="O118" s="66" t="s">
        <v>1056</v>
      </c>
      <c r="P118" s="66" t="s">
        <v>1059</v>
      </c>
      <c r="Q118" s="66" t="s">
        <v>1061</v>
      </c>
      <c r="R118" s="66" t="s">
        <v>1064</v>
      </c>
      <c r="S118" s="66" t="s">
        <v>1067</v>
      </c>
      <c r="T118" s="66" t="s">
        <v>1069</v>
      </c>
      <c r="U118" s="66" t="s">
        <v>1071</v>
      </c>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1065</v>
      </c>
      <c r="S119" s="70" t="s">
        <v>1068</v>
      </c>
      <c r="T119" s="70" t="s">
        <v>1068</v>
      </c>
      <c r="U119" s="70" t="s">
        <v>1065</v>
      </c>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1047</v>
      </c>
      <c r="N120" s="98" t="s">
        <v>1049</v>
      </c>
      <c r="O120" s="98" t="s">
        <v>1049</v>
      </c>
      <c r="P120" s="98" t="s">
        <v>1049</v>
      </c>
      <c r="Q120" s="98" t="s">
        <v>1060</v>
      </c>
      <c r="R120" s="98" t="s">
        <v>1049</v>
      </c>
      <c r="S120" s="98" t="s">
        <v>534</v>
      </c>
      <c r="T120" s="98" t="s">
        <v>534</v>
      </c>
      <c r="U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1050</v>
      </c>
      <c r="O121" s="98" t="s">
        <v>1054</v>
      </c>
      <c r="P121" s="98" t="s">
        <v>1057</v>
      </c>
      <c r="Q121" s="98" t="s">
        <v>533</v>
      </c>
      <c r="R121" s="98" t="s">
        <v>1050</v>
      </c>
      <c r="S121" s="98" t="s">
        <v>533</v>
      </c>
      <c r="T121" s="98" t="s">
        <v>533</v>
      </c>
      <c r="U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1051</v>
      </c>
      <c r="O122" s="98" t="s">
        <v>534</v>
      </c>
      <c r="P122" s="98" t="s">
        <v>1058</v>
      </c>
      <c r="Q122" s="98" t="s">
        <v>533</v>
      </c>
      <c r="R122" s="98" t="s">
        <v>1051</v>
      </c>
      <c r="S122" s="98" t="s">
        <v>533</v>
      </c>
      <c r="T122" s="98" t="s">
        <v>533</v>
      </c>
      <c r="U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1052</v>
      </c>
      <c r="O123" s="98" t="s">
        <v>1055</v>
      </c>
      <c r="P123" s="98" t="s">
        <v>533</v>
      </c>
      <c r="Q123" s="98" t="s">
        <v>533</v>
      </c>
      <c r="R123" s="98" t="s">
        <v>533</v>
      </c>
      <c r="S123" s="98" t="s">
        <v>533</v>
      </c>
      <c r="T123" s="98" t="s">
        <v>533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1053</v>
      </c>
      <c r="O129" s="66" t="s">
        <v>1056</v>
      </c>
      <c r="P129" s="66" t="s">
        <v>1059</v>
      </c>
      <c r="Q129" s="66" t="s">
        <v>1061</v>
      </c>
      <c r="R129" s="66" t="s">
        <v>1064</v>
      </c>
      <c r="S129" s="66" t="s">
        <v>1067</v>
      </c>
      <c r="T129" s="66" t="s">
        <v>1069</v>
      </c>
      <c r="U129" s="66" t="s">
        <v>1071</v>
      </c>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1065</v>
      </c>
      <c r="S130" s="70" t="s">
        <v>1068</v>
      </c>
      <c r="T130" s="70" t="s">
        <v>1068</v>
      </c>
      <c r="U130" s="70" t="s">
        <v>1065</v>
      </c>
      <c r="V130" s="8"/>
    </row>
    <row r="131" spans="1:22" s="83" customFormat="1" ht="67.5" customHeight="1">
      <c r="A131" s="244" t="s">
        <v>621</v>
      </c>
      <c r="B131" s="1"/>
      <c r="C131" s="334" t="s">
        <v>56</v>
      </c>
      <c r="D131" s="335"/>
      <c r="E131" s="335"/>
      <c r="F131" s="335"/>
      <c r="G131" s="335"/>
      <c r="H131" s="336"/>
      <c r="I131" s="389" t="s">
        <v>57</v>
      </c>
      <c r="J131" s="110"/>
      <c r="K131" s="97"/>
      <c r="L131" s="259" t="s">
        <v>1041</v>
      </c>
      <c r="M131" s="98" t="s">
        <v>1041</v>
      </c>
      <c r="N131" s="98" t="s">
        <v>1041</v>
      </c>
      <c r="O131" s="98" t="s">
        <v>1041</v>
      </c>
      <c r="P131" s="98" t="s">
        <v>1041</v>
      </c>
      <c r="Q131" s="98" t="s">
        <v>1041</v>
      </c>
      <c r="R131" s="98" t="s">
        <v>1062</v>
      </c>
      <c r="S131" s="98" t="s">
        <v>533</v>
      </c>
      <c r="T131" s="98" t="s">
        <v>533</v>
      </c>
      <c r="U131" s="98" t="s">
        <v>97</v>
      </c>
    </row>
    <row r="132" spans="1:22" s="83" customFormat="1" ht="34.5" customHeight="1">
      <c r="A132" s="244" t="s">
        <v>621</v>
      </c>
      <c r="B132" s="84"/>
      <c r="C132" s="295"/>
      <c r="D132" s="297"/>
      <c r="E132" s="320" t="s">
        <v>58</v>
      </c>
      <c r="F132" s="321"/>
      <c r="G132" s="321"/>
      <c r="H132" s="322"/>
      <c r="I132" s="389"/>
      <c r="J132" s="101"/>
      <c r="K132" s="102"/>
      <c r="L132" s="82">
        <v>47</v>
      </c>
      <c r="M132" s="82">
        <v>50</v>
      </c>
      <c r="N132" s="82">
        <v>46</v>
      </c>
      <c r="O132" s="82">
        <v>50</v>
      </c>
      <c r="P132" s="82">
        <v>50</v>
      </c>
      <c r="Q132" s="82">
        <v>50</v>
      </c>
      <c r="R132" s="82">
        <v>4</v>
      </c>
      <c r="S132" s="82">
        <v>0</v>
      </c>
      <c r="T132" s="82">
        <v>0</v>
      </c>
      <c r="U132" s="82">
        <v>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15</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1053</v>
      </c>
      <c r="O143" s="66" t="s">
        <v>1056</v>
      </c>
      <c r="P143" s="66" t="s">
        <v>1059</v>
      </c>
      <c r="Q143" s="66" t="s">
        <v>1061</v>
      </c>
      <c r="R143" s="66" t="s">
        <v>1064</v>
      </c>
      <c r="S143" s="66" t="s">
        <v>1067</v>
      </c>
      <c r="T143" s="66" t="s">
        <v>1069</v>
      </c>
      <c r="U143" s="66" t="s">
        <v>1071</v>
      </c>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1065</v>
      </c>
      <c r="S144" s="70" t="s">
        <v>1068</v>
      </c>
      <c r="T144" s="70" t="s">
        <v>1068</v>
      </c>
      <c r="U144" s="70" t="s">
        <v>1065</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567</v>
      </c>
      <c r="K145" s="264" t="str">
        <f t="shared" ref="K145:K176" si="3">IF(OR(COUNTIF(L145:U145,"未確認")&gt;0,COUNTIF(L145:U145,"~*")&gt;0),"※","")</f>
        <v>※</v>
      </c>
      <c r="L145" s="117">
        <v>66</v>
      </c>
      <c r="M145" s="117">
        <v>87</v>
      </c>
      <c r="N145" s="117">
        <v>103</v>
      </c>
      <c r="O145" s="117">
        <v>56</v>
      </c>
      <c r="P145" s="117">
        <v>128</v>
      </c>
      <c r="Q145" s="117">
        <v>127</v>
      </c>
      <c r="R145" s="117" t="s">
        <v>541</v>
      </c>
      <c r="S145" s="117">
        <v>0</v>
      </c>
      <c r="T145" s="117">
        <v>0</v>
      </c>
      <c r="U145" s="117">
        <v>0</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t="str">
        <f t="shared" si="4"/>
        <v>*</v>
      </c>
      <c r="K179" s="264" t="str">
        <f t="shared" si="5"/>
        <v>※</v>
      </c>
      <c r="L179" s="117">
        <v>0</v>
      </c>
      <c r="M179" s="117">
        <v>0</v>
      </c>
      <c r="N179" s="117">
        <v>0</v>
      </c>
      <c r="O179" s="117">
        <v>0</v>
      </c>
      <c r="P179" s="117">
        <v>0</v>
      </c>
      <c r="Q179" s="117">
        <v>0</v>
      </c>
      <c r="R179" s="117" t="s">
        <v>541</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93</v>
      </c>
      <c r="K192" s="264" t="str">
        <f t="shared" si="5"/>
        <v/>
      </c>
      <c r="L192" s="117">
        <v>0</v>
      </c>
      <c r="M192" s="117">
        <v>0</v>
      </c>
      <c r="N192" s="117">
        <v>0</v>
      </c>
      <c r="O192" s="117">
        <v>93</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1045</v>
      </c>
      <c r="M226" s="66" t="s">
        <v>1048</v>
      </c>
      <c r="N226" s="66" t="s">
        <v>1053</v>
      </c>
      <c r="O226" s="66" t="s">
        <v>1056</v>
      </c>
      <c r="P226" s="66" t="s">
        <v>1059</v>
      </c>
      <c r="Q226" s="66" t="s">
        <v>1061</v>
      </c>
      <c r="R226" s="66" t="s">
        <v>1064</v>
      </c>
      <c r="S226" s="66" t="s">
        <v>1067</v>
      </c>
      <c r="T226" s="66" t="s">
        <v>1069</v>
      </c>
      <c r="U226" s="66" t="s">
        <v>1071</v>
      </c>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1065</v>
      </c>
      <c r="S227" s="70" t="s">
        <v>1068</v>
      </c>
      <c r="T227" s="70" t="s">
        <v>1068</v>
      </c>
      <c r="U227" s="70" t="s">
        <v>1065</v>
      </c>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1053</v>
      </c>
      <c r="O234" s="66" t="s">
        <v>1056</v>
      </c>
      <c r="P234" s="66" t="s">
        <v>1059</v>
      </c>
      <c r="Q234" s="66" t="s">
        <v>1061</v>
      </c>
      <c r="R234" s="66" t="s">
        <v>1064</v>
      </c>
      <c r="S234" s="66" t="s">
        <v>1067</v>
      </c>
      <c r="T234" s="66" t="s">
        <v>1069</v>
      </c>
      <c r="U234" s="66" t="s">
        <v>1071</v>
      </c>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1065</v>
      </c>
      <c r="S235" s="70" t="s">
        <v>1068</v>
      </c>
      <c r="T235" s="70" t="s">
        <v>1068</v>
      </c>
      <c r="U235" s="70" t="s">
        <v>1065</v>
      </c>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1053</v>
      </c>
      <c r="O244" s="66" t="s">
        <v>1056</v>
      </c>
      <c r="P244" s="66" t="s">
        <v>1059</v>
      </c>
      <c r="Q244" s="66" t="s">
        <v>1061</v>
      </c>
      <c r="R244" s="66" t="s">
        <v>1064</v>
      </c>
      <c r="S244" s="66" t="s">
        <v>1067</v>
      </c>
      <c r="T244" s="66" t="s">
        <v>1069</v>
      </c>
      <c r="U244" s="66" t="s">
        <v>1071</v>
      </c>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1065</v>
      </c>
      <c r="S245" s="70" t="s">
        <v>1068</v>
      </c>
      <c r="T245" s="70" t="s">
        <v>1068</v>
      </c>
      <c r="U245" s="70" t="s">
        <v>1065</v>
      </c>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20" t="s">
        <v>135</v>
      </c>
      <c r="D247" s="321"/>
      <c r="E247" s="321"/>
      <c r="F247" s="321"/>
      <c r="G247" s="321"/>
      <c r="H247" s="322"/>
      <c r="I247" s="134" t="s">
        <v>136</v>
      </c>
      <c r="J247" s="260" t="s">
        <v>1043</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1053</v>
      </c>
      <c r="O253" s="66" t="s">
        <v>1056</v>
      </c>
      <c r="P253" s="66" t="s">
        <v>1059</v>
      </c>
      <c r="Q253" s="66" t="s">
        <v>1061</v>
      </c>
      <c r="R253" s="66" t="s">
        <v>1064</v>
      </c>
      <c r="S253" s="66" t="s">
        <v>1067</v>
      </c>
      <c r="T253" s="66" t="s">
        <v>1069</v>
      </c>
      <c r="U253" s="66" t="s">
        <v>1071</v>
      </c>
      <c r="V253" s="8"/>
    </row>
    <row r="254" spans="1:22" ht="27">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1065</v>
      </c>
      <c r="S254" s="137" t="s">
        <v>1068</v>
      </c>
      <c r="T254" s="137" t="s">
        <v>1068</v>
      </c>
      <c r="U254" s="137" t="s">
        <v>1065</v>
      </c>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1053</v>
      </c>
      <c r="O263" s="66" t="s">
        <v>1056</v>
      </c>
      <c r="P263" s="66" t="s">
        <v>1059</v>
      </c>
      <c r="Q263" s="66" t="s">
        <v>1061</v>
      </c>
      <c r="R263" s="66" t="s">
        <v>1064</v>
      </c>
      <c r="S263" s="66" t="s">
        <v>1067</v>
      </c>
      <c r="T263" s="66" t="s">
        <v>1069</v>
      </c>
      <c r="U263" s="66" t="s">
        <v>1071</v>
      </c>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1065</v>
      </c>
      <c r="S264" s="70" t="s">
        <v>1068</v>
      </c>
      <c r="T264" s="70" t="s">
        <v>1068</v>
      </c>
      <c r="U264" s="70" t="s">
        <v>1065</v>
      </c>
      <c r="V264" s="8"/>
    </row>
    <row r="265" spans="1:22" s="83" customFormat="1" ht="34.5" customHeight="1">
      <c r="A265" s="244" t="s">
        <v>723</v>
      </c>
      <c r="B265" s="84"/>
      <c r="C265" s="371" t="s">
        <v>145</v>
      </c>
      <c r="D265" s="374"/>
      <c r="E265" s="374"/>
      <c r="F265" s="374"/>
      <c r="G265" s="371" t="s">
        <v>146</v>
      </c>
      <c r="H265" s="371"/>
      <c r="I265" s="403" t="s">
        <v>147</v>
      </c>
      <c r="J265" s="266">
        <v>46</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9.8000000000000007</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0.4</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135</v>
      </c>
      <c r="K269" s="81" t="str">
        <f t="shared" si="8"/>
        <v/>
      </c>
      <c r="L269" s="147">
        <v>2</v>
      </c>
      <c r="M269" s="147">
        <v>25</v>
      </c>
      <c r="N269" s="147">
        <v>19</v>
      </c>
      <c r="O269" s="147">
        <v>24</v>
      </c>
      <c r="P269" s="147">
        <v>25</v>
      </c>
      <c r="Q269" s="147">
        <v>28</v>
      </c>
      <c r="R269" s="147">
        <v>7</v>
      </c>
      <c r="S269" s="147">
        <v>0</v>
      </c>
      <c r="T269" s="147">
        <v>0</v>
      </c>
      <c r="U269" s="147">
        <v>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3</v>
      </c>
      <c r="K273" s="81" t="str">
        <f t="shared" si="8"/>
        <v/>
      </c>
      <c r="L273" s="147">
        <v>0</v>
      </c>
      <c r="M273" s="147">
        <v>0</v>
      </c>
      <c r="N273" s="147">
        <v>1</v>
      </c>
      <c r="O273" s="147">
        <v>0</v>
      </c>
      <c r="P273" s="147">
        <v>1</v>
      </c>
      <c r="Q273" s="147">
        <v>1</v>
      </c>
      <c r="R273" s="147">
        <v>0</v>
      </c>
      <c r="S273" s="147">
        <v>0</v>
      </c>
      <c r="T273" s="147">
        <v>0</v>
      </c>
      <c r="U273" s="147">
        <v>0</v>
      </c>
    </row>
    <row r="274" spans="1:21" s="83" customFormat="1" ht="34.5" customHeight="1">
      <c r="A274" s="249" t="s">
        <v>727</v>
      </c>
      <c r="B274" s="120"/>
      <c r="C274" s="372"/>
      <c r="D274" s="372"/>
      <c r="E274" s="372"/>
      <c r="F274" s="372"/>
      <c r="G274" s="371" t="s">
        <v>148</v>
      </c>
      <c r="H274" s="371"/>
      <c r="I274" s="404"/>
      <c r="J274" s="266">
        <f t="shared" si="9"/>
        <v>6.9</v>
      </c>
      <c r="K274" s="81" t="str">
        <f t="shared" si="8"/>
        <v/>
      </c>
      <c r="L274" s="148">
        <v>0.8</v>
      </c>
      <c r="M274" s="148">
        <v>1.6</v>
      </c>
      <c r="N274" s="148">
        <v>0.8</v>
      </c>
      <c r="O274" s="148">
        <v>2.1</v>
      </c>
      <c r="P274" s="148">
        <v>0.8</v>
      </c>
      <c r="Q274" s="148">
        <v>0.8</v>
      </c>
      <c r="R274" s="148">
        <v>0</v>
      </c>
      <c r="S274" s="148">
        <v>0</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30</v>
      </c>
      <c r="K275" s="81" t="str">
        <f t="shared" si="8"/>
        <v/>
      </c>
      <c r="L275" s="147">
        <v>26</v>
      </c>
      <c r="M275" s="147">
        <v>0</v>
      </c>
      <c r="N275" s="147">
        <v>0</v>
      </c>
      <c r="O275" s="147">
        <v>0</v>
      </c>
      <c r="P275" s="147">
        <v>0</v>
      </c>
      <c r="Q275" s="147">
        <v>0</v>
      </c>
      <c r="R275" s="147">
        <v>0</v>
      </c>
      <c r="S275" s="147">
        <v>0</v>
      </c>
      <c r="T275" s="147">
        <v>0</v>
      </c>
      <c r="U275" s="147">
        <v>4</v>
      </c>
    </row>
    <row r="276" spans="1:21" s="83" customFormat="1" ht="34.5" customHeight="1">
      <c r="A276" s="249" t="s">
        <v>728</v>
      </c>
      <c r="B276" s="84"/>
      <c r="C276" s="372"/>
      <c r="D276" s="372"/>
      <c r="E276" s="372"/>
      <c r="F276" s="372"/>
      <c r="G276" s="371" t="s">
        <v>148</v>
      </c>
      <c r="H276" s="371"/>
      <c r="I276" s="404"/>
      <c r="J276" s="266">
        <f t="shared" si="9"/>
        <v>0.8</v>
      </c>
      <c r="K276" s="81" t="str">
        <f t="shared" si="8"/>
        <v/>
      </c>
      <c r="L276" s="148">
        <v>0.8</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18</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4.7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1053</v>
      </c>
      <c r="O322" s="66" t="s">
        <v>1056</v>
      </c>
      <c r="P322" s="66" t="s">
        <v>1059</v>
      </c>
      <c r="Q322" s="66" t="s">
        <v>1061</v>
      </c>
      <c r="R322" s="66" t="s">
        <v>1064</v>
      </c>
      <c r="S322" s="66" t="s">
        <v>1067</v>
      </c>
      <c r="T322" s="66" t="s">
        <v>1069</v>
      </c>
      <c r="U322" s="66" t="s">
        <v>1071</v>
      </c>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1065</v>
      </c>
      <c r="S323" s="137" t="s">
        <v>1068</v>
      </c>
      <c r="T323" s="137" t="s">
        <v>1068</v>
      </c>
      <c r="U323" s="137" t="s">
        <v>1065</v>
      </c>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0.8</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4</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1053</v>
      </c>
      <c r="O342" s="66" t="s">
        <v>1056</v>
      </c>
      <c r="P342" s="66" t="s">
        <v>1059</v>
      </c>
      <c r="Q342" s="66" t="s">
        <v>1061</v>
      </c>
      <c r="R342" s="66" t="s">
        <v>1064</v>
      </c>
      <c r="S342" s="66" t="s">
        <v>1067</v>
      </c>
      <c r="T342" s="66" t="s">
        <v>1069</v>
      </c>
      <c r="U342" s="66" t="s">
        <v>1071</v>
      </c>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1065</v>
      </c>
      <c r="S343" s="137" t="s">
        <v>1068</v>
      </c>
      <c r="T343" s="137" t="s">
        <v>1068</v>
      </c>
      <c r="U343" s="137" t="s">
        <v>1065</v>
      </c>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1053</v>
      </c>
      <c r="O367" s="66" t="s">
        <v>1056</v>
      </c>
      <c r="P367" s="66" t="s">
        <v>1059</v>
      </c>
      <c r="Q367" s="66" t="s">
        <v>1061</v>
      </c>
      <c r="R367" s="66" t="s">
        <v>1064</v>
      </c>
      <c r="S367" s="66" t="s">
        <v>1067</v>
      </c>
      <c r="T367" s="66" t="s">
        <v>1069</v>
      </c>
      <c r="U367" s="66" t="s">
        <v>1071</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1065</v>
      </c>
      <c r="S368" s="137" t="s">
        <v>1068</v>
      </c>
      <c r="T368" s="137" t="s">
        <v>1068</v>
      </c>
      <c r="U368" s="137" t="s">
        <v>1065</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1053</v>
      </c>
      <c r="O390" s="66" t="s">
        <v>1056</v>
      </c>
      <c r="P390" s="66" t="s">
        <v>1059</v>
      </c>
      <c r="Q390" s="66" t="s">
        <v>1061</v>
      </c>
      <c r="R390" s="66" t="s">
        <v>1064</v>
      </c>
      <c r="S390" s="66" t="s">
        <v>1067</v>
      </c>
      <c r="T390" s="66" t="s">
        <v>1069</v>
      </c>
      <c r="U390" s="66" t="s">
        <v>1071</v>
      </c>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1065</v>
      </c>
      <c r="S391" s="70" t="s">
        <v>1068</v>
      </c>
      <c r="T391" s="70" t="s">
        <v>1068</v>
      </c>
      <c r="U391" s="70" t="s">
        <v>1065</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6862</v>
      </c>
      <c r="K392" s="81" t="str">
        <f t="shared" ref="K392:K397" si="12">IF(OR(COUNTIF(L392:U392,"未確認")&gt;0,COUNTIF(L392:U392,"~*")&gt;0),"※","")</f>
        <v/>
      </c>
      <c r="L392" s="147">
        <v>823</v>
      </c>
      <c r="M392" s="147">
        <v>609</v>
      </c>
      <c r="N392" s="147">
        <v>967</v>
      </c>
      <c r="O392" s="147">
        <v>1470</v>
      </c>
      <c r="P392" s="147">
        <v>1342</v>
      </c>
      <c r="Q392" s="147">
        <v>1544</v>
      </c>
      <c r="R392" s="147">
        <v>107</v>
      </c>
      <c r="S392" s="147">
        <v>0</v>
      </c>
      <c r="T392" s="147">
        <v>0</v>
      </c>
      <c r="U392" s="147">
        <v>0</v>
      </c>
    </row>
    <row r="393" spans="1:22" s="83" customFormat="1" ht="34.5" customHeight="1">
      <c r="A393" s="249" t="s">
        <v>773</v>
      </c>
      <c r="B393" s="84"/>
      <c r="C393" s="370"/>
      <c r="D393" s="380"/>
      <c r="E393" s="320" t="s">
        <v>224</v>
      </c>
      <c r="F393" s="321"/>
      <c r="G393" s="321"/>
      <c r="H393" s="322"/>
      <c r="I393" s="343"/>
      <c r="J393" s="140">
        <f t="shared" si="11"/>
        <v>4809</v>
      </c>
      <c r="K393" s="81" t="str">
        <f t="shared" si="12"/>
        <v/>
      </c>
      <c r="L393" s="147">
        <v>454</v>
      </c>
      <c r="M393" s="147">
        <v>473</v>
      </c>
      <c r="N393" s="147">
        <v>711</v>
      </c>
      <c r="O393" s="147">
        <v>713</v>
      </c>
      <c r="P393" s="147">
        <v>1090</v>
      </c>
      <c r="Q393" s="147">
        <v>1315</v>
      </c>
      <c r="R393" s="147">
        <v>53</v>
      </c>
      <c r="S393" s="147">
        <v>0</v>
      </c>
      <c r="T393" s="147">
        <v>0</v>
      </c>
      <c r="U393" s="147">
        <v>0</v>
      </c>
    </row>
    <row r="394" spans="1:22" s="83" customFormat="1" ht="34.5" customHeight="1">
      <c r="A394" s="250" t="s">
        <v>774</v>
      </c>
      <c r="B394" s="84"/>
      <c r="C394" s="370"/>
      <c r="D394" s="381"/>
      <c r="E394" s="320" t="s">
        <v>225</v>
      </c>
      <c r="F394" s="321"/>
      <c r="G394" s="321"/>
      <c r="H394" s="322"/>
      <c r="I394" s="343"/>
      <c r="J394" s="140">
        <f t="shared" si="11"/>
        <v>2053</v>
      </c>
      <c r="K394" s="81" t="str">
        <f t="shared" si="12"/>
        <v/>
      </c>
      <c r="L394" s="147">
        <v>369</v>
      </c>
      <c r="M394" s="147">
        <v>136</v>
      </c>
      <c r="N394" s="147">
        <v>256</v>
      </c>
      <c r="O394" s="147">
        <v>757</v>
      </c>
      <c r="P394" s="147">
        <v>252</v>
      </c>
      <c r="Q394" s="147">
        <v>229</v>
      </c>
      <c r="R394" s="147">
        <v>54</v>
      </c>
      <c r="S394" s="147">
        <v>0</v>
      </c>
      <c r="T394" s="147">
        <v>0</v>
      </c>
      <c r="U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c r="S395" s="147">
        <v>0</v>
      </c>
      <c r="T395" s="147">
        <v>0</v>
      </c>
      <c r="U395" s="147">
        <v>0</v>
      </c>
    </row>
    <row r="396" spans="1:22" s="83" customFormat="1" ht="34.5" customHeight="1">
      <c r="A396" s="250" t="s">
        <v>776</v>
      </c>
      <c r="B396" s="1"/>
      <c r="C396" s="370"/>
      <c r="D396" s="320" t="s">
        <v>227</v>
      </c>
      <c r="E396" s="321"/>
      <c r="F396" s="321"/>
      <c r="G396" s="321"/>
      <c r="H396" s="322"/>
      <c r="I396" s="343"/>
      <c r="J396" s="140">
        <f t="shared" si="11"/>
        <v>74695</v>
      </c>
      <c r="K396" s="81" t="str">
        <f t="shared" si="12"/>
        <v/>
      </c>
      <c r="L396" s="147">
        <v>8486</v>
      </c>
      <c r="M396" s="147">
        <v>15573</v>
      </c>
      <c r="N396" s="147">
        <v>11599</v>
      </c>
      <c r="O396" s="147">
        <v>11954</v>
      </c>
      <c r="P396" s="147">
        <v>14091</v>
      </c>
      <c r="Q396" s="147">
        <v>12437</v>
      </c>
      <c r="R396" s="147">
        <v>555</v>
      </c>
      <c r="S396" s="147">
        <v>0</v>
      </c>
      <c r="T396" s="147">
        <v>0</v>
      </c>
      <c r="U396" s="147">
        <v>0</v>
      </c>
    </row>
    <row r="397" spans="1:22" s="83" customFormat="1" ht="34.5" customHeight="1">
      <c r="A397" s="250" t="s">
        <v>777</v>
      </c>
      <c r="B397" s="119"/>
      <c r="C397" s="370"/>
      <c r="D397" s="320" t="s">
        <v>228</v>
      </c>
      <c r="E397" s="321"/>
      <c r="F397" s="321"/>
      <c r="G397" s="321"/>
      <c r="H397" s="322"/>
      <c r="I397" s="344"/>
      <c r="J397" s="140">
        <f t="shared" si="11"/>
        <v>6192</v>
      </c>
      <c r="K397" s="81" t="str">
        <f t="shared" si="12"/>
        <v/>
      </c>
      <c r="L397" s="147">
        <v>806</v>
      </c>
      <c r="M397" s="147">
        <v>583</v>
      </c>
      <c r="N397" s="147">
        <v>810</v>
      </c>
      <c r="O397" s="147">
        <v>1000</v>
      </c>
      <c r="P397" s="147">
        <v>1345</v>
      </c>
      <c r="Q397" s="147">
        <v>1543</v>
      </c>
      <c r="R397" s="147">
        <v>105</v>
      </c>
      <c r="S397" s="147">
        <v>0</v>
      </c>
      <c r="T397" s="147">
        <v>0</v>
      </c>
      <c r="U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1053</v>
      </c>
      <c r="O403" s="66" t="s">
        <v>1056</v>
      </c>
      <c r="P403" s="66" t="s">
        <v>1059</v>
      </c>
      <c r="Q403" s="66" t="s">
        <v>1061</v>
      </c>
      <c r="R403" s="66" t="s">
        <v>1064</v>
      </c>
      <c r="S403" s="66" t="s">
        <v>1067</v>
      </c>
      <c r="T403" s="66" t="s">
        <v>1069</v>
      </c>
      <c r="U403" s="66" t="s">
        <v>1071</v>
      </c>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1065</v>
      </c>
      <c r="S404" s="70" t="s">
        <v>1068</v>
      </c>
      <c r="T404" s="70" t="s">
        <v>1068</v>
      </c>
      <c r="U404" s="70" t="s">
        <v>1065</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6862</v>
      </c>
      <c r="K405" s="81" t="str">
        <f t="shared" ref="K405:K422" si="14">IF(OR(COUNTIF(L405:U405,"未確認")&gt;0,COUNTIF(L405:U405,"~*")&gt;0),"※","")</f>
        <v/>
      </c>
      <c r="L405" s="147">
        <v>823</v>
      </c>
      <c r="M405" s="147">
        <v>609</v>
      </c>
      <c r="N405" s="147">
        <v>967</v>
      </c>
      <c r="O405" s="147">
        <v>1470</v>
      </c>
      <c r="P405" s="147">
        <v>1342</v>
      </c>
      <c r="Q405" s="147">
        <v>1544</v>
      </c>
      <c r="R405" s="147">
        <v>107</v>
      </c>
      <c r="S405" s="147">
        <v>0</v>
      </c>
      <c r="T405" s="147">
        <v>0</v>
      </c>
      <c r="U405" s="147">
        <v>0</v>
      </c>
    </row>
    <row r="406" spans="1:22" s="83" customFormat="1" ht="34.5" customHeight="1">
      <c r="A406" s="251" t="s">
        <v>779</v>
      </c>
      <c r="B406" s="119"/>
      <c r="C406" s="369"/>
      <c r="D406" s="375" t="s">
        <v>233</v>
      </c>
      <c r="E406" s="377" t="s">
        <v>234</v>
      </c>
      <c r="F406" s="378"/>
      <c r="G406" s="378"/>
      <c r="H406" s="379"/>
      <c r="I406" s="361"/>
      <c r="J406" s="140">
        <f t="shared" si="13"/>
        <v>562</v>
      </c>
      <c r="K406" s="81" t="str">
        <f t="shared" si="14"/>
        <v/>
      </c>
      <c r="L406" s="147">
        <v>32</v>
      </c>
      <c r="M406" s="147">
        <v>48</v>
      </c>
      <c r="N406" s="147">
        <v>203</v>
      </c>
      <c r="O406" s="147">
        <v>50</v>
      </c>
      <c r="P406" s="147">
        <v>107</v>
      </c>
      <c r="Q406" s="147">
        <v>89</v>
      </c>
      <c r="R406" s="147">
        <v>33</v>
      </c>
      <c r="S406" s="147">
        <v>0</v>
      </c>
      <c r="T406" s="147">
        <v>0</v>
      </c>
      <c r="U406" s="147">
        <v>0</v>
      </c>
    </row>
    <row r="407" spans="1:22" s="83" customFormat="1" ht="34.5" customHeight="1">
      <c r="A407" s="251" t="s">
        <v>780</v>
      </c>
      <c r="B407" s="119"/>
      <c r="C407" s="369"/>
      <c r="D407" s="369"/>
      <c r="E407" s="320" t="s">
        <v>235</v>
      </c>
      <c r="F407" s="321"/>
      <c r="G407" s="321"/>
      <c r="H407" s="322"/>
      <c r="I407" s="361"/>
      <c r="J407" s="140">
        <f t="shared" si="13"/>
        <v>5764</v>
      </c>
      <c r="K407" s="81" t="str">
        <f t="shared" si="14"/>
        <v/>
      </c>
      <c r="L407" s="147">
        <v>602</v>
      </c>
      <c r="M407" s="147">
        <v>533</v>
      </c>
      <c r="N407" s="147">
        <v>660</v>
      </c>
      <c r="O407" s="147">
        <v>1350</v>
      </c>
      <c r="P407" s="147">
        <v>1145</v>
      </c>
      <c r="Q407" s="147">
        <v>1400</v>
      </c>
      <c r="R407" s="147">
        <v>74</v>
      </c>
      <c r="S407" s="147">
        <v>0</v>
      </c>
      <c r="T407" s="147">
        <v>0</v>
      </c>
      <c r="U407" s="147">
        <v>0</v>
      </c>
    </row>
    <row r="408" spans="1:22" s="83" customFormat="1" ht="34.5" customHeight="1">
      <c r="A408" s="251" t="s">
        <v>781</v>
      </c>
      <c r="B408" s="119"/>
      <c r="C408" s="369"/>
      <c r="D408" s="369"/>
      <c r="E408" s="320" t="s">
        <v>236</v>
      </c>
      <c r="F408" s="321"/>
      <c r="G408" s="321"/>
      <c r="H408" s="322"/>
      <c r="I408" s="361"/>
      <c r="J408" s="140">
        <f t="shared" si="13"/>
        <v>233</v>
      </c>
      <c r="K408" s="81" t="str">
        <f t="shared" si="14"/>
        <v/>
      </c>
      <c r="L408" s="147">
        <v>27</v>
      </c>
      <c r="M408" s="147">
        <v>17</v>
      </c>
      <c r="N408" s="147">
        <v>53</v>
      </c>
      <c r="O408" s="147">
        <v>47</v>
      </c>
      <c r="P408" s="147">
        <v>56</v>
      </c>
      <c r="Q408" s="147">
        <v>33</v>
      </c>
      <c r="R408" s="147">
        <v>0</v>
      </c>
      <c r="S408" s="147">
        <v>0</v>
      </c>
      <c r="T408" s="147">
        <v>0</v>
      </c>
      <c r="U408" s="147">
        <v>0</v>
      </c>
    </row>
    <row r="409" spans="1:22" s="83" customFormat="1" ht="34.5" customHeight="1">
      <c r="A409" s="251" t="s">
        <v>782</v>
      </c>
      <c r="B409" s="119"/>
      <c r="C409" s="369"/>
      <c r="D409" s="369"/>
      <c r="E409" s="317" t="s">
        <v>989</v>
      </c>
      <c r="F409" s="318"/>
      <c r="G409" s="318"/>
      <c r="H409" s="319"/>
      <c r="I409" s="361"/>
      <c r="J409" s="140">
        <f t="shared" si="13"/>
        <v>145</v>
      </c>
      <c r="K409" s="81" t="str">
        <f t="shared" si="14"/>
        <v/>
      </c>
      <c r="L409" s="147">
        <v>4</v>
      </c>
      <c r="M409" s="147">
        <v>11</v>
      </c>
      <c r="N409" s="147">
        <v>51</v>
      </c>
      <c r="O409" s="147">
        <v>23</v>
      </c>
      <c r="P409" s="147">
        <v>34</v>
      </c>
      <c r="Q409" s="147">
        <v>22</v>
      </c>
      <c r="R409" s="147">
        <v>0</v>
      </c>
      <c r="S409" s="147">
        <v>0</v>
      </c>
      <c r="T409" s="147">
        <v>0</v>
      </c>
      <c r="U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158</v>
      </c>
      <c r="K411" s="81" t="str">
        <f t="shared" si="14"/>
        <v/>
      </c>
      <c r="L411" s="147">
        <v>158</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6235</v>
      </c>
      <c r="K413" s="81" t="str">
        <f t="shared" si="14"/>
        <v/>
      </c>
      <c r="L413" s="147">
        <v>806</v>
      </c>
      <c r="M413" s="147">
        <v>583</v>
      </c>
      <c r="N413" s="147">
        <v>810</v>
      </c>
      <c r="O413" s="147">
        <v>1043</v>
      </c>
      <c r="P413" s="147">
        <v>1345</v>
      </c>
      <c r="Q413" s="147">
        <v>1543</v>
      </c>
      <c r="R413" s="147">
        <v>105</v>
      </c>
      <c r="S413" s="147">
        <v>0</v>
      </c>
      <c r="T413" s="147">
        <v>0</v>
      </c>
      <c r="U413" s="147">
        <v>0</v>
      </c>
    </row>
    <row r="414" spans="1:22" s="83" customFormat="1" ht="34.5" customHeight="1">
      <c r="A414" s="251" t="s">
        <v>787</v>
      </c>
      <c r="B414" s="119"/>
      <c r="C414" s="369"/>
      <c r="D414" s="375" t="s">
        <v>240</v>
      </c>
      <c r="E414" s="377" t="s">
        <v>241</v>
      </c>
      <c r="F414" s="378"/>
      <c r="G414" s="378"/>
      <c r="H414" s="379"/>
      <c r="I414" s="361"/>
      <c r="J414" s="140">
        <f t="shared" si="13"/>
        <v>549</v>
      </c>
      <c r="K414" s="81" t="str">
        <f t="shared" si="14"/>
        <v/>
      </c>
      <c r="L414" s="147">
        <v>17</v>
      </c>
      <c r="M414" s="147">
        <v>100</v>
      </c>
      <c r="N414" s="147">
        <v>97</v>
      </c>
      <c r="O414" s="147">
        <v>47</v>
      </c>
      <c r="P414" s="147">
        <v>117</v>
      </c>
      <c r="Q414" s="147">
        <v>84</v>
      </c>
      <c r="R414" s="147">
        <v>87</v>
      </c>
      <c r="S414" s="147">
        <v>0</v>
      </c>
      <c r="T414" s="147">
        <v>0</v>
      </c>
      <c r="U414" s="147">
        <v>0</v>
      </c>
    </row>
    <row r="415" spans="1:22" s="83" customFormat="1" ht="34.5" customHeight="1">
      <c r="A415" s="251" t="s">
        <v>788</v>
      </c>
      <c r="B415" s="119"/>
      <c r="C415" s="369"/>
      <c r="D415" s="369"/>
      <c r="E415" s="320" t="s">
        <v>242</v>
      </c>
      <c r="F415" s="321"/>
      <c r="G415" s="321"/>
      <c r="H415" s="322"/>
      <c r="I415" s="361"/>
      <c r="J415" s="140">
        <f t="shared" si="13"/>
        <v>4942</v>
      </c>
      <c r="K415" s="81" t="str">
        <f t="shared" si="14"/>
        <v/>
      </c>
      <c r="L415" s="147">
        <v>759</v>
      </c>
      <c r="M415" s="147">
        <v>430</v>
      </c>
      <c r="N415" s="147">
        <v>473</v>
      </c>
      <c r="O415" s="147">
        <v>783</v>
      </c>
      <c r="P415" s="147">
        <v>1111</v>
      </c>
      <c r="Q415" s="147">
        <v>1386</v>
      </c>
      <c r="R415" s="147">
        <v>0</v>
      </c>
      <c r="S415" s="147">
        <v>0</v>
      </c>
      <c r="T415" s="147">
        <v>0</v>
      </c>
      <c r="U415" s="147">
        <v>0</v>
      </c>
    </row>
    <row r="416" spans="1:22" s="83" customFormat="1" ht="34.5" customHeight="1">
      <c r="A416" s="251" t="s">
        <v>789</v>
      </c>
      <c r="B416" s="119"/>
      <c r="C416" s="369"/>
      <c r="D416" s="369"/>
      <c r="E416" s="320" t="s">
        <v>243</v>
      </c>
      <c r="F416" s="321"/>
      <c r="G416" s="321"/>
      <c r="H416" s="322"/>
      <c r="I416" s="361"/>
      <c r="J416" s="140">
        <f t="shared" si="13"/>
        <v>477</v>
      </c>
      <c r="K416" s="81" t="str">
        <f t="shared" si="14"/>
        <v/>
      </c>
      <c r="L416" s="147">
        <v>25</v>
      </c>
      <c r="M416" s="147">
        <v>42</v>
      </c>
      <c r="N416" s="147">
        <v>178</v>
      </c>
      <c r="O416" s="147">
        <v>159</v>
      </c>
      <c r="P416" s="147">
        <v>49</v>
      </c>
      <c r="Q416" s="147">
        <v>24</v>
      </c>
      <c r="R416" s="147">
        <v>0</v>
      </c>
      <c r="S416" s="147">
        <v>0</v>
      </c>
      <c r="T416" s="147">
        <v>0</v>
      </c>
      <c r="U416" s="147">
        <v>0</v>
      </c>
    </row>
    <row r="417" spans="1:22" s="83" customFormat="1" ht="34.5" customHeight="1">
      <c r="A417" s="251" t="s">
        <v>790</v>
      </c>
      <c r="B417" s="119"/>
      <c r="C417" s="369"/>
      <c r="D417" s="369"/>
      <c r="E417" s="320" t="s">
        <v>244</v>
      </c>
      <c r="F417" s="321"/>
      <c r="G417" s="321"/>
      <c r="H417" s="322"/>
      <c r="I417" s="361"/>
      <c r="J417" s="140">
        <f t="shared" si="13"/>
        <v>49</v>
      </c>
      <c r="K417" s="81" t="str">
        <f t="shared" si="14"/>
        <v/>
      </c>
      <c r="L417" s="147">
        <v>1</v>
      </c>
      <c r="M417" s="147">
        <v>4</v>
      </c>
      <c r="N417" s="147">
        <v>16</v>
      </c>
      <c r="O417" s="147">
        <v>9</v>
      </c>
      <c r="P417" s="147">
        <v>11</v>
      </c>
      <c r="Q417" s="147">
        <v>8</v>
      </c>
      <c r="R417" s="147">
        <v>0</v>
      </c>
      <c r="S417" s="147">
        <v>0</v>
      </c>
      <c r="T417" s="147">
        <v>0</v>
      </c>
      <c r="U417" s="147">
        <v>0</v>
      </c>
    </row>
    <row r="418" spans="1:22" s="83" customFormat="1" ht="34.5" customHeight="1">
      <c r="A418" s="251" t="s">
        <v>791</v>
      </c>
      <c r="B418" s="119"/>
      <c r="C418" s="369"/>
      <c r="D418" s="369"/>
      <c r="E418" s="320" t="s">
        <v>245</v>
      </c>
      <c r="F418" s="321"/>
      <c r="G418" s="321"/>
      <c r="H418" s="322"/>
      <c r="I418" s="361"/>
      <c r="J418" s="140">
        <f t="shared" si="13"/>
        <v>20</v>
      </c>
      <c r="K418" s="81" t="str">
        <f t="shared" si="14"/>
        <v/>
      </c>
      <c r="L418" s="147">
        <v>0</v>
      </c>
      <c r="M418" s="147">
        <v>1</v>
      </c>
      <c r="N418" s="147">
        <v>9</v>
      </c>
      <c r="O418" s="147">
        <v>2</v>
      </c>
      <c r="P418" s="147">
        <v>5</v>
      </c>
      <c r="Q418" s="147">
        <v>3</v>
      </c>
      <c r="R418" s="147">
        <v>0</v>
      </c>
      <c r="S418" s="147">
        <v>0</v>
      </c>
      <c r="T418" s="147">
        <v>0</v>
      </c>
      <c r="U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38</v>
      </c>
      <c r="K420" s="81" t="str">
        <f t="shared" si="14"/>
        <v/>
      </c>
      <c r="L420" s="147">
        <v>1</v>
      </c>
      <c r="M420" s="147">
        <v>4</v>
      </c>
      <c r="N420" s="147">
        <v>7</v>
      </c>
      <c r="O420" s="147">
        <v>8</v>
      </c>
      <c r="P420" s="147">
        <v>12</v>
      </c>
      <c r="Q420" s="147">
        <v>6</v>
      </c>
      <c r="R420" s="147">
        <v>0</v>
      </c>
      <c r="S420" s="147">
        <v>0</v>
      </c>
      <c r="T420" s="147">
        <v>0</v>
      </c>
      <c r="U420" s="147">
        <v>0</v>
      </c>
    </row>
    <row r="421" spans="1:22" s="83" customFormat="1" ht="34.5" customHeight="1">
      <c r="A421" s="251" t="s">
        <v>794</v>
      </c>
      <c r="B421" s="119"/>
      <c r="C421" s="369"/>
      <c r="D421" s="369"/>
      <c r="E421" s="320" t="s">
        <v>247</v>
      </c>
      <c r="F421" s="321"/>
      <c r="G421" s="321"/>
      <c r="H421" s="322"/>
      <c r="I421" s="361"/>
      <c r="J421" s="140">
        <f t="shared" si="13"/>
        <v>159</v>
      </c>
      <c r="K421" s="81" t="str">
        <f t="shared" si="14"/>
        <v/>
      </c>
      <c r="L421" s="147">
        <v>2</v>
      </c>
      <c r="M421" s="147">
        <v>2</v>
      </c>
      <c r="N421" s="147">
        <v>30</v>
      </c>
      <c r="O421" s="147">
        <v>35</v>
      </c>
      <c r="P421" s="147">
        <v>40</v>
      </c>
      <c r="Q421" s="147">
        <v>32</v>
      </c>
      <c r="R421" s="147">
        <v>18</v>
      </c>
      <c r="S421" s="147">
        <v>0</v>
      </c>
      <c r="T421" s="147">
        <v>0</v>
      </c>
      <c r="U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1053</v>
      </c>
      <c r="O428" s="66" t="s">
        <v>1056</v>
      </c>
      <c r="P428" s="66" t="s">
        <v>1059</v>
      </c>
      <c r="Q428" s="66" t="s">
        <v>1061</v>
      </c>
      <c r="R428" s="66" t="s">
        <v>1064</v>
      </c>
      <c r="S428" s="66" t="s">
        <v>1067</v>
      </c>
      <c r="T428" s="66" t="s">
        <v>1069</v>
      </c>
      <c r="U428" s="66" t="s">
        <v>1071</v>
      </c>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1065</v>
      </c>
      <c r="S429" s="70" t="s">
        <v>1068</v>
      </c>
      <c r="T429" s="70" t="s">
        <v>1068</v>
      </c>
      <c r="U429" s="70" t="s">
        <v>1065</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5686</v>
      </c>
      <c r="K430" s="193" t="str">
        <f>IF(OR(COUNTIF(L430:U430,"未確認")&gt;0,COUNTIF(L430:U430,"~*")&gt;0),"※","")</f>
        <v/>
      </c>
      <c r="L430" s="147">
        <v>789</v>
      </c>
      <c r="M430" s="147">
        <v>483</v>
      </c>
      <c r="N430" s="147">
        <v>713</v>
      </c>
      <c r="O430" s="147">
        <v>996</v>
      </c>
      <c r="P430" s="147">
        <v>1228</v>
      </c>
      <c r="Q430" s="147">
        <v>1459</v>
      </c>
      <c r="R430" s="147">
        <v>18</v>
      </c>
      <c r="S430" s="147">
        <v>0</v>
      </c>
      <c r="T430" s="147">
        <v>0</v>
      </c>
      <c r="U430" s="147">
        <v>0</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174</v>
      </c>
      <c r="K432" s="193" t="str">
        <f>IF(OR(COUNTIF(L432:U432,"未確認")&gt;0,COUNTIF(L432:U432,"~*")&gt;0),"※","")</f>
        <v/>
      </c>
      <c r="L432" s="147">
        <v>2</v>
      </c>
      <c r="M432" s="147">
        <v>11</v>
      </c>
      <c r="N432" s="147">
        <v>50</v>
      </c>
      <c r="O432" s="147">
        <v>36</v>
      </c>
      <c r="P432" s="147">
        <v>37</v>
      </c>
      <c r="Q432" s="147">
        <v>38</v>
      </c>
      <c r="R432" s="147">
        <v>0</v>
      </c>
      <c r="S432" s="147">
        <v>0</v>
      </c>
      <c r="T432" s="147">
        <v>0</v>
      </c>
      <c r="U432" s="147">
        <v>0</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5506</v>
      </c>
      <c r="K433" s="193" t="str">
        <f>IF(OR(COUNTIF(L433:U433,"未確認")&gt;0,COUNTIF(L433:U433,"~*")&gt;0),"※","")</f>
        <v/>
      </c>
      <c r="L433" s="147">
        <v>787</v>
      </c>
      <c r="M433" s="147">
        <v>472</v>
      </c>
      <c r="N433" s="147">
        <v>663</v>
      </c>
      <c r="O433" s="147">
        <v>960</v>
      </c>
      <c r="P433" s="147">
        <v>1191</v>
      </c>
      <c r="Q433" s="147">
        <v>1415</v>
      </c>
      <c r="R433" s="147">
        <v>18</v>
      </c>
      <c r="S433" s="147">
        <v>0</v>
      </c>
      <c r="T433" s="147">
        <v>0</v>
      </c>
      <c r="U433" s="147">
        <v>0</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6</v>
      </c>
      <c r="K434" s="193" t="str">
        <f>IF(OR(COUNTIF(L434:U434,"未確認")&gt;0,COUNTIF(L434:U434,"~*")&gt;0),"※","")</f>
        <v/>
      </c>
      <c r="L434" s="147">
        <v>0</v>
      </c>
      <c r="M434" s="147">
        <v>0</v>
      </c>
      <c r="N434" s="147">
        <v>0</v>
      </c>
      <c r="O434" s="147">
        <v>0</v>
      </c>
      <c r="P434" s="147">
        <v>0</v>
      </c>
      <c r="Q434" s="147">
        <v>6</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1053</v>
      </c>
      <c r="O441" s="66" t="s">
        <v>1056</v>
      </c>
      <c r="P441" s="66" t="s">
        <v>1059</v>
      </c>
      <c r="Q441" s="66" t="s">
        <v>1061</v>
      </c>
      <c r="R441" s="66" t="s">
        <v>1064</v>
      </c>
      <c r="S441" s="66" t="s">
        <v>1067</v>
      </c>
      <c r="T441" s="66" t="s">
        <v>1069</v>
      </c>
      <c r="U441" s="66" t="s">
        <v>1071</v>
      </c>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1065</v>
      </c>
      <c r="S442" s="70" t="s">
        <v>1068</v>
      </c>
      <c r="T442" s="70" t="s">
        <v>1068</v>
      </c>
      <c r="U442" s="70" t="s">
        <v>1065</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1053</v>
      </c>
      <c r="O466" s="66" t="s">
        <v>1056</v>
      </c>
      <c r="P466" s="66" t="s">
        <v>1059</v>
      </c>
      <c r="Q466" s="66" t="s">
        <v>1061</v>
      </c>
      <c r="R466" s="66" t="s">
        <v>1064</v>
      </c>
      <c r="S466" s="66" t="s">
        <v>1067</v>
      </c>
      <c r="T466" s="66" t="s">
        <v>1069</v>
      </c>
      <c r="U466" s="66" t="s">
        <v>1071</v>
      </c>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1065</v>
      </c>
      <c r="S467" s="70" t="s">
        <v>1068</v>
      </c>
      <c r="T467" s="70" t="s">
        <v>1068</v>
      </c>
      <c r="U467" s="70" t="s">
        <v>1065</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182</v>
      </c>
      <c r="K468" s="201" t="str">
        <f t="shared" ref="K468:K475" si="16">IF(OR(COUNTIF(L468:U468,"未確認")&gt;0,COUNTIF(L468:U468,"*")&gt;0),"※","")</f>
        <v>※</v>
      </c>
      <c r="L468" s="117">
        <v>28</v>
      </c>
      <c r="M468" s="117">
        <v>41</v>
      </c>
      <c r="N468" s="117">
        <v>26</v>
      </c>
      <c r="O468" s="117" t="s">
        <v>541</v>
      </c>
      <c r="P468" s="117">
        <v>45</v>
      </c>
      <c r="Q468" s="117">
        <v>42</v>
      </c>
      <c r="R468" s="117" t="s">
        <v>541</v>
      </c>
      <c r="S468" s="117">
        <v>0</v>
      </c>
      <c r="T468" s="117">
        <v>0</v>
      </c>
      <c r="U468" s="117">
        <v>0</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v>
      </c>
      <c r="K469" s="201" t="str">
        <f t="shared" si="16"/>
        <v>※</v>
      </c>
      <c r="L469" s="117" t="s">
        <v>541</v>
      </c>
      <c r="M469" s="117" t="s">
        <v>541</v>
      </c>
      <c r="N469" s="117" t="s">
        <v>541</v>
      </c>
      <c r="O469" s="117">
        <v>0</v>
      </c>
      <c r="P469" s="117">
        <v>0</v>
      </c>
      <c r="Q469" s="117" t="s">
        <v>541</v>
      </c>
      <c r="R469" s="117">
        <v>0</v>
      </c>
      <c r="S469" s="117">
        <v>0</v>
      </c>
      <c r="T469" s="117">
        <v>0</v>
      </c>
      <c r="U469" s="117">
        <v>0</v>
      </c>
      <c r="V469" s="8"/>
    </row>
    <row r="470" spans="1:22" ht="34.5" customHeight="1">
      <c r="A470" s="252" t="s">
        <v>813</v>
      </c>
      <c r="B470" s="1"/>
      <c r="C470" s="202"/>
      <c r="D470" s="356"/>
      <c r="E470" s="320" t="s">
        <v>286</v>
      </c>
      <c r="F470" s="321"/>
      <c r="G470" s="321"/>
      <c r="H470" s="322"/>
      <c r="I470" s="354"/>
      <c r="J470" s="116">
        <f t="shared" si="17"/>
        <v>44</v>
      </c>
      <c r="K470" s="201" t="str">
        <f t="shared" si="16"/>
        <v>※</v>
      </c>
      <c r="L470" s="117">
        <v>0</v>
      </c>
      <c r="M470" s="117">
        <v>44</v>
      </c>
      <c r="N470" s="117" t="s">
        <v>541</v>
      </c>
      <c r="O470" s="117" t="s">
        <v>541</v>
      </c>
      <c r="P470" s="117">
        <v>0</v>
      </c>
      <c r="Q470" s="117">
        <v>0</v>
      </c>
      <c r="R470" s="117">
        <v>0</v>
      </c>
      <c r="S470" s="117">
        <v>0</v>
      </c>
      <c r="T470" s="117">
        <v>0</v>
      </c>
      <c r="U470" s="117">
        <v>0</v>
      </c>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v>0</v>
      </c>
      <c r="R471" s="117" t="s">
        <v>541</v>
      </c>
      <c r="S471" s="117">
        <v>0</v>
      </c>
      <c r="T471" s="117">
        <v>0</v>
      </c>
      <c r="U471" s="117">
        <v>0</v>
      </c>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t="s">
        <v>541</v>
      </c>
      <c r="O472" s="117" t="s">
        <v>541</v>
      </c>
      <c r="P472" s="117">
        <v>0</v>
      </c>
      <c r="Q472" s="117">
        <v>0</v>
      </c>
      <c r="R472" s="117">
        <v>0</v>
      </c>
      <c r="S472" s="117">
        <v>0</v>
      </c>
      <c r="T472" s="117">
        <v>0</v>
      </c>
      <c r="U472" s="117">
        <v>0</v>
      </c>
      <c r="V472" s="8"/>
    </row>
    <row r="473" spans="1:22" ht="34.5" customHeight="1">
      <c r="A473" s="252" t="s">
        <v>816</v>
      </c>
      <c r="B473" s="1"/>
      <c r="C473" s="202"/>
      <c r="D473" s="356"/>
      <c r="E473" s="320" t="s">
        <v>289</v>
      </c>
      <c r="F473" s="321"/>
      <c r="G473" s="321"/>
      <c r="H473" s="322"/>
      <c r="I473" s="354"/>
      <c r="J473" s="116">
        <f t="shared" si="17"/>
        <v>18</v>
      </c>
      <c r="K473" s="201" t="str">
        <f t="shared" si="16"/>
        <v/>
      </c>
      <c r="L473" s="117">
        <v>0</v>
      </c>
      <c r="M473" s="117">
        <v>0</v>
      </c>
      <c r="N473" s="117">
        <v>18</v>
      </c>
      <c r="O473" s="117">
        <v>0</v>
      </c>
      <c r="P473" s="117">
        <v>0</v>
      </c>
      <c r="Q473" s="117">
        <v>0</v>
      </c>
      <c r="R473" s="117">
        <v>0</v>
      </c>
      <c r="S473" s="117">
        <v>0</v>
      </c>
      <c r="T473" s="117">
        <v>0</v>
      </c>
      <c r="U473" s="117">
        <v>0</v>
      </c>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117">
        <v>0</v>
      </c>
      <c r="R474" s="117" t="s">
        <v>541</v>
      </c>
      <c r="S474" s="117">
        <v>0</v>
      </c>
      <c r="T474" s="117">
        <v>0</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t="s">
        <v>541</v>
      </c>
      <c r="Q475" s="117" t="s">
        <v>541</v>
      </c>
      <c r="R475" s="117">
        <v>0</v>
      </c>
      <c r="S475" s="117">
        <v>0</v>
      </c>
      <c r="T475" s="117">
        <v>0</v>
      </c>
      <c r="U475" s="117">
        <v>0</v>
      </c>
      <c r="V475" s="8"/>
    </row>
    <row r="476" spans="1:22" ht="34.5" customHeight="1">
      <c r="A476" s="252" t="s">
        <v>819</v>
      </c>
      <c r="B476" s="1"/>
      <c r="C476" s="202"/>
      <c r="D476" s="356"/>
      <c r="E476" s="320" t="s">
        <v>292</v>
      </c>
      <c r="F476" s="321"/>
      <c r="G476" s="321"/>
      <c r="H476" s="322"/>
      <c r="I476" s="354"/>
      <c r="J476" s="116" t="str">
        <f t="shared" si="17"/>
        <v>*</v>
      </c>
      <c r="K476" s="201" t="str">
        <f>IF(OR(COUNTIF(L476:U476,"未確認")&gt;0,COUNTIF(L476:U476,"~")&gt;0),"※","")</f>
        <v/>
      </c>
      <c r="L476" s="117">
        <v>0</v>
      </c>
      <c r="M476" s="117">
        <v>0</v>
      </c>
      <c r="N476" s="117" t="s">
        <v>541</v>
      </c>
      <c r="O476" s="117" t="s">
        <v>541</v>
      </c>
      <c r="P476" s="117" t="s">
        <v>541</v>
      </c>
      <c r="Q476" s="117" t="s">
        <v>541</v>
      </c>
      <c r="R476" s="117" t="s">
        <v>541</v>
      </c>
      <c r="S476" s="117">
        <v>0</v>
      </c>
      <c r="T476" s="117">
        <v>0</v>
      </c>
      <c r="U476" s="117">
        <v>0</v>
      </c>
      <c r="V476" s="8"/>
    </row>
    <row r="477" spans="1:22" ht="34.5" customHeight="1">
      <c r="A477" s="252" t="s">
        <v>820</v>
      </c>
      <c r="B477" s="1"/>
      <c r="C477" s="202"/>
      <c r="D477" s="356"/>
      <c r="E477" s="320" t="s">
        <v>293</v>
      </c>
      <c r="F477" s="321"/>
      <c r="G477" s="321"/>
      <c r="H477" s="322"/>
      <c r="I477" s="354"/>
      <c r="J477" s="116">
        <f t="shared" si="17"/>
        <v>58</v>
      </c>
      <c r="K477" s="201" t="str">
        <f t="shared" ref="K477:K496" si="18">IF(OR(COUNTIF(L477:U477,"未確認")&gt;0,COUNTIF(L477:U477,"*")&gt;0),"※","")</f>
        <v>※</v>
      </c>
      <c r="L477" s="117">
        <v>0</v>
      </c>
      <c r="M477" s="117">
        <v>0</v>
      </c>
      <c r="N477" s="117" t="s">
        <v>541</v>
      </c>
      <c r="O477" s="117" t="s">
        <v>541</v>
      </c>
      <c r="P477" s="117">
        <v>21</v>
      </c>
      <c r="Q477" s="117">
        <v>37</v>
      </c>
      <c r="R477" s="117">
        <v>0</v>
      </c>
      <c r="S477" s="117">
        <v>0</v>
      </c>
      <c r="T477" s="117">
        <v>0</v>
      </c>
      <c r="U477" s="117">
        <v>0</v>
      </c>
      <c r="V477" s="8"/>
    </row>
    <row r="478" spans="1:22" ht="34.5" customHeight="1">
      <c r="A478" s="252" t="s">
        <v>821</v>
      </c>
      <c r="B478" s="1"/>
      <c r="C478" s="202"/>
      <c r="D478" s="356"/>
      <c r="E478" s="320" t="s">
        <v>294</v>
      </c>
      <c r="F478" s="321"/>
      <c r="G478" s="321"/>
      <c r="H478" s="322"/>
      <c r="I478" s="354"/>
      <c r="J478" s="116">
        <f t="shared" si="17"/>
        <v>14</v>
      </c>
      <c r="K478" s="201" t="str">
        <f t="shared" si="18"/>
        <v>※</v>
      </c>
      <c r="L478" s="117" t="s">
        <v>541</v>
      </c>
      <c r="M478" s="117">
        <v>0</v>
      </c>
      <c r="N478" s="117">
        <v>0</v>
      </c>
      <c r="O478" s="117">
        <v>0</v>
      </c>
      <c r="P478" s="117">
        <v>14</v>
      </c>
      <c r="Q478" s="117" t="s">
        <v>541</v>
      </c>
      <c r="R478" s="117">
        <v>0</v>
      </c>
      <c r="S478" s="117">
        <v>0</v>
      </c>
      <c r="T478" s="117">
        <v>0</v>
      </c>
      <c r="U478" s="117">
        <v>0</v>
      </c>
      <c r="V478" s="8"/>
    </row>
    <row r="479" spans="1:22" ht="34.5" customHeight="1">
      <c r="A479" s="252" t="s">
        <v>822</v>
      </c>
      <c r="B479" s="1"/>
      <c r="C479" s="202"/>
      <c r="D479" s="356"/>
      <c r="E479" s="320" t="s">
        <v>295</v>
      </c>
      <c r="F479" s="321"/>
      <c r="G479" s="321"/>
      <c r="H479" s="322"/>
      <c r="I479" s="354"/>
      <c r="J479" s="116">
        <f t="shared" si="17"/>
        <v>43</v>
      </c>
      <c r="K479" s="201" t="str">
        <f t="shared" si="18"/>
        <v/>
      </c>
      <c r="L479" s="117">
        <v>33</v>
      </c>
      <c r="M479" s="117">
        <v>0</v>
      </c>
      <c r="N479" s="117">
        <v>0</v>
      </c>
      <c r="O479" s="117">
        <v>0</v>
      </c>
      <c r="P479" s="117">
        <v>10</v>
      </c>
      <c r="Q479" s="117">
        <v>0</v>
      </c>
      <c r="R479" s="117">
        <v>0</v>
      </c>
      <c r="S479" s="117">
        <v>0</v>
      </c>
      <c r="T479" s="117">
        <v>0</v>
      </c>
      <c r="U479" s="117">
        <v>0</v>
      </c>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105</v>
      </c>
      <c r="K481" s="201" t="str">
        <f t="shared" si="18"/>
        <v>※</v>
      </c>
      <c r="L481" s="117">
        <v>13</v>
      </c>
      <c r="M481" s="117">
        <v>36</v>
      </c>
      <c r="N481" s="117">
        <v>15</v>
      </c>
      <c r="O481" s="117" t="s">
        <v>541</v>
      </c>
      <c r="P481" s="117">
        <v>14</v>
      </c>
      <c r="Q481" s="117">
        <v>27</v>
      </c>
      <c r="R481" s="117" t="s">
        <v>541</v>
      </c>
      <c r="S481" s="117">
        <v>0</v>
      </c>
      <c r="T481" s="117">
        <v>0</v>
      </c>
      <c r="U481" s="117">
        <v>0</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v>
      </c>
      <c r="K482" s="201" t="str">
        <f t="shared" si="18"/>
        <v>※</v>
      </c>
      <c r="L482" s="117">
        <v>0</v>
      </c>
      <c r="M482" s="117" t="s">
        <v>541</v>
      </c>
      <c r="N482" s="117">
        <v>0</v>
      </c>
      <c r="O482" s="117">
        <v>0</v>
      </c>
      <c r="P482" s="117">
        <v>0</v>
      </c>
      <c r="Q482" s="117">
        <v>0</v>
      </c>
      <c r="R482" s="117">
        <v>0</v>
      </c>
      <c r="S482" s="117">
        <v>0</v>
      </c>
      <c r="T482" s="117">
        <v>0</v>
      </c>
      <c r="U482" s="117">
        <v>0</v>
      </c>
      <c r="V482" s="8"/>
    </row>
    <row r="483" spans="1:22" ht="34.5" customHeight="1">
      <c r="A483" s="252" t="s">
        <v>825</v>
      </c>
      <c r="B483" s="1"/>
      <c r="C483" s="202"/>
      <c r="D483" s="356"/>
      <c r="E483" s="320" t="s">
        <v>286</v>
      </c>
      <c r="F483" s="321"/>
      <c r="G483" s="321"/>
      <c r="H483" s="322"/>
      <c r="I483" s="354"/>
      <c r="J483" s="116">
        <f t="shared" si="19"/>
        <v>36</v>
      </c>
      <c r="K483" s="201" t="str">
        <f t="shared" si="18"/>
        <v>※</v>
      </c>
      <c r="L483" s="117">
        <v>0</v>
      </c>
      <c r="M483" s="117">
        <v>36</v>
      </c>
      <c r="N483" s="117" t="s">
        <v>541</v>
      </c>
      <c r="O483" s="117" t="s">
        <v>541</v>
      </c>
      <c r="P483" s="117">
        <v>0</v>
      </c>
      <c r="Q483" s="117">
        <v>0</v>
      </c>
      <c r="R483" s="117">
        <v>0</v>
      </c>
      <c r="S483" s="117">
        <v>0</v>
      </c>
      <c r="T483" s="117">
        <v>0</v>
      </c>
      <c r="U483" s="117">
        <v>0</v>
      </c>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117">
        <v>0</v>
      </c>
      <c r="R484" s="117" t="s">
        <v>541</v>
      </c>
      <c r="S484" s="117">
        <v>0</v>
      </c>
      <c r="T484" s="117">
        <v>0</v>
      </c>
      <c r="U484" s="117">
        <v>0</v>
      </c>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t="s">
        <v>541</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f t="shared" si="19"/>
        <v>17</v>
      </c>
      <c r="K486" s="201" t="str">
        <f t="shared" si="18"/>
        <v/>
      </c>
      <c r="L486" s="117">
        <v>0</v>
      </c>
      <c r="M486" s="117">
        <v>0</v>
      </c>
      <c r="N486" s="117">
        <v>17</v>
      </c>
      <c r="O486" s="117">
        <v>0</v>
      </c>
      <c r="P486" s="117">
        <v>0</v>
      </c>
      <c r="Q486" s="117">
        <v>0</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v>0</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t="s">
        <v>541</v>
      </c>
      <c r="R488" s="117">
        <v>0</v>
      </c>
      <c r="S488" s="117">
        <v>0</v>
      </c>
      <c r="T488" s="117">
        <v>0</v>
      </c>
      <c r="U488" s="117">
        <v>0</v>
      </c>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8"/>
    </row>
    <row r="490" spans="1:22" ht="34.5" customHeight="1">
      <c r="A490" s="252" t="s">
        <v>832</v>
      </c>
      <c r="B490" s="1"/>
      <c r="C490" s="202"/>
      <c r="D490" s="356"/>
      <c r="E490" s="320" t="s">
        <v>293</v>
      </c>
      <c r="F490" s="321"/>
      <c r="G490" s="321"/>
      <c r="H490" s="322"/>
      <c r="I490" s="354"/>
      <c r="J490" s="116">
        <f t="shared" si="19"/>
        <v>25</v>
      </c>
      <c r="K490" s="201" t="str">
        <f t="shared" si="18"/>
        <v>※</v>
      </c>
      <c r="L490" s="117">
        <v>0</v>
      </c>
      <c r="M490" s="117">
        <v>0</v>
      </c>
      <c r="N490" s="117">
        <v>0</v>
      </c>
      <c r="O490" s="117" t="s">
        <v>541</v>
      </c>
      <c r="P490" s="117">
        <v>0</v>
      </c>
      <c r="Q490" s="117">
        <v>25</v>
      </c>
      <c r="R490" s="117">
        <v>0</v>
      </c>
      <c r="S490" s="117">
        <v>0</v>
      </c>
      <c r="T490" s="117">
        <v>0</v>
      </c>
      <c r="U490" s="117">
        <v>0</v>
      </c>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t="s">
        <v>541</v>
      </c>
      <c r="Q491" s="117" t="s">
        <v>541</v>
      </c>
      <c r="R491" s="117">
        <v>0</v>
      </c>
      <c r="S491" s="117">
        <v>0</v>
      </c>
      <c r="T491" s="117">
        <v>0</v>
      </c>
      <c r="U491" s="117">
        <v>0</v>
      </c>
      <c r="V491" s="8"/>
    </row>
    <row r="492" spans="1:22" ht="34.5" customHeight="1">
      <c r="A492" s="252" t="s">
        <v>834</v>
      </c>
      <c r="B492" s="1"/>
      <c r="C492" s="202"/>
      <c r="D492" s="356"/>
      <c r="E492" s="320" t="s">
        <v>295</v>
      </c>
      <c r="F492" s="321"/>
      <c r="G492" s="321"/>
      <c r="H492" s="322"/>
      <c r="I492" s="354"/>
      <c r="J492" s="116">
        <f t="shared" si="19"/>
        <v>15</v>
      </c>
      <c r="K492" s="201" t="str">
        <f t="shared" si="18"/>
        <v>※</v>
      </c>
      <c r="L492" s="117">
        <v>15</v>
      </c>
      <c r="M492" s="117">
        <v>0</v>
      </c>
      <c r="N492" s="117">
        <v>0</v>
      </c>
      <c r="O492" s="117">
        <v>0</v>
      </c>
      <c r="P492" s="117" t="s">
        <v>541</v>
      </c>
      <c r="Q492" s="117">
        <v>0</v>
      </c>
      <c r="R492" s="117">
        <v>0</v>
      </c>
      <c r="S492" s="117">
        <v>0</v>
      </c>
      <c r="T492" s="117">
        <v>0</v>
      </c>
      <c r="U492" s="117">
        <v>0</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8"/>
    </row>
    <row r="496" spans="1:22" ht="69.95" customHeight="1">
      <c r="A496" s="252" t="s">
        <v>811</v>
      </c>
      <c r="B496" s="159"/>
      <c r="C496" s="320" t="s">
        <v>304</v>
      </c>
      <c r="D496" s="321"/>
      <c r="E496" s="321"/>
      <c r="F496" s="321"/>
      <c r="G496" s="321"/>
      <c r="H496" s="322"/>
      <c r="I496" s="122" t="s">
        <v>305</v>
      </c>
      <c r="J496" s="116">
        <f t="shared" si="19"/>
        <v>12</v>
      </c>
      <c r="K496" s="201" t="str">
        <f t="shared" si="18"/>
        <v>※</v>
      </c>
      <c r="L496" s="117" t="s">
        <v>541</v>
      </c>
      <c r="M496" s="117">
        <v>0</v>
      </c>
      <c r="N496" s="117">
        <v>0</v>
      </c>
      <c r="O496" s="117">
        <v>0</v>
      </c>
      <c r="P496" s="117">
        <v>0</v>
      </c>
      <c r="Q496" s="117">
        <v>12</v>
      </c>
      <c r="R496" s="117">
        <v>0</v>
      </c>
      <c r="S496" s="117">
        <v>0</v>
      </c>
      <c r="T496" s="117">
        <v>0</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1053</v>
      </c>
      <c r="O502" s="66" t="s">
        <v>1056</v>
      </c>
      <c r="P502" s="66" t="s">
        <v>1059</v>
      </c>
      <c r="Q502" s="66" t="s">
        <v>1061</v>
      </c>
      <c r="R502" s="66" t="s">
        <v>1064</v>
      </c>
      <c r="S502" s="66" t="s">
        <v>1067</v>
      </c>
      <c r="T502" s="66" t="s">
        <v>1069</v>
      </c>
      <c r="U502" s="66" t="s">
        <v>1071</v>
      </c>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1046</v>
      </c>
      <c r="R503" s="70" t="s">
        <v>1065</v>
      </c>
      <c r="S503" s="70" t="s">
        <v>1068</v>
      </c>
      <c r="T503" s="70" t="s">
        <v>1068</v>
      </c>
      <c r="U503" s="70" t="s">
        <v>1065</v>
      </c>
      <c r="V503" s="8"/>
    </row>
    <row r="504" spans="1:22" ht="42" customHeight="1">
      <c r="A504" s="252" t="s">
        <v>836</v>
      </c>
      <c r="B504" s="1"/>
      <c r="C504" s="320" t="s">
        <v>308</v>
      </c>
      <c r="D504" s="321"/>
      <c r="E504" s="321"/>
      <c r="F504" s="321"/>
      <c r="G504" s="321"/>
      <c r="H504" s="322"/>
      <c r="I504" s="134" t="s">
        <v>309</v>
      </c>
      <c r="J504" s="116" t="str">
        <f t="shared" ref="J504:J511" si="20">IF(SUM(L504:U504)=0,IF(COUNTIF(L504:U504,"未確認")&gt;0,"未確認",IF(COUNTIF(L504:U504,"~*")&gt;0,"*",SUM(L504:U504))),SUM(L504:U504))</f>
        <v>*</v>
      </c>
      <c r="K504" s="201" t="str">
        <f t="shared" ref="K504:K511" si="21">IF(OR(COUNTIF(L504:U504,"未確認")&gt;0,COUNTIF(L504:U504,"*")&gt;0),"※","")</f>
        <v>※</v>
      </c>
      <c r="L504" s="117">
        <v>0</v>
      </c>
      <c r="M504" s="117">
        <v>0</v>
      </c>
      <c r="N504" s="117">
        <v>0</v>
      </c>
      <c r="O504" s="117">
        <v>0</v>
      </c>
      <c r="P504" s="117" t="s">
        <v>541</v>
      </c>
      <c r="Q504" s="117" t="s">
        <v>541</v>
      </c>
      <c r="R504" s="117">
        <v>0</v>
      </c>
      <c r="S504" s="117">
        <v>0</v>
      </c>
      <c r="T504" s="117">
        <v>0</v>
      </c>
      <c r="U504" s="117">
        <v>0</v>
      </c>
      <c r="V504" s="8"/>
    </row>
    <row r="505" spans="1:22" ht="84" customHeight="1">
      <c r="A505" s="252" t="s">
        <v>837</v>
      </c>
      <c r="B505" s="204"/>
      <c r="C505" s="320" t="s">
        <v>310</v>
      </c>
      <c r="D505" s="321"/>
      <c r="E505" s="321"/>
      <c r="F505" s="321"/>
      <c r="G505" s="321"/>
      <c r="H505" s="322"/>
      <c r="I505" s="122" t="s">
        <v>311</v>
      </c>
      <c r="J505" s="116">
        <f t="shared" si="20"/>
        <v>98</v>
      </c>
      <c r="K505" s="201" t="str">
        <f t="shared" si="21"/>
        <v>※</v>
      </c>
      <c r="L505" s="117">
        <v>13</v>
      </c>
      <c r="M505" s="117" t="s">
        <v>541</v>
      </c>
      <c r="N505" s="117">
        <v>20</v>
      </c>
      <c r="O505" s="117" t="s">
        <v>541</v>
      </c>
      <c r="P505" s="117">
        <v>36</v>
      </c>
      <c r="Q505" s="117">
        <v>29</v>
      </c>
      <c r="R505" s="117">
        <v>0</v>
      </c>
      <c r="S505" s="117">
        <v>0</v>
      </c>
      <c r="T505" s="117">
        <v>0</v>
      </c>
      <c r="U505" s="117">
        <v>0</v>
      </c>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t="s">
        <v>541</v>
      </c>
      <c r="R506" s="117">
        <v>0</v>
      </c>
      <c r="S506" s="117">
        <v>0</v>
      </c>
      <c r="T506" s="117">
        <v>0</v>
      </c>
      <c r="U506" s="117">
        <v>0</v>
      </c>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8"/>
    </row>
    <row r="508" spans="1:22" ht="71.25">
      <c r="A508" s="252" t="s">
        <v>839</v>
      </c>
      <c r="B508" s="204"/>
      <c r="C508" s="320" t="s">
        <v>316</v>
      </c>
      <c r="D508" s="321"/>
      <c r="E508" s="321"/>
      <c r="F508" s="321"/>
      <c r="G508" s="321"/>
      <c r="H508" s="322"/>
      <c r="I508" s="122" t="s">
        <v>317</v>
      </c>
      <c r="J508" s="116">
        <f t="shared" si="20"/>
        <v>48</v>
      </c>
      <c r="K508" s="201" t="str">
        <f t="shared" si="21"/>
        <v>※</v>
      </c>
      <c r="L508" s="117" t="s">
        <v>541</v>
      </c>
      <c r="M508" s="117">
        <v>0</v>
      </c>
      <c r="N508" s="117" t="s">
        <v>541</v>
      </c>
      <c r="O508" s="117" t="s">
        <v>541</v>
      </c>
      <c r="P508" s="117">
        <v>16</v>
      </c>
      <c r="Q508" s="117">
        <v>32</v>
      </c>
      <c r="R508" s="117">
        <v>0</v>
      </c>
      <c r="S508" s="117">
        <v>0</v>
      </c>
      <c r="T508" s="117">
        <v>0</v>
      </c>
      <c r="U508" s="117">
        <v>0</v>
      </c>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69.95" customHeight="1">
      <c r="A510" s="252" t="s">
        <v>840</v>
      </c>
      <c r="B510" s="204"/>
      <c r="C510" s="320" t="s">
        <v>320</v>
      </c>
      <c r="D510" s="321"/>
      <c r="E510" s="321"/>
      <c r="F510" s="321"/>
      <c r="G510" s="321"/>
      <c r="H510" s="322"/>
      <c r="I510" s="122" t="s">
        <v>321</v>
      </c>
      <c r="J510" s="116">
        <f t="shared" si="20"/>
        <v>15</v>
      </c>
      <c r="K510" s="201" t="str">
        <f t="shared" si="21"/>
        <v/>
      </c>
      <c r="L510" s="117">
        <v>0</v>
      </c>
      <c r="M510" s="117">
        <v>0</v>
      </c>
      <c r="N510" s="117">
        <v>0</v>
      </c>
      <c r="O510" s="117">
        <v>0</v>
      </c>
      <c r="P510" s="117">
        <v>0</v>
      </c>
      <c r="Q510" s="117">
        <v>15</v>
      </c>
      <c r="R510" s="117">
        <v>0</v>
      </c>
      <c r="S510" s="117">
        <v>0</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1053</v>
      </c>
      <c r="O514" s="66" t="s">
        <v>1056</v>
      </c>
      <c r="P514" s="66" t="s">
        <v>1059</v>
      </c>
      <c r="Q514" s="66" t="s">
        <v>1061</v>
      </c>
      <c r="R514" s="66" t="s">
        <v>1064</v>
      </c>
      <c r="S514" s="66" t="s">
        <v>1067</v>
      </c>
      <c r="T514" s="66" t="s">
        <v>1069</v>
      </c>
      <c r="U514" s="66" t="s">
        <v>1071</v>
      </c>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1046</v>
      </c>
      <c r="R515" s="70" t="s">
        <v>1065</v>
      </c>
      <c r="S515" s="70" t="s">
        <v>1068</v>
      </c>
      <c r="T515" s="70" t="s">
        <v>1068</v>
      </c>
      <c r="U515" s="70" t="s">
        <v>1065</v>
      </c>
      <c r="V515" s="8"/>
    </row>
    <row r="516" spans="1:22" s="115" customFormat="1" ht="57">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1.25">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1053</v>
      </c>
      <c r="O520" s="66" t="s">
        <v>1056</v>
      </c>
      <c r="P520" s="66" t="s">
        <v>1059</v>
      </c>
      <c r="Q520" s="66" t="s">
        <v>1061</v>
      </c>
      <c r="R520" s="66" t="s">
        <v>1064</v>
      </c>
      <c r="S520" s="66" t="s">
        <v>1067</v>
      </c>
      <c r="T520" s="66" t="s">
        <v>1069</v>
      </c>
      <c r="U520" s="66" t="s">
        <v>1071</v>
      </c>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1046</v>
      </c>
      <c r="R521" s="70" t="s">
        <v>1065</v>
      </c>
      <c r="S521" s="70" t="s">
        <v>1068</v>
      </c>
      <c r="T521" s="70" t="s">
        <v>1068</v>
      </c>
      <c r="U521" s="70" t="s">
        <v>1065</v>
      </c>
      <c r="V521" s="8"/>
    </row>
    <row r="522" spans="1:22" s="115" customFormat="1" ht="71.25">
      <c r="A522" s="252" t="s">
        <v>845</v>
      </c>
      <c r="B522" s="204"/>
      <c r="C522" s="347" t="s">
        <v>330</v>
      </c>
      <c r="D522" s="348"/>
      <c r="E522" s="348"/>
      <c r="F522" s="348"/>
      <c r="G522" s="348"/>
      <c r="H522" s="349"/>
      <c r="I522" s="122" t="s">
        <v>331</v>
      </c>
      <c r="J522" s="205" t="str">
        <f>IF(SUM(L522:U522)=0,IF(COUNTIF(L522:U522,"未確認")&gt;0,"未確認",IF(COUNTIF(L522:U522,"~*")&gt;0,"*",SUM(L522:U522))),SUM(L522:U522))</f>
        <v>*</v>
      </c>
      <c r="K522" s="201" t="str">
        <f>IF(OR(COUNTIF(L522:U522,"未確認")&gt;0,COUNTIF(L522:U522,"*")&gt;0),"※","")</f>
        <v>※</v>
      </c>
      <c r="L522" s="117">
        <v>0</v>
      </c>
      <c r="M522" s="117">
        <v>0</v>
      </c>
      <c r="N522" s="117" t="s">
        <v>541</v>
      </c>
      <c r="O522" s="117">
        <v>0</v>
      </c>
      <c r="P522" s="117">
        <v>0</v>
      </c>
      <c r="Q522" s="117">
        <v>0</v>
      </c>
      <c r="R522" s="117" t="s">
        <v>541</v>
      </c>
      <c r="S522" s="117">
        <v>0</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1053</v>
      </c>
      <c r="O525" s="66" t="s">
        <v>1056</v>
      </c>
      <c r="P525" s="66" t="s">
        <v>1059</v>
      </c>
      <c r="Q525" s="66" t="s">
        <v>1061</v>
      </c>
      <c r="R525" s="66" t="s">
        <v>1064</v>
      </c>
      <c r="S525" s="66" t="s">
        <v>1067</v>
      </c>
      <c r="T525" s="66" t="s">
        <v>1069</v>
      </c>
      <c r="U525" s="66" t="s">
        <v>1071</v>
      </c>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1046</v>
      </c>
      <c r="R526" s="70" t="s">
        <v>1065</v>
      </c>
      <c r="S526" s="70" t="s">
        <v>1068</v>
      </c>
      <c r="T526" s="70" t="s">
        <v>1068</v>
      </c>
      <c r="U526" s="70" t="s">
        <v>1065</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31</v>
      </c>
      <c r="K527" s="201" t="str">
        <f>IF(OR(COUNTIF(L527:U527,"未確認")&gt;0,COUNTIF(L527:U527,"*")&gt;0),"※","")</f>
        <v/>
      </c>
      <c r="L527" s="117">
        <v>31</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1053</v>
      </c>
      <c r="O530" s="66" t="s">
        <v>1056</v>
      </c>
      <c r="P530" s="66" t="s">
        <v>1059</v>
      </c>
      <c r="Q530" s="66" t="s">
        <v>1061</v>
      </c>
      <c r="R530" s="66" t="s">
        <v>1064</v>
      </c>
      <c r="S530" s="66" t="s">
        <v>1067</v>
      </c>
      <c r="T530" s="66" t="s">
        <v>1069</v>
      </c>
      <c r="U530" s="66" t="s">
        <v>1071</v>
      </c>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1046</v>
      </c>
      <c r="R531" s="70" t="s">
        <v>1065</v>
      </c>
      <c r="S531" s="70" t="s">
        <v>1068</v>
      </c>
      <c r="T531" s="70" t="s">
        <v>1068</v>
      </c>
      <c r="U531" s="70" t="s">
        <v>1065</v>
      </c>
      <c r="V531" s="8"/>
    </row>
    <row r="532" spans="1:22" s="115" customFormat="1" ht="56.1"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1053</v>
      </c>
      <c r="O543" s="66" t="s">
        <v>1056</v>
      </c>
      <c r="P543" s="66" t="s">
        <v>1059</v>
      </c>
      <c r="Q543" s="66" t="s">
        <v>1061</v>
      </c>
      <c r="R543" s="66" t="s">
        <v>1064</v>
      </c>
      <c r="S543" s="66" t="s">
        <v>1067</v>
      </c>
      <c r="T543" s="66" t="s">
        <v>1069</v>
      </c>
      <c r="U543" s="66" t="s">
        <v>1071</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1065</v>
      </c>
      <c r="S544" s="70" t="s">
        <v>1068</v>
      </c>
      <c r="T544" s="70" t="s">
        <v>1068</v>
      </c>
      <c r="U544" s="70" t="s">
        <v>1065</v>
      </c>
    </row>
    <row r="545" spans="1:21" s="115" customFormat="1" ht="69.95" customHeight="1">
      <c r="A545" s="252" t="s">
        <v>853</v>
      </c>
      <c r="C545" s="320" t="s">
        <v>348</v>
      </c>
      <c r="D545" s="321"/>
      <c r="E545" s="321"/>
      <c r="F545" s="321"/>
      <c r="G545" s="321"/>
      <c r="H545" s="322"/>
      <c r="I545" s="122" t="s">
        <v>349</v>
      </c>
      <c r="J545" s="116" t="str">
        <f t="shared" ref="J545:J557" si="24">IF(SUM(L545:U545)=0,IF(COUNTIF(L545:U545,"未確認")&gt;0,"未確認",IF(COUNTIF(L545:U545,"~*")&gt;0,"*",SUM(L545:U545))),SUM(L545:U545))</f>
        <v>*</v>
      </c>
      <c r="K545" s="201" t="str">
        <f t="shared" ref="K545:K557" si="25">IF(OR(COUNTIF(L545:U545,"未確認")&gt;0,COUNTIF(L545:U545,"*")&gt;0),"※","")</f>
        <v>※</v>
      </c>
      <c r="L545" s="117" t="s">
        <v>541</v>
      </c>
      <c r="M545" s="117">
        <v>0</v>
      </c>
      <c r="N545" s="117">
        <v>0</v>
      </c>
      <c r="O545" s="117">
        <v>0</v>
      </c>
      <c r="P545" s="117">
        <v>0</v>
      </c>
      <c r="Q545" s="117">
        <v>0</v>
      </c>
      <c r="R545" s="117">
        <v>0</v>
      </c>
      <c r="S545" s="117">
        <v>0</v>
      </c>
      <c r="T545" s="117">
        <v>0</v>
      </c>
      <c r="U545" s="117">
        <v>0</v>
      </c>
    </row>
    <row r="546" spans="1:21"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row>
    <row r="550" spans="1:21"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t="s">
        <v>541</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c r="Q558" s="211" t="s">
        <v>1044</v>
      </c>
      <c r="R558" s="211" t="s">
        <v>1063</v>
      </c>
      <c r="S558" s="211" t="s">
        <v>1063</v>
      </c>
      <c r="T558" s="211" t="s">
        <v>1063</v>
      </c>
      <c r="U558" s="211" t="s">
        <v>1063</v>
      </c>
    </row>
    <row r="559" spans="1:21"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v>16.600000000000001</v>
      </c>
      <c r="M560" s="211">
        <v>54.9</v>
      </c>
      <c r="N560" s="211">
        <v>84.8</v>
      </c>
      <c r="O560" s="211">
        <v>100</v>
      </c>
      <c r="P560" s="211">
        <v>81.099999999999994</v>
      </c>
      <c r="Q560" s="211">
        <v>76</v>
      </c>
      <c r="R560" s="211" t="s">
        <v>533</v>
      </c>
      <c r="S560" s="211" t="s">
        <v>533</v>
      </c>
      <c r="T560" s="211" t="s">
        <v>533</v>
      </c>
      <c r="U560" s="211" t="s">
        <v>533</v>
      </c>
    </row>
    <row r="561" spans="1:21" s="91" customFormat="1" ht="34.5" customHeight="1">
      <c r="A561" s="251" t="s">
        <v>871</v>
      </c>
      <c r="B561" s="119"/>
      <c r="C561" s="209"/>
      <c r="D561" s="331" t="s">
        <v>377</v>
      </c>
      <c r="E561" s="342"/>
      <c r="F561" s="342"/>
      <c r="G561" s="342"/>
      <c r="H561" s="332"/>
      <c r="I561" s="343"/>
      <c r="J561" s="207"/>
      <c r="K561" s="210"/>
      <c r="L561" s="211">
        <v>16.600000000000001</v>
      </c>
      <c r="M561" s="211">
        <v>23.1</v>
      </c>
      <c r="N561" s="211">
        <v>54.3</v>
      </c>
      <c r="O561" s="211">
        <v>71.900000000000006</v>
      </c>
      <c r="P561" s="211">
        <v>78</v>
      </c>
      <c r="Q561" s="211">
        <v>74.8</v>
      </c>
      <c r="R561" s="211" t="s">
        <v>533</v>
      </c>
      <c r="S561" s="211" t="s">
        <v>533</v>
      </c>
      <c r="T561" s="211" t="s">
        <v>533</v>
      </c>
      <c r="U561" s="211" t="s">
        <v>533</v>
      </c>
    </row>
    <row r="562" spans="1:21" s="91" customFormat="1" ht="34.5" customHeight="1">
      <c r="A562" s="251" t="s">
        <v>872</v>
      </c>
      <c r="B562" s="119"/>
      <c r="C562" s="209"/>
      <c r="D562" s="331" t="s">
        <v>992</v>
      </c>
      <c r="E562" s="342"/>
      <c r="F562" s="342"/>
      <c r="G562" s="342"/>
      <c r="H562" s="332"/>
      <c r="I562" s="343"/>
      <c r="J562" s="207"/>
      <c r="K562" s="210"/>
      <c r="L562" s="211">
        <v>6.9</v>
      </c>
      <c r="M562" s="211">
        <v>23.1</v>
      </c>
      <c r="N562" s="211">
        <v>26.8</v>
      </c>
      <c r="O562" s="211">
        <v>41.3</v>
      </c>
      <c r="P562" s="211">
        <v>18.399999999999999</v>
      </c>
      <c r="Q562" s="211">
        <v>10.5</v>
      </c>
      <c r="R562" s="211" t="s">
        <v>533</v>
      </c>
      <c r="S562" s="211" t="s">
        <v>533</v>
      </c>
      <c r="T562" s="211" t="s">
        <v>533</v>
      </c>
      <c r="U562" s="211" t="s">
        <v>533</v>
      </c>
    </row>
    <row r="563" spans="1:21" s="91" customFormat="1" ht="34.5" customHeight="1">
      <c r="A563" s="251" t="s">
        <v>873</v>
      </c>
      <c r="B563" s="119"/>
      <c r="C563" s="209"/>
      <c r="D563" s="331" t="s">
        <v>379</v>
      </c>
      <c r="E563" s="342"/>
      <c r="F563" s="342"/>
      <c r="G563" s="342"/>
      <c r="H563" s="332"/>
      <c r="I563" s="343"/>
      <c r="J563" s="207"/>
      <c r="K563" s="210"/>
      <c r="L563" s="211">
        <v>9.6999999999999993</v>
      </c>
      <c r="M563" s="211">
        <v>3.8</v>
      </c>
      <c r="N563" s="211">
        <v>30.5</v>
      </c>
      <c r="O563" s="211">
        <v>30.6</v>
      </c>
      <c r="P563" s="211">
        <v>59.6</v>
      </c>
      <c r="Q563" s="211">
        <v>64.3</v>
      </c>
      <c r="R563" s="211" t="s">
        <v>533</v>
      </c>
      <c r="S563" s="211" t="s">
        <v>533</v>
      </c>
      <c r="T563" s="211" t="s">
        <v>533</v>
      </c>
      <c r="U563" s="211" t="s">
        <v>533</v>
      </c>
    </row>
    <row r="564" spans="1:21" s="91" customFormat="1" ht="34.5" customHeight="1">
      <c r="A564" s="251" t="s">
        <v>874</v>
      </c>
      <c r="B564" s="119"/>
      <c r="C564" s="209"/>
      <c r="D564" s="331" t="s">
        <v>380</v>
      </c>
      <c r="E564" s="342"/>
      <c r="F564" s="342"/>
      <c r="G564" s="342"/>
      <c r="H564" s="332"/>
      <c r="I564" s="343"/>
      <c r="J564" s="207"/>
      <c r="K564" s="210"/>
      <c r="L564" s="211">
        <v>83.3</v>
      </c>
      <c r="M564" s="211">
        <v>45.1</v>
      </c>
      <c r="N564" s="211">
        <v>15.2</v>
      </c>
      <c r="O564" s="211">
        <v>0</v>
      </c>
      <c r="P564" s="211">
        <v>18.899999999999999</v>
      </c>
      <c r="Q564" s="211">
        <v>24</v>
      </c>
      <c r="R564" s="211" t="s">
        <v>533</v>
      </c>
      <c r="S564" s="211" t="s">
        <v>533</v>
      </c>
      <c r="T564" s="211" t="s">
        <v>533</v>
      </c>
      <c r="U564" s="211" t="s">
        <v>533</v>
      </c>
    </row>
    <row r="565" spans="1:21" s="91" customFormat="1" ht="34.5" customHeight="1">
      <c r="A565" s="251" t="s">
        <v>875</v>
      </c>
      <c r="B565" s="119"/>
      <c r="C565" s="280"/>
      <c r="D565" s="331" t="s">
        <v>869</v>
      </c>
      <c r="E565" s="342"/>
      <c r="F565" s="342"/>
      <c r="G565" s="342"/>
      <c r="H565" s="332"/>
      <c r="I565" s="343"/>
      <c r="J565" s="207"/>
      <c r="K565" s="210"/>
      <c r="L565" s="211">
        <v>0</v>
      </c>
      <c r="M565" s="211">
        <v>28</v>
      </c>
      <c r="N565" s="211">
        <v>27.5</v>
      </c>
      <c r="O565" s="211">
        <v>28.1</v>
      </c>
      <c r="P565" s="211">
        <v>3.1</v>
      </c>
      <c r="Q565" s="211">
        <v>1.2</v>
      </c>
      <c r="R565" s="211" t="s">
        <v>533</v>
      </c>
      <c r="S565" s="211" t="s">
        <v>533</v>
      </c>
      <c r="T565" s="211" t="s">
        <v>533</v>
      </c>
      <c r="U565" s="211" t="s">
        <v>533</v>
      </c>
    </row>
    <row r="566" spans="1:21" s="91" customFormat="1" ht="34.5" customHeight="1">
      <c r="A566" s="251" t="s">
        <v>876</v>
      </c>
      <c r="B566" s="119"/>
      <c r="C566" s="285"/>
      <c r="D566" s="331" t="s">
        <v>993</v>
      </c>
      <c r="E566" s="342"/>
      <c r="F566" s="342"/>
      <c r="G566" s="342"/>
      <c r="H566" s="332"/>
      <c r="I566" s="343"/>
      <c r="J566" s="213"/>
      <c r="K566" s="214"/>
      <c r="L566" s="211">
        <v>6.9</v>
      </c>
      <c r="M566" s="211">
        <v>28</v>
      </c>
      <c r="N566" s="211">
        <v>27.5</v>
      </c>
      <c r="O566" s="211">
        <v>28.1</v>
      </c>
      <c r="P566" s="211">
        <v>3.1</v>
      </c>
      <c r="Q566" s="211">
        <v>1.2</v>
      </c>
      <c r="R566" s="211" t="s">
        <v>533</v>
      </c>
      <c r="S566" s="211" t="s">
        <v>533</v>
      </c>
      <c r="T566" s="211" t="s">
        <v>533</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v>0</v>
      </c>
      <c r="M568" s="211" t="s">
        <v>533</v>
      </c>
      <c r="N568" s="211" t="s">
        <v>533</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v>0</v>
      </c>
      <c r="M569" s="211" t="s">
        <v>533</v>
      </c>
      <c r="N569" s="211" t="s">
        <v>533</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v>0</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1" t="s">
        <v>993</v>
      </c>
      <c r="E574" s="342"/>
      <c r="F574" s="342"/>
      <c r="G574" s="342"/>
      <c r="H574" s="332"/>
      <c r="I574" s="343"/>
      <c r="J574" s="213"/>
      <c r="K574" s="214"/>
      <c r="L574" s="211">
        <v>0</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v>0</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v>0</v>
      </c>
      <c r="R577" s="211" t="s">
        <v>533</v>
      </c>
      <c r="S577" s="211" t="s">
        <v>533</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v>0</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v>0</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v>0</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v>0</v>
      </c>
      <c r="R581" s="211" t="s">
        <v>533</v>
      </c>
      <c r="S581" s="211" t="s">
        <v>533</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v>0</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1053</v>
      </c>
      <c r="O588" s="66" t="s">
        <v>1056</v>
      </c>
      <c r="P588" s="66" t="s">
        <v>1059</v>
      </c>
      <c r="Q588" s="66" t="s">
        <v>1061</v>
      </c>
      <c r="R588" s="66" t="s">
        <v>1064</v>
      </c>
      <c r="S588" s="66" t="s">
        <v>1067</v>
      </c>
      <c r="T588" s="66" t="s">
        <v>1069</v>
      </c>
      <c r="U588" s="66" t="s">
        <v>1071</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1065</v>
      </c>
      <c r="S589" s="70" t="s">
        <v>1068</v>
      </c>
      <c r="T589" s="70" t="s">
        <v>1068</v>
      </c>
      <c r="U589" s="70" t="s">
        <v>1065</v>
      </c>
    </row>
    <row r="590" spans="1:22" s="115" customFormat="1" ht="69.95" customHeight="1">
      <c r="A590" s="252" t="s">
        <v>891</v>
      </c>
      <c r="C590" s="320" t="s">
        <v>386</v>
      </c>
      <c r="D590" s="321"/>
      <c r="E590" s="321"/>
      <c r="F590" s="321"/>
      <c r="G590" s="321"/>
      <c r="H590" s="322"/>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69.95" customHeight="1">
      <c r="A591" s="252" t="s">
        <v>892</v>
      </c>
      <c r="B591" s="84"/>
      <c r="C591" s="320" t="s">
        <v>388</v>
      </c>
      <c r="D591" s="321"/>
      <c r="E591" s="321"/>
      <c r="F591" s="321"/>
      <c r="G591" s="321"/>
      <c r="H591" s="322"/>
      <c r="I591" s="134" t="s">
        <v>389</v>
      </c>
      <c r="J591" s="116" t="str">
        <f>IF(SUM(L591:U591)=0,IF(COUNTIF(L591:U591,"未確認")&gt;0,"未確認",IF(COUNTIF(L591:U591,"~*")&gt;0,"*",SUM(L591:U591))),SUM(L591:U591))</f>
        <v>*</v>
      </c>
      <c r="K591" s="201" t="str">
        <f>IF(OR(COUNTIF(L591:U591,"未確認")&gt;0,COUNTIF(L591:U591,"*")&gt;0),"※","")</f>
        <v>※</v>
      </c>
      <c r="L591" s="117">
        <v>0</v>
      </c>
      <c r="M591" s="117" t="s">
        <v>541</v>
      </c>
      <c r="N591" s="117" t="s">
        <v>541</v>
      </c>
      <c r="O591" s="117" t="s">
        <v>541</v>
      </c>
      <c r="P591" s="117" t="s">
        <v>541</v>
      </c>
      <c r="Q591" s="117" t="s">
        <v>541</v>
      </c>
      <c r="R591" s="117">
        <v>0</v>
      </c>
      <c r="S591" s="117">
        <v>0</v>
      </c>
      <c r="T591" s="117">
        <v>0</v>
      </c>
      <c r="U591" s="117">
        <v>0</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c r="A593" s="252" t="s">
        <v>893</v>
      </c>
      <c r="B593" s="84"/>
      <c r="C593" s="320" t="s">
        <v>392</v>
      </c>
      <c r="D593" s="321"/>
      <c r="E593" s="321"/>
      <c r="F593" s="321"/>
      <c r="G593" s="321"/>
      <c r="H593" s="322"/>
      <c r="I593" s="294" t="s">
        <v>393</v>
      </c>
      <c r="J593" s="116">
        <f>IF(SUM(L593:U593)=0,IF(COUNTIF(L593:U593,"未確認")&gt;0,"未確認",IF(COUNTIF(L593:U593,"~*")&gt;0,"*",SUM(L593:U593))),SUM(L593:U593))</f>
        <v>115</v>
      </c>
      <c r="K593" s="201" t="str">
        <f>IF(OR(COUNTIF(L593:U593,"未確認")&gt;0,COUNTIF(L593:U593,"*")&gt;0),"※","")</f>
        <v>※</v>
      </c>
      <c r="L593" s="117" t="s">
        <v>541</v>
      </c>
      <c r="M593" s="117">
        <v>27</v>
      </c>
      <c r="N593" s="117">
        <v>25</v>
      </c>
      <c r="O593" s="117">
        <v>14</v>
      </c>
      <c r="P593" s="117">
        <v>24</v>
      </c>
      <c r="Q593" s="117">
        <v>25</v>
      </c>
      <c r="R593" s="117" t="s">
        <v>541</v>
      </c>
      <c r="S593" s="117">
        <v>0</v>
      </c>
      <c r="T593" s="117">
        <v>0</v>
      </c>
      <c r="U593" s="117">
        <v>0</v>
      </c>
    </row>
    <row r="594" spans="1:21" s="115" customFormat="1" ht="84" customHeight="1">
      <c r="A594" s="252" t="s">
        <v>894</v>
      </c>
      <c r="B594" s="84"/>
      <c r="C594" s="320" t="s">
        <v>394</v>
      </c>
      <c r="D594" s="321"/>
      <c r="E594" s="321"/>
      <c r="F594" s="321"/>
      <c r="G594" s="321"/>
      <c r="H594" s="322"/>
      <c r="I594" s="134" t="s">
        <v>395</v>
      </c>
      <c r="J594" s="116" t="str">
        <f>IF(SUM(L594:U594)=0,IF(COUNTIF(L594:U594,"未確認")&gt;0,"未確認",IF(COUNTIF(L594:U594,"~*")&gt;0,"*",SUM(L594:U594))),SUM(L594:U594))</f>
        <v>*</v>
      </c>
      <c r="K594" s="201" t="str">
        <f>IF(OR(COUNTIF(L594:U594,"未確認")&gt;0,COUNTIF(L594:U594,"*")&gt;0),"※","")</f>
        <v>※</v>
      </c>
      <c r="L594" s="117">
        <v>0</v>
      </c>
      <c r="M594" s="117">
        <v>0</v>
      </c>
      <c r="N594" s="117" t="s">
        <v>541</v>
      </c>
      <c r="O594" s="117" t="s">
        <v>541</v>
      </c>
      <c r="P594" s="117">
        <v>0</v>
      </c>
      <c r="Q594" s="117">
        <v>0</v>
      </c>
      <c r="R594" s="117">
        <v>0</v>
      </c>
      <c r="S594" s="117">
        <v>0</v>
      </c>
      <c r="T594" s="117">
        <v>0</v>
      </c>
      <c r="U594" s="117">
        <v>0</v>
      </c>
    </row>
    <row r="595" spans="1:21" s="115" customFormat="1" ht="35.1" customHeight="1">
      <c r="A595" s="251" t="s">
        <v>895</v>
      </c>
      <c r="B595" s="84"/>
      <c r="C595" s="323" t="s">
        <v>994</v>
      </c>
      <c r="D595" s="324"/>
      <c r="E595" s="324"/>
      <c r="F595" s="324"/>
      <c r="G595" s="324"/>
      <c r="H595" s="325"/>
      <c r="I595" s="340" t="s">
        <v>397</v>
      </c>
      <c r="J595" s="140">
        <v>0</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7" t="s">
        <v>398</v>
      </c>
      <c r="F596" s="318"/>
      <c r="G596" s="318"/>
      <c r="H596" s="319"/>
      <c r="I596" s="341"/>
      <c r="J596" s="140">
        <v>0</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3" t="s">
        <v>995</v>
      </c>
      <c r="D597" s="324"/>
      <c r="E597" s="324"/>
      <c r="F597" s="324"/>
      <c r="G597" s="324"/>
      <c r="H597" s="325"/>
      <c r="I597" s="326" t="s">
        <v>400</v>
      </c>
      <c r="J597" s="140">
        <v>0</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7" t="s">
        <v>398</v>
      </c>
      <c r="F598" s="318"/>
      <c r="G598" s="318"/>
      <c r="H598" s="319"/>
      <c r="I598" s="328"/>
      <c r="J598" s="140">
        <v>0</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0</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20" t="s">
        <v>403</v>
      </c>
      <c r="D600" s="321"/>
      <c r="E600" s="321"/>
      <c r="F600" s="321"/>
      <c r="G600" s="321"/>
      <c r="H600" s="322"/>
      <c r="I600" s="122" t="s">
        <v>404</v>
      </c>
      <c r="J600" s="116">
        <f t="shared" ref="J600:J605" si="26">IF(SUM(L600:U600)=0,IF(COUNTIF(L600:U600,"未確認")&gt;0,"未確認",IF(COUNTIF(L600:U600,"~*")&gt;0,"*",SUM(L600:U600))),SUM(L600:U600))</f>
        <v>0</v>
      </c>
      <c r="K600" s="201" t="str">
        <f t="shared" ref="K600:K605" si="27">IF(OR(COUNTIF(L600:U600,"未確認")&gt;0,COUNTIF(L600:U600,"*")&gt;0),"※","")</f>
        <v/>
      </c>
      <c r="L600" s="117">
        <v>0</v>
      </c>
      <c r="M600" s="117">
        <v>0</v>
      </c>
      <c r="N600" s="117">
        <v>0</v>
      </c>
      <c r="O600" s="117">
        <v>0</v>
      </c>
      <c r="P600" s="117">
        <v>0</v>
      </c>
      <c r="Q600" s="117">
        <v>0</v>
      </c>
      <c r="R600" s="117">
        <v>0</v>
      </c>
      <c r="S600" s="117">
        <v>0</v>
      </c>
      <c r="T600" s="117">
        <v>0</v>
      </c>
      <c r="U600" s="117">
        <v>0</v>
      </c>
    </row>
    <row r="601" spans="1:21"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t="s">
        <v>541</v>
      </c>
      <c r="R602" s="117">
        <v>0</v>
      </c>
      <c r="S602" s="117">
        <v>0</v>
      </c>
      <c r="T602" s="117">
        <v>0</v>
      </c>
      <c r="U602" s="117">
        <v>0</v>
      </c>
    </row>
    <row r="603" spans="1:21"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t="s">
        <v>541</v>
      </c>
      <c r="Q603" s="117">
        <v>0</v>
      </c>
      <c r="R603" s="117">
        <v>0</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1053</v>
      </c>
      <c r="O611" s="66" t="s">
        <v>1056</v>
      </c>
      <c r="P611" s="66" t="s">
        <v>1059</v>
      </c>
      <c r="Q611" s="66" t="s">
        <v>1061</v>
      </c>
      <c r="R611" s="66" t="s">
        <v>1064</v>
      </c>
      <c r="S611" s="66" t="s">
        <v>1067</v>
      </c>
      <c r="T611" s="66" t="s">
        <v>1069</v>
      </c>
      <c r="U611" s="66" t="s">
        <v>1071</v>
      </c>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1065</v>
      </c>
      <c r="S612" s="70" t="s">
        <v>1068</v>
      </c>
      <c r="T612" s="70" t="s">
        <v>1068</v>
      </c>
      <c r="U612" s="70" t="s">
        <v>1065</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0</v>
      </c>
      <c r="K613" s="201" t="str">
        <f t="shared" ref="K613:K623" si="29">IF(OR(COUNTIF(L613:U613,"未確認")&gt;0,COUNTIF(L613:U613,"*")&gt;0),"※","")</f>
        <v/>
      </c>
      <c r="L613" s="117">
        <v>0</v>
      </c>
      <c r="M613" s="117">
        <v>0</v>
      </c>
      <c r="N613" s="117">
        <v>0</v>
      </c>
      <c r="O613" s="117">
        <v>0</v>
      </c>
      <c r="P613" s="117">
        <v>0</v>
      </c>
      <c r="Q613" s="117">
        <v>0</v>
      </c>
      <c r="R613" s="117">
        <v>0</v>
      </c>
      <c r="S613" s="117">
        <v>0</v>
      </c>
      <c r="T613" s="117">
        <v>0</v>
      </c>
      <c r="U613" s="117">
        <v>0</v>
      </c>
    </row>
    <row r="614" spans="1:22" s="118" customFormat="1" ht="71.25" customHeight="1">
      <c r="A614" s="252" t="s">
        <v>907</v>
      </c>
      <c r="B614" s="115"/>
      <c r="C614" s="317" t="s">
        <v>998</v>
      </c>
      <c r="D614" s="318"/>
      <c r="E614" s="318"/>
      <c r="F614" s="318"/>
      <c r="G614" s="318"/>
      <c r="H614" s="319"/>
      <c r="I614" s="338"/>
      <c r="J614" s="116">
        <f t="shared" si="28"/>
        <v>22</v>
      </c>
      <c r="K614" s="201" t="str">
        <f t="shared" si="29"/>
        <v>※</v>
      </c>
      <c r="L614" s="117" t="s">
        <v>541</v>
      </c>
      <c r="M614" s="117" t="s">
        <v>541</v>
      </c>
      <c r="N614" s="117" t="s">
        <v>541</v>
      </c>
      <c r="O614" s="117">
        <v>11</v>
      </c>
      <c r="P614" s="117" t="s">
        <v>541</v>
      </c>
      <c r="Q614" s="117">
        <v>11</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t="s">
        <v>541</v>
      </c>
      <c r="M615" s="117">
        <v>0</v>
      </c>
      <c r="N615" s="117">
        <v>0</v>
      </c>
      <c r="O615" s="117">
        <v>0</v>
      </c>
      <c r="P615" s="117">
        <v>0</v>
      </c>
      <c r="Q615" s="117">
        <v>0</v>
      </c>
      <c r="R615" s="117">
        <v>0</v>
      </c>
      <c r="S615" s="117">
        <v>0</v>
      </c>
      <c r="T615" s="117">
        <v>0</v>
      </c>
      <c r="U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t="s">
        <v>541</v>
      </c>
      <c r="Q621" s="117" t="s">
        <v>541</v>
      </c>
      <c r="R621" s="117" t="s">
        <v>541</v>
      </c>
      <c r="S621" s="117">
        <v>0</v>
      </c>
      <c r="T621" s="117">
        <v>0</v>
      </c>
      <c r="U621" s="117">
        <v>0</v>
      </c>
    </row>
    <row r="622" spans="1:22" s="118" customFormat="1" ht="69.95" customHeight="1">
      <c r="A622" s="252" t="s">
        <v>915</v>
      </c>
      <c r="B622" s="119"/>
      <c r="C622" s="320" t="s">
        <v>427</v>
      </c>
      <c r="D622" s="321"/>
      <c r="E622" s="321"/>
      <c r="F622" s="321"/>
      <c r="G622" s="321"/>
      <c r="H622" s="322"/>
      <c r="I622" s="122" t="s">
        <v>428</v>
      </c>
      <c r="J622" s="116">
        <f t="shared" si="28"/>
        <v>21</v>
      </c>
      <c r="K622" s="201" t="str">
        <f t="shared" si="29"/>
        <v>※</v>
      </c>
      <c r="L622" s="117" t="s">
        <v>541</v>
      </c>
      <c r="M622" s="117">
        <v>21</v>
      </c>
      <c r="N622" s="117" t="s">
        <v>541</v>
      </c>
      <c r="O622" s="117" t="s">
        <v>541</v>
      </c>
      <c r="P622" s="117" t="s">
        <v>541</v>
      </c>
      <c r="Q622" s="117" t="s">
        <v>541</v>
      </c>
      <c r="R622" s="117">
        <v>0</v>
      </c>
      <c r="S622" s="117">
        <v>0</v>
      </c>
      <c r="T622" s="117">
        <v>0</v>
      </c>
      <c r="U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1053</v>
      </c>
      <c r="O629" s="66" t="s">
        <v>1056</v>
      </c>
      <c r="P629" s="66" t="s">
        <v>1059</v>
      </c>
      <c r="Q629" s="66" t="s">
        <v>1061</v>
      </c>
      <c r="R629" s="66" t="s">
        <v>1064</v>
      </c>
      <c r="S629" s="66" t="s">
        <v>1067</v>
      </c>
      <c r="T629" s="66" t="s">
        <v>1069</v>
      </c>
      <c r="U629" s="66" t="s">
        <v>1071</v>
      </c>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1065</v>
      </c>
      <c r="S630" s="70" t="s">
        <v>1068</v>
      </c>
      <c r="T630" s="70" t="s">
        <v>1068</v>
      </c>
      <c r="U630" s="70" t="s">
        <v>1065</v>
      </c>
      <c r="V630" s="8"/>
    </row>
    <row r="631" spans="1:22" s="118" customFormat="1" ht="69.95" customHeight="1">
      <c r="A631" s="252" t="s">
        <v>917</v>
      </c>
      <c r="B631" s="115"/>
      <c r="C631" s="320" t="s">
        <v>432</v>
      </c>
      <c r="D631" s="321"/>
      <c r="E631" s="321"/>
      <c r="F631" s="321"/>
      <c r="G631" s="321"/>
      <c r="H631" s="322"/>
      <c r="I631" s="122" t="s">
        <v>433</v>
      </c>
      <c r="J631" s="116" t="str">
        <f t="shared" ref="J631:J638" si="30">IF(SUM(L631:U631)=0,IF(COUNTIF(L631:U631,"未確認")&gt;0,"未確認",IF(COUNTIF(L631:U631,"~*")&gt;0,"*",SUM(L631:U631))),SUM(L631:U631))</f>
        <v>*</v>
      </c>
      <c r="K631" s="201" t="str">
        <f t="shared" ref="K631:K638" si="31">IF(OR(COUNTIF(L631:U631,"未確認")&gt;0,COUNTIF(L631:U631,"*")&gt;0),"※","")</f>
        <v>※</v>
      </c>
      <c r="L631" s="117">
        <v>0</v>
      </c>
      <c r="M631" s="117">
        <v>0</v>
      </c>
      <c r="N631" s="117" t="s">
        <v>541</v>
      </c>
      <c r="O631" s="117" t="s">
        <v>541</v>
      </c>
      <c r="P631" s="117">
        <v>0</v>
      </c>
      <c r="Q631" s="117" t="s">
        <v>541</v>
      </c>
      <c r="R631" s="117">
        <v>0</v>
      </c>
      <c r="S631" s="117">
        <v>0</v>
      </c>
      <c r="T631" s="117">
        <v>0</v>
      </c>
      <c r="U631" s="117">
        <v>0</v>
      </c>
    </row>
    <row r="632" spans="1:22" s="118" customFormat="1" ht="56.1" customHeight="1">
      <c r="A632" s="252" t="s">
        <v>918</v>
      </c>
      <c r="B632" s="119"/>
      <c r="C632" s="320" t="s">
        <v>434</v>
      </c>
      <c r="D632" s="321"/>
      <c r="E632" s="321"/>
      <c r="F632" s="321"/>
      <c r="G632" s="321"/>
      <c r="H632" s="322"/>
      <c r="I632" s="122" t="s">
        <v>435</v>
      </c>
      <c r="J632" s="116">
        <f t="shared" si="30"/>
        <v>190</v>
      </c>
      <c r="K632" s="201" t="str">
        <f t="shared" si="31"/>
        <v>※</v>
      </c>
      <c r="L632" s="117" t="s">
        <v>541</v>
      </c>
      <c r="M632" s="117">
        <v>26</v>
      </c>
      <c r="N632" s="117">
        <v>45</v>
      </c>
      <c r="O632" s="117">
        <v>22</v>
      </c>
      <c r="P632" s="117">
        <v>46</v>
      </c>
      <c r="Q632" s="117">
        <v>51</v>
      </c>
      <c r="R632" s="117" t="s">
        <v>541</v>
      </c>
      <c r="S632" s="117">
        <v>0</v>
      </c>
      <c r="T632" s="117">
        <v>0</v>
      </c>
      <c r="U632" s="117">
        <v>0</v>
      </c>
    </row>
    <row r="633" spans="1:22" s="118" customFormat="1" ht="57">
      <c r="A633" s="252" t="s">
        <v>919</v>
      </c>
      <c r="B633" s="119"/>
      <c r="C633" s="320" t="s">
        <v>436</v>
      </c>
      <c r="D633" s="321"/>
      <c r="E633" s="321"/>
      <c r="F633" s="321"/>
      <c r="G633" s="321"/>
      <c r="H633" s="322"/>
      <c r="I633" s="122" t="s">
        <v>437</v>
      </c>
      <c r="J633" s="116">
        <f t="shared" si="30"/>
        <v>111</v>
      </c>
      <c r="K633" s="201" t="str">
        <f t="shared" si="31"/>
        <v>※</v>
      </c>
      <c r="L633" s="117">
        <v>0</v>
      </c>
      <c r="M633" s="117">
        <v>39</v>
      </c>
      <c r="N633" s="117">
        <v>19</v>
      </c>
      <c r="O633" s="117">
        <v>13</v>
      </c>
      <c r="P633" s="117">
        <v>20</v>
      </c>
      <c r="Q633" s="117">
        <v>20</v>
      </c>
      <c r="R633" s="117" t="s">
        <v>541</v>
      </c>
      <c r="S633" s="117">
        <v>0</v>
      </c>
      <c r="T633" s="117">
        <v>0</v>
      </c>
      <c r="U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t="s">
        <v>541</v>
      </c>
      <c r="P634" s="117">
        <v>0</v>
      </c>
      <c r="Q634" s="117">
        <v>0</v>
      </c>
      <c r="R634" s="117" t="s">
        <v>541</v>
      </c>
      <c r="S634" s="117">
        <v>0</v>
      </c>
      <c r="T634" s="117">
        <v>0</v>
      </c>
      <c r="U634" s="117">
        <v>0</v>
      </c>
    </row>
    <row r="635" spans="1:22" s="118" customFormat="1" ht="84" customHeight="1">
      <c r="A635" s="252" t="s">
        <v>921</v>
      </c>
      <c r="B635" s="119"/>
      <c r="C635" s="320" t="s">
        <v>440</v>
      </c>
      <c r="D635" s="321"/>
      <c r="E635" s="321"/>
      <c r="F635" s="321"/>
      <c r="G635" s="321"/>
      <c r="H635" s="322"/>
      <c r="I635" s="122" t="s">
        <v>441</v>
      </c>
      <c r="J635" s="116">
        <f t="shared" si="30"/>
        <v>46</v>
      </c>
      <c r="K635" s="201" t="str">
        <f t="shared" si="31"/>
        <v>※</v>
      </c>
      <c r="L635" s="117">
        <v>0</v>
      </c>
      <c r="M635" s="117" t="s">
        <v>541</v>
      </c>
      <c r="N635" s="117" t="s">
        <v>541</v>
      </c>
      <c r="O635" s="117" t="s">
        <v>541</v>
      </c>
      <c r="P635" s="117">
        <v>16</v>
      </c>
      <c r="Q635" s="117">
        <v>30</v>
      </c>
      <c r="R635" s="117" t="s">
        <v>541</v>
      </c>
      <c r="S635" s="117">
        <v>0</v>
      </c>
      <c r="T635" s="117">
        <v>0</v>
      </c>
      <c r="U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c r="Q636" s="117">
        <v>0</v>
      </c>
      <c r="R636" s="117" t="s">
        <v>541</v>
      </c>
      <c r="S636" s="117">
        <v>0</v>
      </c>
      <c r="T636" s="117">
        <v>0</v>
      </c>
      <c r="U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1053</v>
      </c>
      <c r="O644" s="66" t="s">
        <v>1056</v>
      </c>
      <c r="P644" s="66" t="s">
        <v>1059</v>
      </c>
      <c r="Q644" s="66" t="s">
        <v>1061</v>
      </c>
      <c r="R644" s="66" t="s">
        <v>1064</v>
      </c>
      <c r="S644" s="66" t="s">
        <v>1067</v>
      </c>
      <c r="T644" s="66" t="s">
        <v>1069</v>
      </c>
      <c r="U644" s="66" t="s">
        <v>1071</v>
      </c>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1065</v>
      </c>
      <c r="S645" s="70" t="s">
        <v>1068</v>
      </c>
      <c r="T645" s="70" t="s">
        <v>1068</v>
      </c>
      <c r="U645" s="70" t="s">
        <v>1065</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95</v>
      </c>
      <c r="K646" s="201" t="str">
        <f t="shared" ref="K646:K660" si="33">IF(OR(COUNTIF(L646:U646,"未確認")&gt;0,COUNTIF(L646:U646,"*")&gt;0),"※","")</f>
        <v>※</v>
      </c>
      <c r="L646" s="117" t="s">
        <v>541</v>
      </c>
      <c r="M646" s="117">
        <v>64</v>
      </c>
      <c r="N646" s="117">
        <v>21</v>
      </c>
      <c r="O646" s="117" t="s">
        <v>541</v>
      </c>
      <c r="P646" s="117" t="s">
        <v>541</v>
      </c>
      <c r="Q646" s="117">
        <v>10</v>
      </c>
      <c r="R646" s="117" t="s">
        <v>541</v>
      </c>
      <c r="S646" s="117">
        <v>0</v>
      </c>
      <c r="T646" s="117">
        <v>0</v>
      </c>
      <c r="U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c r="O648" s="117" t="s">
        <v>541</v>
      </c>
      <c r="P648" s="117">
        <v>0</v>
      </c>
      <c r="Q648" s="117" t="s">
        <v>541</v>
      </c>
      <c r="R648" s="117">
        <v>0</v>
      </c>
      <c r="S648" s="117">
        <v>0</v>
      </c>
      <c r="T648" s="117">
        <v>0</v>
      </c>
      <c r="U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t="s">
        <v>541</v>
      </c>
      <c r="Q649" s="117" t="s">
        <v>541</v>
      </c>
      <c r="R649" s="117" t="s">
        <v>541</v>
      </c>
      <c r="S649" s="117">
        <v>0</v>
      </c>
      <c r="T649" s="117">
        <v>0</v>
      </c>
      <c r="U649" s="117">
        <v>0</v>
      </c>
    </row>
    <row r="650" spans="1:22" s="118" customFormat="1" ht="84" customHeight="1">
      <c r="A650" s="252" t="s">
        <v>929</v>
      </c>
      <c r="B650" s="84"/>
      <c r="C650" s="295"/>
      <c r="D650" s="297"/>
      <c r="E650" s="320" t="s">
        <v>941</v>
      </c>
      <c r="F650" s="321"/>
      <c r="G650" s="321"/>
      <c r="H650" s="322"/>
      <c r="I650" s="122" t="s">
        <v>458</v>
      </c>
      <c r="J650" s="116">
        <f t="shared" si="32"/>
        <v>62</v>
      </c>
      <c r="K650" s="201" t="str">
        <f t="shared" si="33"/>
        <v>※</v>
      </c>
      <c r="L650" s="117" t="s">
        <v>541</v>
      </c>
      <c r="M650" s="117">
        <v>62</v>
      </c>
      <c r="N650" s="117" t="s">
        <v>541</v>
      </c>
      <c r="O650" s="117" t="s">
        <v>541</v>
      </c>
      <c r="P650" s="117">
        <v>0</v>
      </c>
      <c r="Q650" s="117" t="s">
        <v>541</v>
      </c>
      <c r="R650" s="117">
        <v>0</v>
      </c>
      <c r="S650" s="117">
        <v>0</v>
      </c>
      <c r="T650" s="117">
        <v>0</v>
      </c>
      <c r="U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v>0</v>
      </c>
      <c r="Q651" s="117">
        <v>0</v>
      </c>
      <c r="R651" s="117">
        <v>0</v>
      </c>
      <c r="S651" s="117">
        <v>0</v>
      </c>
      <c r="T651" s="117">
        <v>0</v>
      </c>
      <c r="U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c r="A655" s="252" t="s">
        <v>934</v>
      </c>
      <c r="B655" s="84"/>
      <c r="C655" s="320" t="s">
        <v>937</v>
      </c>
      <c r="D655" s="321"/>
      <c r="E655" s="321"/>
      <c r="F655" s="321"/>
      <c r="G655" s="321"/>
      <c r="H655" s="322"/>
      <c r="I655" s="122" t="s">
        <v>468</v>
      </c>
      <c r="J655" s="116">
        <f t="shared" si="32"/>
        <v>75</v>
      </c>
      <c r="K655" s="201" t="str">
        <f t="shared" si="33"/>
        <v>※</v>
      </c>
      <c r="L655" s="117" t="s">
        <v>541</v>
      </c>
      <c r="M655" s="117">
        <v>57</v>
      </c>
      <c r="N655" s="117">
        <v>18</v>
      </c>
      <c r="O655" s="117" t="s">
        <v>541</v>
      </c>
      <c r="P655" s="117" t="s">
        <v>541</v>
      </c>
      <c r="Q655" s="117" t="s">
        <v>541</v>
      </c>
      <c r="R655" s="117" t="s">
        <v>541</v>
      </c>
      <c r="S655" s="117">
        <v>0</v>
      </c>
      <c r="T655" s="117">
        <v>0</v>
      </c>
      <c r="U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c r="A657" s="252" t="s">
        <v>936</v>
      </c>
      <c r="B657" s="84"/>
      <c r="C657" s="320" t="s">
        <v>469</v>
      </c>
      <c r="D657" s="321"/>
      <c r="E657" s="321"/>
      <c r="F657" s="321"/>
      <c r="G657" s="321"/>
      <c r="H657" s="322"/>
      <c r="I657" s="122" t="s">
        <v>470</v>
      </c>
      <c r="J657" s="116">
        <f t="shared" si="32"/>
        <v>59</v>
      </c>
      <c r="K657" s="201" t="str">
        <f t="shared" si="33"/>
        <v>※</v>
      </c>
      <c r="L657" s="117" t="s">
        <v>541</v>
      </c>
      <c r="M657" s="117">
        <v>48</v>
      </c>
      <c r="N657" s="117">
        <v>11</v>
      </c>
      <c r="O657" s="117" t="s">
        <v>541</v>
      </c>
      <c r="P657" s="117" t="s">
        <v>541</v>
      </c>
      <c r="Q657" s="117" t="s">
        <v>541</v>
      </c>
      <c r="R657" s="117" t="s">
        <v>541</v>
      </c>
      <c r="S657" s="117">
        <v>0</v>
      </c>
      <c r="T657" s="117">
        <v>0</v>
      </c>
      <c r="U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t="s">
        <v>541</v>
      </c>
      <c r="Q658" s="117">
        <v>0</v>
      </c>
      <c r="R658" s="117">
        <v>0</v>
      </c>
      <c r="S658" s="117">
        <v>0</v>
      </c>
      <c r="T658" s="117">
        <v>0</v>
      </c>
      <c r="U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1053</v>
      </c>
      <c r="O665" s="66" t="s">
        <v>1056</v>
      </c>
      <c r="P665" s="66" t="s">
        <v>1059</v>
      </c>
      <c r="Q665" s="66" t="s">
        <v>1061</v>
      </c>
      <c r="R665" s="66" t="s">
        <v>1064</v>
      </c>
      <c r="S665" s="66" t="s">
        <v>1067</v>
      </c>
      <c r="T665" s="66" t="s">
        <v>1069</v>
      </c>
      <c r="U665" s="66" t="s">
        <v>1071</v>
      </c>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1065</v>
      </c>
      <c r="S666" s="70" t="s">
        <v>1068</v>
      </c>
      <c r="T666" s="70" t="s">
        <v>1068</v>
      </c>
      <c r="U666" s="70" t="s">
        <v>1065</v>
      </c>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1053</v>
      </c>
      <c r="O681" s="66" t="s">
        <v>1056</v>
      </c>
      <c r="P681" s="66" t="s">
        <v>1059</v>
      </c>
      <c r="Q681" s="66" t="s">
        <v>1061</v>
      </c>
      <c r="R681" s="66" t="s">
        <v>1064</v>
      </c>
      <c r="S681" s="66" t="s">
        <v>1067</v>
      </c>
      <c r="T681" s="66" t="s">
        <v>1069</v>
      </c>
      <c r="U681" s="66" t="s">
        <v>1071</v>
      </c>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1065</v>
      </c>
      <c r="S682" s="70" t="s">
        <v>1068</v>
      </c>
      <c r="T682" s="70" t="s">
        <v>1068</v>
      </c>
      <c r="U682" s="70" t="s">
        <v>1065</v>
      </c>
      <c r="V682" s="8"/>
    </row>
    <row r="683" spans="1:22" s="118" customFormat="1" ht="111.95"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t="str">
        <f>IF(SUM(L684:U684)=0,IF(COUNTIF(L684:U684,"未確認")&gt;0,"未確認",IF(COUNTIF(L684:U684,"~*")&gt;0,"*",SUM(L684:U684))),SUM(L684:U684))</f>
        <v>*</v>
      </c>
      <c r="K684" s="201" t="str">
        <f>IF(OR(COUNTIF(L684:U684,"未確認")&gt;0,COUNTIF(L684:U684,"*")&gt;0),"※","")</f>
        <v>※</v>
      </c>
      <c r="L684" s="117">
        <v>0</v>
      </c>
      <c r="M684" s="117">
        <v>0</v>
      </c>
      <c r="N684" s="117" t="s">
        <v>541</v>
      </c>
      <c r="O684" s="117" t="s">
        <v>541</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1053</v>
      </c>
      <c r="O691" s="66" t="s">
        <v>1056</v>
      </c>
      <c r="P691" s="66" t="s">
        <v>1059</v>
      </c>
      <c r="Q691" s="66" t="s">
        <v>1061</v>
      </c>
      <c r="R691" s="66" t="s">
        <v>1064</v>
      </c>
      <c r="S691" s="66" t="s">
        <v>1067</v>
      </c>
      <c r="T691" s="66" t="s">
        <v>1069</v>
      </c>
      <c r="U691" s="66" t="s">
        <v>1071</v>
      </c>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1065</v>
      </c>
      <c r="S692" s="70" t="s">
        <v>1068</v>
      </c>
      <c r="T692" s="70" t="s">
        <v>1068</v>
      </c>
      <c r="U692" s="70" t="s">
        <v>1065</v>
      </c>
      <c r="V692" s="8"/>
    </row>
    <row r="693" spans="1:22" s="118" customFormat="1" ht="56.1" customHeight="1">
      <c r="A693" s="252" t="s">
        <v>963</v>
      </c>
      <c r="B693" s="115"/>
      <c r="C693" s="320" t="s">
        <v>503</v>
      </c>
      <c r="D693" s="321"/>
      <c r="E693" s="321"/>
      <c r="F693" s="321"/>
      <c r="G693" s="321"/>
      <c r="H693" s="322"/>
      <c r="I693" s="122" t="s">
        <v>504</v>
      </c>
      <c r="J693" s="116" t="str">
        <f>IF(SUM(L693:U693)=0,IF(COUNTIF(L693:U693,"未確認")&gt;0,"未確認",IF(COUNTIF(L693:U693,"~*")&gt;0,"*",SUM(L693:U693))),SUM(L693:U693))</f>
        <v>*</v>
      </c>
      <c r="K693" s="201" t="str">
        <f>IF(OR(COUNTIF(L693:U693,"未確認")&gt;0,COUNTIF(L693:U693,"*")&gt;0),"※","")</f>
        <v>※</v>
      </c>
      <c r="L693" s="117">
        <v>0</v>
      </c>
      <c r="M693" s="117">
        <v>0</v>
      </c>
      <c r="N693" s="117" t="s">
        <v>541</v>
      </c>
      <c r="O693" s="117" t="s">
        <v>541</v>
      </c>
      <c r="P693" s="117">
        <v>0</v>
      </c>
      <c r="Q693" s="117">
        <v>0</v>
      </c>
      <c r="R693" s="117">
        <v>0</v>
      </c>
      <c r="S693" s="117">
        <v>0</v>
      </c>
      <c r="T693" s="117">
        <v>0</v>
      </c>
      <c r="U693" s="117">
        <v>0</v>
      </c>
    </row>
    <row r="694" spans="1:22" s="118" customFormat="1" ht="56.1"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1053</v>
      </c>
      <c r="O704" s="66" t="s">
        <v>1056</v>
      </c>
      <c r="P704" s="66" t="s">
        <v>1059</v>
      </c>
      <c r="Q704" s="66" t="s">
        <v>1061</v>
      </c>
      <c r="R704" s="66" t="s">
        <v>1064</v>
      </c>
      <c r="S704" s="66" t="s">
        <v>1067</v>
      </c>
      <c r="T704" s="66" t="s">
        <v>1069</v>
      </c>
      <c r="U704" s="66" t="s">
        <v>1071</v>
      </c>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1065</v>
      </c>
      <c r="S705" s="70" t="s">
        <v>1068</v>
      </c>
      <c r="T705" s="70" t="s">
        <v>1068</v>
      </c>
      <c r="U705" s="70" t="s">
        <v>1065</v>
      </c>
      <c r="V705" s="8"/>
    </row>
    <row r="706" spans="1:23" s="118" customFormat="1" ht="56.1"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
      </c>
      <c r="L706" s="117">
        <v>0</v>
      </c>
      <c r="M706" s="117">
        <v>0</v>
      </c>
      <c r="N706" s="117">
        <v>0</v>
      </c>
      <c r="O706" s="117">
        <v>0</v>
      </c>
      <c r="P706" s="117">
        <v>0</v>
      </c>
      <c r="Q706" s="117">
        <v>0</v>
      </c>
      <c r="R706" s="117">
        <v>0</v>
      </c>
      <c r="S706" s="117">
        <v>0</v>
      </c>
      <c r="T706" s="117">
        <v>0</v>
      </c>
      <c r="U706" s="117">
        <v>0</v>
      </c>
    </row>
    <row r="707" spans="1:23" s="118" customFormat="1" ht="69.95" customHeight="1">
      <c r="A707" s="252" t="s">
        <v>969</v>
      </c>
      <c r="B707" s="119"/>
      <c r="C707" s="320" t="s">
        <v>516</v>
      </c>
      <c r="D707" s="321"/>
      <c r="E707" s="321"/>
      <c r="F707" s="321"/>
      <c r="G707" s="321"/>
      <c r="H707" s="322"/>
      <c r="I707" s="122" t="s">
        <v>517</v>
      </c>
      <c r="J707" s="116">
        <f>IF(SUM(L707:U707)=0,IF(COUNTIF(L707:U707,"未確認")&gt;0,"未確認",IF(COUNTIF(L707:U707,"~*")&gt;0,"*",SUM(L707:U707))),SUM(L707:U707))</f>
        <v>0</v>
      </c>
      <c r="K707" s="201" t="str">
        <f>IF(OR(COUNTIF(L707:U707,"未確認")&gt;0,COUNTIF(L707:U707,"*")&gt;0),"※","")</f>
        <v/>
      </c>
      <c r="L707" s="117">
        <v>0</v>
      </c>
      <c r="M707" s="117">
        <v>0</v>
      </c>
      <c r="N707" s="117">
        <v>0</v>
      </c>
      <c r="O707" s="117">
        <v>0</v>
      </c>
      <c r="P707" s="117">
        <v>0</v>
      </c>
      <c r="Q707" s="117">
        <v>0</v>
      </c>
      <c r="R707" s="117">
        <v>0</v>
      </c>
      <c r="S707" s="117">
        <v>0</v>
      </c>
      <c r="T707" s="117">
        <v>0</v>
      </c>
      <c r="U707" s="117">
        <v>0</v>
      </c>
    </row>
    <row r="708" spans="1:23" s="118" customFormat="1" ht="69.95"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4EAE0F7-4870-41BA-AE98-F866412FB3B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2019-12-23T00:31:14Z</dcterms:modified>
</cp:coreProperties>
</file>