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E42A90D-97B3-467E-90DA-AD15E9C6996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<sst xmlns="http://schemas.openxmlformats.org/spreadsheetml/2006/main" count="3073" uniqueCount="1050">
  <si>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</si>
  <si>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</si>
  <si>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</si>
  <si>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</si>
  <si>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</si>
  <si>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</si>
  <si>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</si>
  <si>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</si>
  <si>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</si>
  <si>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</si>
  <si>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</si>
  <si>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</si>
  <si>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</si>
  <si>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</si>
  <si>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</si>
  <si>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</si>
  <si>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</si>
  <si>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</si>
  <si>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</si>
  <si>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</si>
  <si>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</si>
  <si>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</si>
  <si>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</si>
  <si>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</si>
  <si>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</si>
  <si>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</si>
  <si>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</si>
  <si>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</si>
  <si>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</si>
  <si>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</si>
  <si>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</si>
  <si>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</si>
  <si>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</si>
  <si>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</si>
  <si>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</si>
  <si>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</si>
  <si>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</si>
  <si>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</si>
  <si>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</si>
  <si>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</si>
  <si>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</si>
  <si>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</si>
  <si>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</si>
  <si>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</si>
  <si>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</si>
  <si>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</si>
  <si>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</si>
  <si>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</si>
  <si>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</si>
  <si>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</si>
  <si>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</si>
  <si>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</si>
  <si>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</si>
  <si>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</si>
  <si>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</si>
  <si>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</si>
  <si>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</si>
  <si>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</si>
  <si>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</si>
  <si>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</si>
  <si>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</si>
  <si>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</si>
  <si>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</si>
  <si>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</si>
  <si>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</si>
  <si>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</si>
  <si>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</si>
  <si>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</si>
  <si>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</si>
  <si>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</si>
  <si>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</si>
  <si>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</si>
  <si>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</si>
  <si>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</si>
  <si>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</si>
  <si>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</si>
  <si>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</si>
  <si>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</si>
  <si>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</si>
  <si>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</si>
  <si>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</si>
  <si>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</si>
  <si>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</si>
  <si>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</si>
  <si>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</si>
  <si>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</si>
  <si>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</si>
  <si>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</si>
  <si>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</si>
  <si>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</si>
  <si>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</si>
  <si>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</si>
  <si>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</si>
  <si>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</si>
  <si>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</si>
  <si>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</si>
  <si>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</si>
  <si>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</si>
  <si>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</si>
  <si>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</si>
  <si>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</si>
  <si>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</si>
  <si>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</si>
  <si>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</si>
  <si>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</si>
  <si>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</si>
  <si>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</si>
  <si>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</si>
  <si>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</si>
  <si>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</si>
  <si>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</si>
  <si>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</si>
  <si>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</si>
  <si>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</si>
  <si>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</si>
  <si>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</si>
  <si>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</si>
  <si>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</si>
  <si>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</si>
  <si>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</si>
  <si>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</si>
  <si>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</si>
  <si>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</si>
  <si>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</si>
  <si>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</si>
  <si>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</si>
  <si>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</si>
  <si>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</si>
  <si>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</si>
  <si>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</si>
  <si>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</si>
  <si>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</si>
  <si>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</si>
  <si>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</si>
  <si>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</si>
  <si>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</si>
  <si>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</si>
  <si>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</si>
  <si>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</si>
  <si>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</si>
  <si>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</si>
  <si>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</si>
  <si>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</si>
  <si>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</si>
  <si>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</si>
  <si>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</si>
  <si>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</si>
  <si>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</si>
  <si>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</si>
  <si>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</si>
  <si>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</si>
  <si>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</si>
  <si>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</si>
  <si>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</si>
  <si>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</si>
  <si>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</si>
  <si>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</si>
  <si>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</si>
  <si>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</si>
  <si>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</si>
  <si>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</si>
  <si>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</si>
  <si>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</si>
  <si>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</si>
  <si>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</si>
  <si>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</si>
  <si>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</si>
  <si>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</si>
  <si>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</si>
  <si>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</si>
  <si>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</si>
  <si>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</si>
  <si>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</si>
  <si>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</si>
  <si>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</si>
  <si>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</si>
  <si>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</si>
  <si>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</si>
  <si>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</si>
  <si>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</si>
  <si>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</si>
  <si>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</si>
  <si>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</si>
  <si>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</si>
  <si>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</si>
  <si>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</si>
  <si>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</si>
  <si>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</si>
  <si>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</si>
  <si>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</si>
  <si>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</si>
  <si>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</si>
  <si>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</si>
  <si>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</si>
  <si>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</si>
  <si>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</si>
  <si>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</si>
  <si>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</si>
  <si>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</si>
  <si>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</si>
  <si>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</si>
  <si>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</si>
  <si>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</si>
  <si>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</si>
  <si>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</si>
  <si>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</si>
  <si>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</si>
  <si>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</si>
  <si>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</si>
  <si>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</si>
  <si>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</si>
  <si>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</si>
  <si>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</si>
  <si>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</si>
  <si>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</si>
  <si>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</si>
  <si>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</si>
  <si>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</si>
  <si>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</si>
  <si>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</si>
  <si>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</si>
  <si>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</si>
  <si>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</si>
  <si>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</si>
  <si>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</si>
  <si>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</si>
  <si>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</si>
  <si>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</si>
  <si>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</si>
  <si>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</si>
  <si>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</si>
  <si>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</si>
  <si>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</si>
  <si>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</si>
  <si>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</si>
  <si>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</si>
  <si>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</si>
  <si>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</si>
  <si>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</si>
  <si>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</si>
  <si>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</si>
  <si>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</si>
  <si>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</si>
  <si>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</si>
  <si>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</si>
  <si>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</si>
  <si>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</si>
  <si>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</si>
  <si>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</si>
  <si>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</si>
  <si>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</si>
  <si>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</si>
  <si>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</si>
  <si>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</si>
  <si>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</si>
  <si>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</si>
  <si>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</si>
  <si>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</si>
  <si>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</si>
  <si>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</si>
  <si>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</si>
  <si>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</si>
  <si>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</si>
  <si>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</si>
  <si>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</si>
  <si>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</si>
  <si>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</si>
  <si>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</si>
  <si>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</si>
  <si>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</si>
  <si>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</si>
  <si>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</si>
  <si>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</si>
  <si>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</si>
  <si>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</si>
  <si>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</si>
  <si>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</si>
  <si>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</si>
  <si>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</si>
  <si>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</si>
  <si>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</si>
  <si>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</si>
  <si>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</si>
  <si>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</si>
  <si>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</si>
  <si>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</si>
  <si>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</si>
  <si>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</si>
  <si>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</si>
  <si>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</si>
  <si>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</si>
  <si>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</si>
  <si>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</si>
  <si>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</si>
  <si>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</si>
  <si>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</si>
  <si>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</si>
  <si>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</si>
  <si>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</si>
  <si>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</si>
  <si>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</si>
  <si>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</si>
  <si>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</si>
  <si>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</si>
  <si>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</si>
  <si>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</si>
  <si>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</si>
  <si>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</si>
  <si>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</si>
  <si>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</si>
  <si>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</si>
  <si>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</si>
  <si>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</si>
  <si>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</si>
  <si>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</si>
  <si>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</si>
  <si>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</si>
  <si>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</si>
  <si>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</si>
  <si>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</si>
  <si>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</si>
  <si>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</si>
  <si>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</si>
  <si>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</si>
  <si>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</si>
  <si>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</si>
  <si>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</si>
  <si>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</si>
  <si>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</si>
  <si>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</si>
  <si>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</si>
  <si>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</si>
  <si>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</si>
  <si>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</si>
  <si>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</si>
  <si>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</si>
  <si>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</si>
  <si>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</si>
  <si>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</si>
  <si>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</si>
  <si>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</si>
  <si>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</si>
  <si>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</si>
  <si>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</si>
  <si>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</si>
  <si>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</si>
  <si>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</si>
  <si>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</si>
  <si>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</si>
  <si>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</si>
  <si>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</si>
  <si>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</si>
  <si>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</si>
  <si>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</si>
  <si>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</si>
  <si>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</si>
  <si>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</si>
  <si>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</si>
  <si>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</si>
  <si>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</si>
  <si>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</si>
  <si>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</si>
  <si>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</si>
  <si>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</si>
  <si>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</si>
  <si>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</si>
  <si>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</si>
  <si>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</si>
  <si>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</si>
  <si>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</si>
  <si>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</si>
  <si>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</si>
  <si>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</si>
  <si>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</si>
  <si>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</si>
  <si>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</si>
  <si>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</si>
  <si>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</si>
  <si>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</si>
  <si>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</si>
  <si>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</si>
  <si>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</si>
  <si>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</si>
  <si>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</si>
  <si>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</si>
  <si>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</si>
  <si>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</si>
  <si>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</si>
  <si>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</si>
  <si>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</si>
  <si>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</si>
  <si>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</si>
  <si>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</si>
  <si>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</si>
  <si>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</si>
  <si>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</si>
  <si>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</si>
  <si>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</si>
  <si>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</si>
  <si>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</si>
  <si>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</si>
  <si>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</si>
  <si>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</si>
  <si>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</si>
  <si>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</si>
  <si>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</si>
  <si>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</si>
  <si>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</si>
  <si>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</si>
  <si>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</si>
  <si>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</si>
  <si>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</si>
  <si>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</si>
  <si>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</si>
  <si>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</si>
  <si>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</si>
  <si>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</si>
  <si>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</si>
  <si>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</si>
  <si>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</si>
  <si>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</si>
  <si>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</si>
  <si>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</si>
  <si>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</si>
  <si>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</si>
  <si>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</si>
  <si>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</si>
  <si>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</si>
  <si>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</si>
  <si>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</si>
  <si>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</si>
  <si>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</si>
  <si>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</si>
  <si>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</si>
  <si>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</si>
  <si>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</si>
  <si>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</si>
  <si>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</si>
  <si>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</si>
  <si>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</si>
  <si>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</si>
  <si>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</si>
  <si>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</si>
  <si>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</si>
  <si>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</si>
  <si>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</si>
  <si>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</si>
  <si>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</si>
  <si>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</si>
  <si>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</si>
  <si>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</si>
  <si>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</si>
  <si>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</si>
  <si>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</si>
  <si>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</si>
  <si>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</si>
  <si>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</si>
  <si>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</si>
  <si>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</si>
  <si>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</si>
  <si>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</si>
  <si>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</si>
  <si>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</si>
  <si>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</si>
  <si>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</si>
  <si>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</si>
  <si>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</si>
  <si>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</si>
  <si>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</si>
  <si>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</si>
  <si>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</si>
  <si>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</si>
  <si>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</si>
  <si>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</si>
  <si>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</si>
  <si>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</si>
  <si>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</si>
  <si>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</si>
  <si>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</si>
  <si>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</si>
  <si>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</si>
  <si>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</si>
  <si>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</si>
  <si>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</si>
  <si>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</si>
  <si>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</si>
  <si>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</si>
  <si>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</si>
  <si>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</si>
  <si>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</si>
  <si>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</si>
  <si>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</si>
  <si>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</si>
  <si>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</si>
  <si>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</si>
  <si>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</si>
  <si>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</si>
  <si>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</si>
  <si>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</si>
  <si>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</si>
  <si>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</si>
  <si>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</si>
  <si>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</si>
  <si>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</si>
  <si>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</si>
  <si>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</si>
  <si>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</si>
  <si>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</si>
  <si>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</si>
  <si>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</si>
  <si>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</si>
  <si>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</si>
  <si>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</si>
  <si>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</si>
  <si>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</si>
  <si>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</si>
  <si>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</si>
  <si>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</si>
  <si>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</si>
  <si>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</si>
  <si>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</si>
  <si>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</si>
  <si>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</si>
  <si>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</si>
  <si>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</si>
  <si>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</si>
  <si>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</si>
  <si>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</si>
  <si>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</si>
  <si>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</si>
  <si>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</si>
  <si>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</si>
  <si>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</si>
  <si>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</si>
  <si>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</si>
  <si>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</si>
  <si>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</si>
  <si>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</si>
  <si>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</si>
  <si>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</si>
  <si>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</si>
  <si>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</si>
  <si>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</si>
  <si>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</si>
  <si>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</si>
  <si>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</si>
  <si>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</si>
  <si>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</si>
  <si>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</si>
  <si>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</si>
  <si>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</si>
  <si>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</si>
  <si>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</si>
  <si>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</si>
  <si>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</si>
  <si>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</si>
  <si>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</si>
  <si>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</si>
  <si>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</si>
  <si>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</si>
  <si>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</si>
  <si>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</si>
  <si>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</si>
  <si>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</si>
  <si>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</si>
  <si>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</si>
  <si>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</si>
  <si>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</si>
  <si>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</si>
  <si>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</si>
  <si>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</si>
  <si>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</si>
  <si>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</si>
  <si>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</si>
  <si>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</si>
  <si>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</si>
  <si>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</si>
  <si>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</si>
  <si>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</si>
  <si>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</si>
  <si>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</si>
  <si>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</si>
  <si>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</si>
  <si>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</si>
  <si>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</si>
  <si>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</si>
  <si>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</si>
  <si>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</si>
  <si>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</si>
  <si>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</si>
  <si>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</si>
  <si>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</si>
  <si>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</si>
  <si>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</si>
  <si>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</si>
  <si>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</si>
  <si>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</si>
  <si>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</si>
  <si>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</si>
  <si>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</si>
  <si>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</si>
  <si>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</si>
  <si>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</si>
  <si>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</si>
  <si>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</si>
  <si>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</si>
  <si>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</si>
  <si>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</si>
  <si>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</si>
  <si>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</si>
  <si>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</si>
  <si>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</si>
  <si>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</si>
  <si>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</si>
  <si>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</si>
  <si>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</si>
  <si>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</si>
  <si>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</si>
  <si>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</si>
  <si>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</si>
  <si>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</si>
  <si>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</si>
  <si>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</si>
  <si>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</si>
  <si>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</si>
  <si>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</si>
  <si>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</si>
  <si>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</si>
  <si>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</si>
  <si>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</si>
  <si>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</si>
  <si>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</si>
  <si>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</si>
  <si>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</si>
  <si>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</si>
  <si>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</si>
  <si>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</si>
  <si>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</si>
  <si>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</si>
  <si>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</si>
  <si>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</si>
  <si>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</si>
  <si>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</si>
  <si>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</si>
  <si>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</si>
  <si>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</si>
  <si>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</si>
  <si>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</si>
  <si>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</si>
  <si>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</si>
  <si>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</si>
  <si>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</si>
  <si>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</si>
  <si>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</si>
  <si>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</si>
  <si>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</si>
  <si>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</si>
  <si>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</si>
  <si>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</si>
  <si>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</si>
  <si>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</si>
  <si>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</si>
  <si>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</si>
  <si>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</si>
  <si>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</si>
  <si>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</si>
  <si>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</si>
  <si>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</si>
  <si>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</si>
  <si>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</si>
  <si>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</si>
  <si>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</si>
  <si>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</si>
  <si>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</si>
  <si>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</si>
  <si>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</si>
  <si>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</si>
  <si>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</si>
  <si>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</si>
  <si>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</si>
  <si>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</si>
  <si>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</si>
  <si>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</si>
  <si>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</si>
  <si>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</si>
  <si>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</si>
  <si>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</si>
  <si>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</si>
  <si>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</si>
  <si>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</si>
  <si>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</si>
  <si>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</si>
  <si>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</si>
  <si>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</si>
  <si>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</si>
  <si>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</si>
  <si>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</si>
  <si>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</si>
  <si>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</si>
  <si>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</si>
  <si>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</si>
  <si>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</si>
  <si>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</si>
  <si>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</si>
  <si>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</si>
  <si>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</si>
  <si>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</si>
  <si>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</si>
  <si>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</si>
  <si>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</si>
  <si>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</si>
  <si>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</si>
  <si>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</si>
  <si>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</si>
  <si>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</si>
  <si>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</si>
  <si>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</si>
  <si>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</si>
  <si>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</si>
  <si>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</si>
  <si>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</si>
  <si>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</si>
  <si>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</si>
  <si>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</si>
  <si>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</si>
  <si>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</si>
  <si>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</si>
  <si>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</si>
  <si>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</si>
  <si>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</si>
  <si>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</si>
  <si>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</si>
  <si>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</si>
  <si>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</si>
  <si>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</si>
  <si>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</si>
  <si>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</si>
  <si>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</si>
  <si>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</si>
  <si>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</si>
  <si>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</si>
  <si>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</si>
  <si>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</si>
  <si>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</si>
  <si>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</si>
  <si>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</si>
  <si>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</si>
  <si>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</si>
  <si>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</si>
  <si>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</si>
  <si>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</si>
  <si>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</si>
  <si>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</si>
  <si>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</si>
  <si>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</si>
  <si>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</si>
  <si>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</si>
  <si>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</si>
  <si>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</si>
  <si>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</si>
  <si>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</si>
  <si>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</si>
  <si>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</si>
  <si>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</si>
  <si>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</si>
  <si>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</si>
  <si>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</si>
  <si>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</si>
  <si>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</si>
  <si>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</si>
  <si>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</si>
  <si>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</si>
  <si>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</si>
  <si>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</si>
  <si>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</si>
  <si>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</si>
  <si>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</si>
  <si>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</si>
  <si>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</si>
  <si>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</si>
  <si>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</si>
  <si>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</si>
  <si>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</si>
  <si>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</si>
  <si>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</si>
  <si>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</si>
  <si>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</si>
  <si>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</si>
  <si>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</si>
  <si>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</si>
  <si>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</si>
  <si>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</si>
  <si>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</si>
  <si>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</si>
  <si>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</si>
  <si>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</si>
  <si>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</si>
  <si>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</si>
  <si>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</si>
  <si>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</si>
  <si>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</si>
  <si>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</si>
  <si>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</si>
  <si>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</si>
  <si>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</si>
  <si>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</si>
  <si>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</si>
  <si>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</si>
  <si>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</si>
  <si>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</si>
  <si>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</si>
  <si>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</si>
  <si>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</si>
  <si>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</si>
  <si>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</si>
  <si>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</si>
  <si>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</si>
  <si>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</si>
  <si>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</si>
  <si>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</si>
  <si>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</si>
  <si>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</si>
  <si>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</si>
  <si>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</si>
  <si>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</si>
  <si>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</si>
  <si>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</si>
  <si>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</si>
  <si>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</si>
  <si>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</si>
  <si>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</si>
  <si>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</si>
  <si>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</si>
  <si>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</si>
  <si>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</si>
  <si>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</si>
  <si>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</si>
  <si>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</si>
  <si>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</si>
  <si>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</si>
  <si>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</si>
  <si>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</si>
  <si>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</si>
  <si>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</si>
  <si>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</si>
  <si>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</si>
  <si>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</si>
  <si>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</si>
  <si>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</si>
  <si>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</si>
  <si>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</si>
  <si>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</si>
  <si>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</si>
  <si>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</si>
  <si>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</si>
  <si>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</si>
  <si>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</si>
  <si>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</si>
  <si>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</si>
  <si>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</si>
  <si>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</si>
  <si>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</si>
  <si>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</si>
  <si>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</si>
  <si>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</si>
  <si>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</si>
  <si>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</si>
  <si>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</si>
  <si>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</si>
  <si>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</si>
  <si>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</si>
  <si>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</si>
  <si>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</si>
  <si>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</si>
  <si>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</si>
  <si>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</si>
  <si>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</si>
  <si>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</si>
  <si>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</si>
  <si>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</si>
  <si>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</si>
  <si>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</si>
  <si>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</si>
  <si>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</si>
  <si>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</si>
  <si>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</si>
  <si>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</si>
  <si>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</si>
  <si>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</si>
  <si>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</si>
  <si>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</si>
  <si>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</si>
  <si>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</si>
  <si>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</si>
  <si>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</si>
  <si>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</si>
  <si>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</si>
  <si>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</si>
  <si>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</si>
  <si>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</si>
  <si>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</si>
  <si>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</si>
  <si>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</si>
  <si>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</si>
  <si>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</si>
  <si>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</si>
  <si>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</si>
  <si>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</si>
  <si>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</si>
  <si>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</si>
  <si>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</si>
  <si>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</si>
  <si>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</si>
  <si>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</si>
  <si>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</si>
  <si>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</si>
  <si>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</si>
  <si>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</si>
  <si>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</si>
  <si>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</si>
  <si>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</si>
  <si>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</si>
  <si>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</si>
  <si>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</si>
  <si>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</si>
  <si>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</si>
  <si>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</si>
  <si>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</si>
  <si>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</si>
  <si>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</si>
  <si>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</si>
  <si>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</si>
  <si>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</si>
  <si>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</si>
  <si>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</si>
  <si>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</si>
  <si>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</si>
  <si>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</si>
  <si>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</si>
  <si>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</si>
  <si>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</si>
  <si>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</si>
  <si>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</si>
  <si>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</si>
  <si>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</si>
  <si>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</si>
  <si>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</si>
  <si>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</si>
  <si>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</si>
  <si>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</si>
  <si>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</si>
  <si>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</si>
  <si>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</si>
  <si>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</si>
  <si>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</si>
  <si>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</si>
  <si>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</si>
  <si>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</si>
  <si>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</si>
  <si>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</si>
  <si>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</si>
  <si>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</si>
  <si>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</si>
  <si>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</si>
  <si>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</si>
  <si>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</si>
  <si>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</si>
  <si>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</si>
  <si>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</si>
  <si>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</si>
  <si>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</si>
  <si>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</si>
  <si>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</si>
  <si>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</si>
  <si>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</si>
  <si>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</si>
  <si>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</si>
  <si>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</si>
  <si>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</si>
  <si>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</si>
  <si>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</si>
  <si>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</si>
  <si>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</si>
  <si>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</si>
  <si>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</si>
  <si>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</si>
  <si>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</si>
  <si>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</si>
  <si>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</si>
  <si>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</si>
  <si>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</si>
  <si>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</si>
  <si>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</si>
  <si>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</si>
  <si>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</si>
  <si>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</si>
  <si>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</si>
  <si>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</si>
  <si>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</si>
  <si>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</si>
  <si>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</si>
  <si>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</si>
  <si>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</si>
  <si>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</si>
  <si>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</si>
  <si>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</si>
  <si>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</si>
  <si>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</si>
  <si>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</si>
  <si>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</si>
  <si>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</si>
  <si>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</si>
  <si>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</si>
  <si>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</si>
  <si>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</si>
  <si>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</si>
  <si>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</si>
  <si>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</si>
  <si>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</si>
  <si>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</si>
  <si>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</si>
  <si>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</si>
  <si>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</si>
  <si>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</si>
  <si>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</si>
  <si>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</si>
  <si>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</si>
  <si>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</si>
  <si>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</si>
  <si>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</si>
  <si>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</si>
  <si>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</si>
  <si>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</si>
  <si>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</si>
  <si>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</si>
  <si>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</si>
  <si>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</si>
  <si>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明生リハビリテーション病院</t>
    <phoneticPr fontId="3"/>
  </si>
  <si>
    <t>〒359-1106 所沢市東狭山ケ丘４丁目２６８１番地の２</t>
    <phoneticPr fontId="3"/>
  </si>
  <si>
    <t>〇</t>
  </si>
  <si>
    <t>その他の法人</t>
  </si>
  <si>
    <t>リハビリテーション科</t>
  </si>
  <si>
    <t>回復期ﾘﾊﾋﾞﾘﾃｰｼｮﾝ病棟入院料１</t>
  </si>
  <si>
    <t>ＤＰＣ病院ではない</t>
  </si>
  <si>
    <t>有</t>
  </si>
  <si>
    <t>-</t>
    <phoneticPr fontId="3"/>
  </si>
  <si>
    <t>体制強化加算１の届出有り</t>
  </si>
  <si>
    <t>2階病棟</t>
  </si>
  <si>
    <t>回復期機能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</si>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</sst>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47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111</v>
      </c>
      <c r="K103" s="237" t="str">
        <f t="shared" si="1"/>
        <v/>
      </c>
      <c r="L103" s="258">
        <v>53</v>
      </c>
      <c r="M103" s="258">
        <v>58</v>
      </c>
    </row>
    <row r="104" spans="1:22" s="83" customFormat="1" ht="34.5" customHeight="1">
      <c r="A104" s="244" t="s">
        <v>614</v>
      </c>
      <c r="B104" s="84"/>
      <c r="C104" s="396"/>
      <c r="D104" s="397"/>
      <c r="E104" s="428"/>
      <c r="F104" s="429"/>
      <c r="G104" s="320" t="s">
        <v>47</v>
      </c>
      <c r="H104" s="322"/>
      <c r="I104" s="420"/>
      <c r="J104" s="256">
        <f t="shared" si="0"/>
        <v>111</v>
      </c>
      <c r="K104" s="237" t="str">
        <f t="shared" si="1"/>
        <v/>
      </c>
      <c r="L104" s="258">
        <v>53</v>
      </c>
      <c r="M104" s="258">
        <v>58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111</v>
      </c>
      <c r="K106" s="237" t="str">
        <f t="shared" si="1"/>
        <v/>
      </c>
      <c r="L106" s="258">
        <v>53</v>
      </c>
      <c r="M106" s="258">
        <v>58</v>
      </c>
    </row>
    <row r="107" spans="1:22" s="83" customFormat="1" ht="34.5" customHeight="1">
      <c r="A107" s="244" t="s">
        <v>614</v>
      </c>
      <c r="B107" s="84"/>
      <c r="C107" s="396"/>
      <c r="D107" s="397"/>
      <c r="E107" s="428"/>
      <c r="F107" s="429"/>
      <c r="G107" s="320" t="s">
        <v>47</v>
      </c>
      <c r="H107" s="322"/>
      <c r="I107" s="420"/>
      <c r="J107" s="256">
        <f t="shared" si="0"/>
        <v>111</v>
      </c>
      <c r="K107" s="237" t="str">
        <f t="shared" si="1"/>
        <v/>
      </c>
      <c r="L107" s="258">
        <v>53</v>
      </c>
      <c r="M107" s="258">
        <v>58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111</v>
      </c>
      <c r="K109" s="237" t="str">
        <f t="shared" si="1"/>
        <v/>
      </c>
      <c r="L109" s="258">
        <v>53</v>
      </c>
      <c r="M109" s="258">
        <v>58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v>4</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53</v>
      </c>
      <c r="M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144</v>
      </c>
      <c r="K194" s="264" t="str">
        <f t="shared" si="5"/>
        <v/>
      </c>
      <c r="L194" s="117">
        <v>82</v>
      </c>
      <c r="M194" s="117">
        <v>62</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44</v>
      </c>
      <c r="K269" s="81" t="str">
        <f t="shared" si="8"/>
        <v/>
      </c>
      <c r="L269" s="147">
        <v>22</v>
      </c>
      <c r="M269" s="147">
        <v>22</v>
      </c>
    </row>
    <row r="270" spans="1:22" s="83" customFormat="1" ht="34.5" customHeight="1">
      <c r="A270" s="249" t="s">
        <v>725</v>
      </c>
      <c r="B270" s="120"/>
      <c r="C270" s="371"/>
      <c r="D270" s="371"/>
      <c r="E270" s="371"/>
      <c r="F270" s="371"/>
      <c r="G270" s="371" t="s">
        <v>148</v>
      </c>
      <c r="H270" s="371"/>
      <c r="I270" s="404"/>
      <c r="J270" s="266">
        <f t="shared" si="9"/>
        <v>5.0999999999999996</v>
      </c>
      <c r="K270" s="81" t="str">
        <f t="shared" si="8"/>
        <v/>
      </c>
      <c r="L270" s="148">
        <v>3.5</v>
      </c>
      <c r="M270" s="148">
        <v>1.6</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3</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0.6</v>
      </c>
    </row>
    <row r="273" spans="1:13" s="83" customFormat="1" ht="34.5" customHeight="1">
      <c r="A273" s="249" t="s">
        <v>727</v>
      </c>
      <c r="B273" s="120"/>
      <c r="C273" s="371" t="s">
        <v>152</v>
      </c>
      <c r="D273" s="372"/>
      <c r="E273" s="372"/>
      <c r="F273" s="372"/>
      <c r="G273" s="371" t="s">
        <v>146</v>
      </c>
      <c r="H273" s="371"/>
      <c r="I273" s="404"/>
      <c r="J273" s="266">
        <f t="shared" si="9"/>
        <v>31</v>
      </c>
      <c r="K273" s="81" t="str">
        <f t="shared" si="8"/>
        <v/>
      </c>
      <c r="L273" s="147">
        <v>16</v>
      </c>
      <c r="M273" s="147">
        <v>15</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1.1000000000000001</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58</v>
      </c>
      <c r="K277" s="81" t="str">
        <f t="shared" si="8"/>
        <v/>
      </c>
      <c r="L277" s="147">
        <v>28</v>
      </c>
      <c r="M277" s="147">
        <v>30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14</v>
      </c>
      <c r="K279" s="81" t="str">
        <f t="shared" si="8"/>
        <v/>
      </c>
      <c r="L279" s="147">
        <v>8</v>
      </c>
      <c r="M279" s="147">
        <v>6</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10</v>
      </c>
      <c r="K281" s="81" t="str">
        <f t="shared" si="8"/>
        <v/>
      </c>
      <c r="L281" s="147">
        <v>5</v>
      </c>
      <c r="M281" s="147">
        <v>5</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5</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5</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2</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524</v>
      </c>
      <c r="K392" s="81" t="str">
        <f t="shared" ref="K392:K397" si="12">IF(OR(COUNTIF(L392:M392,"未確認")&gt;0,COUNTIF(L392:M392,"~*")&gt;0),"※","")</f>
        <v/>
      </c>
      <c r="L392" s="147">
        <v>288</v>
      </c>
      <c r="M392" s="147">
        <v>236</v>
      </c>
    </row>
    <row r="393" spans="1:22" s="83" customFormat="1" ht="34.5" customHeight="1">
      <c r="A393" s="249" t="s">
        <v>773</v>
      </c>
      <c r="B393" s="84"/>
      <c r="C393" s="370"/>
      <c r="D393" s="380"/>
      <c r="E393" s="320" t="s">
        <v>224</v>
      </c>
      <c r="F393" s="321"/>
      <c r="G393" s="321"/>
      <c r="H393" s="322"/>
      <c r="I393" s="343"/>
      <c r="J393" s="140">
        <f t="shared" si="11"/>
        <v>524</v>
      </c>
      <c r="K393" s="81" t="str">
        <f t="shared" si="12"/>
        <v/>
      </c>
      <c r="L393" s="147">
        <v>288</v>
      </c>
      <c r="M393" s="147">
        <v>236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40071</v>
      </c>
      <c r="K396" s="81" t="str">
        <f t="shared" si="12"/>
        <v/>
      </c>
      <c r="L396" s="147">
        <v>20856</v>
      </c>
      <c r="M396" s="147">
        <v>19215</v>
      </c>
    </row>
    <row r="397" spans="1:22" s="83" customFormat="1" ht="34.5" customHeight="1">
      <c r="A397" s="250" t="s">
        <v>777</v>
      </c>
      <c r="B397" s="119"/>
      <c r="C397" s="370"/>
      <c r="D397" s="320" t="s">
        <v>228</v>
      </c>
      <c r="E397" s="321"/>
      <c r="F397" s="321"/>
      <c r="G397" s="321"/>
      <c r="H397" s="322"/>
      <c r="I397" s="344"/>
      <c r="J397" s="140">
        <f t="shared" si="11"/>
        <v>579</v>
      </c>
      <c r="K397" s="81" t="str">
        <f t="shared" si="12"/>
        <v/>
      </c>
      <c r="L397" s="147">
        <v>324</v>
      </c>
      <c r="M397" s="147">
        <v>255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524</v>
      </c>
      <c r="K405" s="81" t="str">
        <f t="shared" ref="K405:K422" si="14">IF(OR(COUNTIF(L405:M405,"未確認")&gt;0,COUNTIF(L405:M405,"~*")&gt;0),"※","")</f>
        <v/>
      </c>
      <c r="L405" s="147">
        <v>288</v>
      </c>
      <c r="M405" s="147">
        <v>236</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524</v>
      </c>
      <c r="K408" s="81" t="str">
        <f t="shared" si="14"/>
        <v/>
      </c>
      <c r="L408" s="147">
        <v>288</v>
      </c>
      <c r="M408" s="147">
        <v>236</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453</v>
      </c>
      <c r="K413" s="81" t="str">
        <f t="shared" si="14"/>
        <v/>
      </c>
      <c r="L413" s="147">
        <v>233</v>
      </c>
      <c r="M413" s="147">
        <v>220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344</v>
      </c>
      <c r="K415" s="81" t="str">
        <f t="shared" si="14"/>
        <v/>
      </c>
      <c r="L415" s="147">
        <v>180</v>
      </c>
      <c r="M415" s="147">
        <v>164</v>
      </c>
    </row>
    <row r="416" spans="1:22" s="83" customFormat="1" ht="34.5" customHeight="1">
      <c r="A416" s="251" t="s">
        <v>789</v>
      </c>
      <c r="B416" s="119"/>
      <c r="C416" s="369"/>
      <c r="D416" s="369"/>
      <c r="E416" s="320" t="s">
        <v>243</v>
      </c>
      <c r="F416" s="321"/>
      <c r="G416" s="321"/>
      <c r="H416" s="322"/>
      <c r="I416" s="361"/>
      <c r="J416" s="140">
        <f t="shared" si="13"/>
        <v>32</v>
      </c>
      <c r="K416" s="81" t="str">
        <f t="shared" si="14"/>
        <v/>
      </c>
      <c r="L416" s="147">
        <v>17</v>
      </c>
      <c r="M416" s="147">
        <v>15</v>
      </c>
    </row>
    <row r="417" spans="1:22" s="83" customFormat="1" ht="34.5" customHeight="1">
      <c r="A417" s="251" t="s">
        <v>790</v>
      </c>
      <c r="B417" s="119"/>
      <c r="C417" s="369"/>
      <c r="D417" s="369"/>
      <c r="E417" s="320" t="s">
        <v>244</v>
      </c>
      <c r="F417" s="321"/>
      <c r="G417" s="321"/>
      <c r="H417" s="322"/>
      <c r="I417" s="361"/>
      <c r="J417" s="140">
        <f t="shared" si="13"/>
        <v>26</v>
      </c>
      <c r="K417" s="81" t="str">
        <f t="shared" si="14"/>
        <v/>
      </c>
      <c r="L417" s="147">
        <v>14</v>
      </c>
      <c r="M417" s="147">
        <v>12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50</v>
      </c>
      <c r="K420" s="81" t="str">
        <f t="shared" si="14"/>
        <v/>
      </c>
      <c r="L420" s="147">
        <v>22</v>
      </c>
      <c r="M420" s="147">
        <v>28</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0</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453</v>
      </c>
      <c r="K430" s="193" t="str">
        <f>IF(OR(COUNTIF(L430:M430,"未確認")&gt;0,COUNTIF(L430:M430,"~*")&gt;0),"※","")</f>
        <v/>
      </c>
      <c r="L430" s="147">
        <v>233</v>
      </c>
      <c r="M430" s="147">
        <v>220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36</v>
      </c>
      <c r="K431" s="193" t="str">
        <f>IF(OR(COUNTIF(L431:M431,"未確認")&gt;0,COUNTIF(L431:M431,"~*")&gt;0),"※","")</f>
        <v/>
      </c>
      <c r="L431" s="147">
        <v>17</v>
      </c>
      <c r="M431" s="147">
        <v>19</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40</v>
      </c>
      <c r="K432" s="193" t="str">
        <f>IF(OR(COUNTIF(L432:M432,"未確認")&gt;0,COUNTIF(L432:M432,"~*")&gt;0),"※","")</f>
        <v/>
      </c>
      <c r="L432" s="147">
        <v>12</v>
      </c>
      <c r="M432" s="147">
        <v>28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368</v>
      </c>
      <c r="K433" s="193" t="str">
        <f>IF(OR(COUNTIF(L433:M433,"未確認")&gt;0,COUNTIF(L433:M433,"~*")&gt;0),"※","")</f>
        <v/>
      </c>
      <c r="L433" s="147">
        <v>195</v>
      </c>
      <c r="M433" s="147">
        <v>173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9</v>
      </c>
      <c r="K434" s="193" t="str">
        <f>IF(OR(COUNTIF(L434:M434,"未確認")&gt;0,COUNTIF(L434:M434,"~*")&gt;0),"※","")</f>
        <v/>
      </c>
      <c r="L434" s="147">
        <v>9</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57</v>
      </c>
      <c r="K535" s="201" t="str">
        <f t="shared" si="23"/>
        <v/>
      </c>
      <c r="L535" s="117">
        <v>28</v>
      </c>
      <c r="M535" s="117">
        <v>29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33</v>
      </c>
      <c r="K613" s="201" t="str">
        <f t="shared" ref="K613:K623" si="29">IF(OR(COUNTIF(L613:M613,"未確認")&gt;0,COUNTIF(L613:M613,"*")&gt;0),"※","")</f>
        <v/>
      </c>
      <c r="L613" s="117">
        <v>22</v>
      </c>
      <c r="M613" s="117">
        <v>11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142</v>
      </c>
      <c r="K646" s="201" t="str">
        <f t="shared" ref="K646:K660" si="33">IF(OR(COUNTIF(L646:M646,"未確認")&gt;0,COUNTIF(L646:M646,"*")&gt;0),"※","")</f>
        <v/>
      </c>
      <c r="L646" s="117">
        <v>80</v>
      </c>
      <c r="M646" s="117">
        <v>62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77</v>
      </c>
      <c r="K648" s="201" t="str">
        <f t="shared" si="33"/>
        <v/>
      </c>
      <c r="L648" s="117">
        <v>42</v>
      </c>
      <c r="M648" s="117">
        <v>35</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59</v>
      </c>
      <c r="K650" s="201" t="str">
        <f t="shared" si="33"/>
        <v/>
      </c>
      <c r="L650" s="117">
        <v>35</v>
      </c>
      <c r="M650" s="117">
        <v>24</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48</v>
      </c>
      <c r="K655" s="201" t="str">
        <f t="shared" si="33"/>
        <v/>
      </c>
      <c r="L655" s="117">
        <v>30</v>
      </c>
      <c r="M655" s="117">
        <v>18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15</v>
      </c>
      <c r="K657" s="201" t="str">
        <f t="shared" si="33"/>
        <v>※</v>
      </c>
      <c r="L657" s="117">
        <v>15</v>
      </c>
      <c r="M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1046</v>
      </c>
      <c r="M667" s="98" t="s">
        <v>1046</v>
      </c>
    </row>
    <row r="668" spans="1:22" s="83" customFormat="1" ht="56.1" customHeight="1">
      <c r="A668" s="251" t="s">
        <v>951</v>
      </c>
      <c r="B668" s="84"/>
      <c r="C668" s="317" t="s">
        <v>481</v>
      </c>
      <c r="D668" s="318"/>
      <c r="E668" s="318"/>
      <c r="F668" s="318"/>
      <c r="G668" s="318"/>
      <c r="H668" s="319"/>
      <c r="I668" s="138" t="s">
        <v>482</v>
      </c>
      <c r="J668" s="223"/>
      <c r="K668" s="224"/>
      <c r="L668" s="225">
        <v>100</v>
      </c>
      <c r="M668" s="225">
        <v>100</v>
      </c>
    </row>
    <row r="669" spans="1:22" s="83" customFormat="1" ht="56.1" customHeight="1">
      <c r="A669" s="251" t="s">
        <v>952</v>
      </c>
      <c r="B669" s="84"/>
      <c r="C669" s="317" t="s">
        <v>483</v>
      </c>
      <c r="D669" s="318"/>
      <c r="E669" s="318"/>
      <c r="F669" s="318"/>
      <c r="G669" s="318"/>
      <c r="H669" s="319"/>
      <c r="I669" s="138" t="s">
        <v>484</v>
      </c>
      <c r="J669" s="223"/>
      <c r="K669" s="224"/>
      <c r="L669" s="300">
        <v>8.36</v>
      </c>
      <c r="M669" s="300">
        <v>8.4</v>
      </c>
    </row>
    <row r="670" spans="1:22" s="83" customFormat="1" ht="60" customHeight="1">
      <c r="A670" s="251" t="s">
        <v>953</v>
      </c>
      <c r="B670" s="84"/>
      <c r="C670" s="323" t="s">
        <v>485</v>
      </c>
      <c r="D670" s="324"/>
      <c r="E670" s="324"/>
      <c r="F670" s="324"/>
      <c r="G670" s="324"/>
      <c r="H670" s="325"/>
      <c r="I670" s="326" t="s">
        <v>1030</v>
      </c>
      <c r="J670" s="223"/>
      <c r="K670" s="224"/>
      <c r="L670" s="301">
        <v>324</v>
      </c>
      <c r="M670" s="301">
        <v>255</v>
      </c>
    </row>
    <row r="671" spans="1:22" s="83" customFormat="1" ht="35.1" customHeight="1">
      <c r="A671" s="251" t="s">
        <v>954</v>
      </c>
      <c r="B671" s="84"/>
      <c r="C671" s="227"/>
      <c r="D671" s="228"/>
      <c r="E671" s="323" t="s">
        <v>487</v>
      </c>
      <c r="F671" s="324"/>
      <c r="G671" s="324"/>
      <c r="H671" s="325"/>
      <c r="I671" s="327"/>
      <c r="J671" s="223"/>
      <c r="K671" s="224"/>
      <c r="L671" s="301">
        <v>113</v>
      </c>
      <c r="M671" s="301">
        <v>86</v>
      </c>
    </row>
    <row r="672" spans="1:22" s="83" customFormat="1" ht="25.7" customHeight="1">
      <c r="A672" s="251" t="s">
        <v>955</v>
      </c>
      <c r="B672" s="84"/>
      <c r="C672" s="229"/>
      <c r="D672" s="286"/>
      <c r="E672" s="329"/>
      <c r="F672" s="330"/>
      <c r="G672" s="331" t="s">
        <v>1003</v>
      </c>
      <c r="H672" s="332"/>
      <c r="I672" s="328"/>
      <c r="J672" s="223"/>
      <c r="K672" s="224"/>
      <c r="L672" s="301">
        <v>67</v>
      </c>
      <c r="M672" s="301">
        <v>54</v>
      </c>
    </row>
    <row r="673" spans="1:22" s="115" customFormat="1" ht="80.099999999999994" customHeight="1">
      <c r="A673" s="251" t="s">
        <v>956</v>
      </c>
      <c r="B673" s="84"/>
      <c r="C673" s="323" t="s">
        <v>1027</v>
      </c>
      <c r="D673" s="324"/>
      <c r="E673" s="324"/>
      <c r="F673" s="324"/>
      <c r="G673" s="324"/>
      <c r="H673" s="325"/>
      <c r="I673" s="326" t="s">
        <v>1031</v>
      </c>
      <c r="J673" s="223"/>
      <c r="K673" s="224"/>
      <c r="L673" s="301">
        <v>161</v>
      </c>
      <c r="M673" s="301">
        <v>121</v>
      </c>
    </row>
    <row r="674" spans="1:22" s="115" customFormat="1" ht="34.5" customHeight="1">
      <c r="A674" s="251" t="s">
        <v>957</v>
      </c>
      <c r="B674" s="84"/>
      <c r="C674" s="289"/>
      <c r="D674" s="291"/>
      <c r="E674" s="317" t="s">
        <v>1004</v>
      </c>
      <c r="F674" s="318"/>
      <c r="G674" s="318"/>
      <c r="H674" s="319"/>
      <c r="I674" s="333"/>
      <c r="J674" s="223"/>
      <c r="K674" s="224"/>
      <c r="L674" s="301">
        <v>122</v>
      </c>
      <c r="M674" s="301">
        <v>88</v>
      </c>
    </row>
    <row r="675" spans="1:22" s="83" customFormat="1" ht="56.1" customHeight="1">
      <c r="A675" s="251" t="s">
        <v>958</v>
      </c>
      <c r="B675" s="84"/>
      <c r="C675" s="317" t="s">
        <v>1005</v>
      </c>
      <c r="D675" s="318"/>
      <c r="E675" s="318"/>
      <c r="F675" s="318"/>
      <c r="G675" s="318"/>
      <c r="H675" s="319"/>
      <c r="I675" s="138" t="s">
        <v>492</v>
      </c>
      <c r="J675" s="223"/>
      <c r="K675" s="224"/>
      <c r="L675" s="302">
        <v>46.8</v>
      </c>
      <c r="M675" s="302">
        <v>42.2</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700A03B-D0B3-4F3D-860C-7ECD8EF7F54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2019-12-23T00:31:12Z</dcterms:modified>
</cp:coreProperties>
</file>