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C80F5A-9922-453F-A0F0-02D581F06D4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<sst xmlns="http://schemas.openxmlformats.org/spreadsheetml/2006/main" count="3689" uniqueCount="1059">
  <si>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</si>
  <si>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</si>
  <si>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</si>
  <si>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</si>
  <si>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</si>
  <si>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</si>
  <si>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</si>
  <si>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</si>
  <si>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</si>
  <si>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</si>
  <si>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</si>
  <si>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</si>
  <si>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</si>
  <si>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</si>
  <si>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</si>
  <si>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</si>
  <si>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</si>
  <si>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</si>
  <si>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</si>
  <si>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</si>
  <si>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</si>
  <si>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</si>
  <si>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</si>
  <si>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</si>
  <si>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</si>
  <si>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</si>
  <si>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</si>
  <si>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</si>
  <si>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</si>
  <si>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</si>
  <si>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</si>
  <si>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</si>
  <si>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</si>
  <si>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</si>
  <si>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</si>
  <si>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</si>
  <si>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</si>
  <si>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</si>
  <si>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</si>
  <si>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</si>
  <si>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</si>
  <si>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</si>
  <si>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</si>
  <si>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</si>
  <si>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</si>
  <si>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</si>
  <si>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</si>
  <si>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</si>
  <si>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</si>
  <si>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</si>
  <si>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</si>
  <si>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</si>
  <si>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</si>
  <si>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</si>
  <si>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</si>
  <si>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</si>
  <si>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</si>
  <si>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</si>
  <si>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</si>
  <si>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</si>
  <si>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</si>
  <si>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</si>
  <si>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</si>
  <si>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</si>
  <si>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</si>
  <si>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</si>
  <si>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</si>
  <si>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</si>
  <si>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</si>
  <si>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</si>
  <si>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</si>
  <si>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</si>
  <si>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</si>
  <si>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</si>
  <si>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</si>
  <si>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</si>
  <si>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</si>
  <si>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</si>
  <si>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</si>
  <si>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</si>
  <si>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</si>
  <si>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</si>
  <si>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</si>
  <si>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</si>
  <si>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</si>
  <si>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</si>
  <si>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</si>
  <si>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</si>
  <si>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</si>
  <si>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</si>
  <si>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</si>
  <si>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</si>
  <si>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</si>
  <si>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</si>
  <si>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</si>
  <si>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</si>
  <si>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</si>
  <si>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</si>
  <si>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</si>
  <si>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</si>
  <si>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</si>
  <si>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</si>
  <si>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</si>
  <si>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</si>
  <si>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</si>
  <si>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</si>
  <si>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</si>
  <si>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</si>
  <si>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</si>
  <si>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</si>
  <si>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</si>
  <si>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</si>
  <si>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</si>
  <si>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</si>
  <si>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</si>
  <si>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</si>
  <si>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</si>
  <si>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</si>
  <si>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</si>
  <si>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</si>
  <si>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</si>
  <si>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</si>
  <si>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</si>
  <si>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</si>
  <si>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</si>
  <si>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</si>
  <si>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</si>
  <si>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</si>
  <si>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</si>
  <si>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</si>
  <si>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</si>
  <si>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</si>
  <si>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</si>
  <si>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</si>
  <si>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</si>
  <si>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</si>
  <si>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</si>
  <si>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</si>
  <si>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</si>
  <si>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</si>
  <si>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</si>
  <si>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</si>
  <si>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</si>
  <si>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</si>
  <si>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</si>
  <si>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</si>
  <si>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</si>
  <si>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</si>
  <si>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</si>
  <si>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</si>
  <si>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</si>
  <si>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</si>
  <si>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</si>
  <si>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</si>
  <si>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</si>
  <si>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</si>
  <si>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</si>
  <si>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</si>
  <si>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</si>
  <si>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</si>
  <si>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</si>
  <si>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</si>
  <si>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</si>
  <si>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</si>
  <si>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</si>
  <si>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</si>
  <si>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</si>
  <si>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</si>
  <si>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</si>
  <si>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</si>
  <si>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</si>
  <si>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</si>
  <si>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</si>
  <si>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</si>
  <si>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</si>
  <si>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</si>
  <si>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</si>
  <si>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</si>
  <si>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</si>
  <si>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</si>
  <si>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</si>
  <si>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</si>
  <si>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</si>
  <si>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</si>
  <si>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</si>
  <si>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</si>
  <si>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</si>
  <si>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</si>
  <si>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</si>
  <si>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</si>
  <si>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</si>
  <si>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</si>
  <si>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</si>
  <si>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</si>
  <si>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</si>
  <si>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</si>
  <si>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</si>
  <si>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</si>
  <si>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</si>
  <si>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</si>
  <si>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</si>
  <si>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</si>
  <si>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</si>
  <si>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</si>
  <si>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</si>
  <si>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</si>
  <si>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</si>
  <si>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</si>
  <si>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</si>
  <si>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</si>
  <si>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</si>
  <si>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</si>
  <si>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</si>
  <si>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</si>
  <si>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</si>
  <si>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</si>
  <si>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</si>
  <si>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</si>
  <si>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</si>
  <si>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</si>
  <si>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</si>
  <si>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</si>
  <si>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</si>
  <si>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</si>
  <si>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</si>
  <si>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</si>
  <si>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</si>
  <si>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</si>
  <si>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</si>
  <si>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</si>
  <si>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</si>
  <si>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</si>
  <si>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</si>
  <si>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</si>
  <si>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</si>
  <si>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</si>
  <si>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</si>
  <si>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</si>
  <si>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</si>
  <si>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</si>
  <si>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</si>
  <si>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</si>
  <si>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</si>
  <si>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</si>
  <si>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</si>
  <si>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</si>
  <si>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</si>
  <si>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</si>
  <si>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</si>
  <si>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</si>
  <si>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</si>
  <si>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</si>
  <si>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</si>
  <si>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</si>
  <si>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</si>
  <si>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</si>
  <si>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</si>
  <si>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</si>
  <si>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</si>
  <si>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</si>
  <si>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</si>
  <si>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</si>
  <si>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</si>
  <si>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</si>
  <si>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</si>
  <si>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</si>
  <si>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</si>
  <si>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</si>
  <si>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</si>
  <si>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</si>
  <si>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</si>
  <si>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</si>
  <si>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</si>
  <si>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</si>
  <si>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</si>
  <si>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</si>
  <si>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</si>
  <si>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</si>
  <si>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</si>
  <si>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</si>
  <si>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</si>
  <si>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</si>
  <si>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</si>
  <si>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</si>
  <si>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</si>
  <si>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</si>
  <si>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</si>
  <si>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</si>
  <si>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</si>
  <si>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</si>
  <si>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</si>
  <si>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</si>
  <si>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</si>
  <si>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</si>
  <si>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</si>
  <si>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</si>
  <si>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</si>
  <si>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</si>
  <si>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</si>
  <si>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</si>
  <si>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</si>
  <si>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</si>
  <si>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</si>
  <si>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</si>
  <si>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</si>
  <si>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</si>
  <si>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</si>
  <si>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</si>
  <si>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</si>
  <si>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</si>
  <si>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</si>
  <si>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</si>
  <si>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</si>
  <si>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</si>
  <si>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</si>
  <si>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</si>
  <si>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</si>
  <si>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</si>
  <si>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</si>
  <si>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</si>
  <si>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</si>
  <si>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</si>
  <si>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</si>
  <si>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</si>
  <si>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</si>
  <si>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</si>
  <si>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</si>
  <si>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</si>
  <si>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</si>
  <si>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</si>
  <si>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</si>
  <si>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</si>
  <si>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</si>
  <si>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</si>
  <si>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</si>
  <si>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</si>
  <si>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</si>
  <si>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</si>
  <si>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</si>
  <si>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</si>
  <si>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</si>
  <si>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</si>
  <si>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</si>
  <si>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</si>
  <si>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</si>
  <si>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</si>
  <si>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</si>
  <si>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</si>
  <si>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</si>
  <si>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</si>
  <si>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</si>
  <si>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</si>
  <si>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</si>
  <si>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</si>
  <si>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</si>
  <si>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</si>
  <si>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</si>
  <si>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</si>
  <si>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</si>
  <si>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</si>
  <si>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</si>
  <si>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</si>
  <si>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</si>
  <si>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</si>
  <si>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</si>
  <si>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</si>
  <si>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</si>
  <si>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</si>
  <si>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</si>
  <si>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</si>
  <si>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</si>
  <si>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</si>
  <si>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</si>
  <si>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</si>
  <si>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</si>
  <si>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</si>
  <si>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</si>
  <si>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</si>
  <si>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</si>
  <si>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</si>
  <si>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</si>
  <si>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</si>
  <si>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</si>
  <si>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</si>
  <si>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</si>
  <si>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</si>
  <si>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</si>
  <si>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</si>
  <si>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</si>
  <si>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</si>
  <si>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</si>
  <si>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</si>
  <si>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</si>
  <si>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</si>
  <si>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</si>
  <si>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</si>
  <si>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</si>
  <si>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</si>
  <si>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</si>
  <si>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</si>
  <si>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</si>
  <si>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</si>
  <si>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</si>
  <si>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</si>
  <si>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</si>
  <si>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</si>
  <si>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</si>
  <si>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</si>
  <si>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</si>
  <si>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</si>
  <si>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</si>
  <si>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</si>
  <si>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</si>
  <si>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</si>
  <si>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</si>
  <si>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</si>
  <si>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</si>
  <si>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</si>
  <si>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</si>
  <si>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</si>
  <si>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</si>
  <si>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</si>
  <si>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</si>
  <si>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</si>
  <si>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</si>
  <si>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</si>
  <si>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</si>
  <si>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</si>
  <si>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</si>
  <si>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</si>
  <si>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</si>
  <si>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</si>
  <si>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</si>
  <si>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</si>
  <si>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</si>
  <si>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</si>
  <si>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</si>
  <si>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</si>
  <si>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</si>
  <si>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</si>
  <si>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</si>
  <si>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</si>
  <si>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</si>
  <si>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</si>
  <si>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</si>
  <si>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</si>
  <si>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</si>
  <si>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</si>
  <si>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</si>
  <si>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</si>
  <si>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</si>
  <si>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</si>
  <si>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</si>
  <si>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</si>
  <si>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</si>
  <si>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</si>
  <si>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</si>
  <si>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</si>
  <si>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</si>
  <si>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</si>
  <si>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</si>
  <si>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</si>
  <si>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</si>
  <si>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</si>
  <si>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</si>
  <si>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</si>
  <si>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</si>
  <si>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</si>
  <si>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</si>
  <si>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</si>
  <si>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</si>
  <si>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</si>
  <si>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</si>
  <si>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</si>
  <si>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</si>
  <si>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</si>
  <si>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</si>
  <si>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</si>
  <si>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</si>
  <si>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</si>
  <si>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</si>
  <si>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</si>
  <si>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</si>
  <si>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</si>
  <si>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</si>
  <si>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</si>
  <si>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</si>
  <si>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</si>
  <si>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</si>
  <si>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</si>
  <si>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</si>
  <si>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</si>
  <si>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</si>
  <si>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</si>
  <si>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</si>
  <si>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</si>
  <si>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</si>
  <si>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</si>
  <si>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</si>
  <si>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</si>
  <si>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</si>
  <si>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</si>
  <si>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</si>
  <si>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</si>
  <si>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</si>
  <si>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</si>
  <si>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</si>
  <si>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</si>
  <si>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</si>
  <si>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</si>
  <si>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</si>
  <si>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</si>
  <si>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</si>
  <si>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</si>
  <si>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</si>
  <si>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</si>
  <si>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</si>
  <si>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</si>
  <si>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</si>
  <si>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</si>
  <si>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</si>
  <si>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</si>
  <si>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</si>
  <si>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</si>
  <si>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</si>
  <si>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</si>
  <si>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</si>
  <si>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</si>
  <si>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</si>
  <si>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</si>
  <si>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</si>
  <si>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</si>
  <si>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</si>
  <si>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</si>
  <si>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</si>
  <si>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</si>
  <si>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</si>
  <si>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</si>
  <si>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</si>
  <si>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</si>
  <si>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</si>
  <si>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</si>
  <si>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</si>
  <si>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</si>
  <si>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</si>
  <si>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</si>
  <si>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</si>
  <si>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</si>
  <si>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</si>
  <si>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</si>
  <si>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</si>
  <si>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</si>
  <si>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</si>
  <si>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</si>
  <si>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</si>
  <si>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</si>
  <si>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</si>
  <si>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</si>
  <si>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</si>
  <si>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</si>
  <si>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</si>
  <si>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</si>
  <si>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</si>
  <si>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</si>
  <si>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</si>
  <si>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</si>
  <si>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</si>
  <si>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</si>
  <si>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</si>
  <si>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</si>
  <si>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</si>
  <si>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</si>
  <si>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</si>
  <si>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</si>
  <si>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</si>
  <si>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</si>
  <si>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</si>
  <si>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</si>
  <si>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</si>
  <si>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</si>
  <si>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</si>
  <si>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</si>
  <si>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</si>
  <si>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</si>
  <si>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</si>
  <si>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</si>
  <si>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</si>
  <si>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</si>
  <si>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</si>
  <si>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</si>
  <si>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</si>
  <si>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</si>
  <si>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</si>
  <si>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</si>
  <si>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</si>
  <si>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</si>
  <si>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</si>
  <si>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</si>
  <si>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</si>
  <si>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</si>
  <si>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</si>
  <si>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</si>
  <si>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</si>
  <si>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</si>
  <si>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</si>
  <si>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</si>
  <si>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</si>
  <si>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</si>
  <si>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</si>
  <si>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</si>
  <si>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</si>
  <si>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</si>
  <si>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</si>
  <si>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</si>
  <si>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</si>
  <si>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</si>
  <si>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</si>
  <si>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</si>
  <si>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</si>
  <si>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</si>
  <si>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</si>
  <si>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</si>
  <si>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</si>
  <si>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</si>
  <si>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</si>
  <si>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</si>
  <si>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</si>
  <si>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</si>
  <si>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</si>
  <si>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</si>
  <si>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</si>
  <si>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</si>
  <si>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</si>
  <si>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</si>
  <si>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</si>
  <si>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</si>
  <si>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</si>
  <si>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</si>
  <si>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</si>
  <si>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</si>
  <si>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</si>
  <si>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</si>
  <si>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</si>
  <si>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</si>
  <si>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</si>
  <si>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</si>
  <si>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</si>
  <si>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</si>
  <si>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</si>
  <si>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</si>
  <si>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</si>
  <si>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</si>
  <si>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</si>
  <si>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</si>
  <si>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</si>
  <si>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</si>
  <si>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</si>
  <si>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</si>
  <si>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</si>
  <si>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</si>
  <si>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</si>
  <si>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</si>
  <si>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</si>
  <si>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</si>
  <si>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</si>
  <si>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</si>
  <si>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</si>
  <si>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</si>
  <si>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</si>
  <si>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</si>
  <si>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</si>
  <si>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</si>
  <si>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</si>
  <si>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</si>
  <si>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</si>
  <si>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</si>
  <si>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</si>
  <si>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</si>
  <si>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</si>
  <si>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</si>
  <si>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</si>
  <si>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</si>
  <si>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</si>
  <si>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</si>
  <si>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</si>
  <si>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</si>
  <si>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</si>
  <si>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</si>
  <si>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</si>
  <si>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</si>
  <si>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</si>
  <si>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</si>
  <si>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</si>
  <si>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</si>
  <si>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</si>
  <si>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</si>
  <si>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</si>
  <si>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</si>
  <si>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</si>
  <si>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</si>
  <si>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</si>
  <si>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</si>
  <si>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</si>
  <si>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</si>
  <si>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</si>
  <si>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</si>
  <si>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</si>
  <si>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</si>
  <si>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</si>
  <si>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</si>
  <si>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</si>
  <si>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</si>
  <si>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</si>
  <si>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</si>
  <si>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</si>
  <si>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</si>
  <si>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</si>
  <si>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</si>
  <si>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</si>
  <si>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</si>
  <si>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</si>
  <si>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</si>
  <si>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</si>
  <si>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</si>
  <si>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</si>
  <si>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</si>
  <si>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</si>
  <si>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</si>
  <si>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</si>
  <si>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</si>
  <si>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</si>
  <si>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</si>
  <si>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</si>
  <si>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</si>
  <si>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</si>
  <si>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</si>
  <si>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</si>
  <si>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</si>
  <si>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</si>
  <si>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</si>
  <si>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</si>
  <si>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</si>
  <si>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</si>
  <si>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</si>
  <si>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</si>
  <si>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</si>
  <si>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</si>
  <si>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</si>
  <si>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</si>
  <si>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</si>
  <si>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</si>
  <si>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</si>
  <si>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</si>
  <si>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</si>
  <si>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</si>
  <si>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</si>
  <si>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</si>
  <si>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</si>
  <si>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</si>
  <si>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</si>
  <si>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</si>
  <si>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</si>
  <si>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</si>
  <si>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</si>
  <si>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</si>
  <si>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</si>
  <si>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</si>
  <si>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</si>
  <si>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</si>
  <si>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</si>
  <si>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</si>
  <si>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</si>
  <si>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</si>
  <si>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</si>
  <si>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</si>
  <si>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</si>
  <si>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</si>
  <si>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</si>
  <si>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</si>
  <si>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</si>
  <si>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</si>
  <si>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</si>
  <si>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</si>
  <si>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</si>
  <si>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</si>
  <si>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</si>
  <si>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</si>
  <si>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</si>
  <si>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</si>
  <si>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</si>
  <si>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</si>
  <si>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</si>
  <si>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</si>
  <si>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</si>
  <si>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</si>
  <si>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</si>
  <si>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</si>
  <si>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</si>
  <si>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</si>
  <si>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</si>
  <si>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</si>
  <si>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</si>
  <si>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</si>
  <si>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</si>
  <si>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</si>
  <si>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</si>
  <si>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</si>
  <si>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</si>
  <si>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</si>
  <si>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</si>
  <si>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</si>
  <si>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</si>
  <si>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</si>
  <si>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</si>
  <si>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</si>
  <si>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</si>
  <si>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</si>
  <si>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</si>
  <si>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</si>
  <si>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</si>
  <si>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</si>
  <si>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</si>
  <si>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</si>
  <si>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</si>
  <si>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</si>
  <si>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</si>
  <si>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</si>
  <si>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</si>
  <si>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</si>
  <si>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</si>
  <si>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</si>
  <si>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</si>
  <si>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</si>
  <si>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</si>
  <si>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</si>
  <si>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</si>
  <si>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</si>
  <si>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</si>
  <si>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</si>
  <si>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</si>
  <si>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</si>
  <si>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</si>
  <si>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</si>
  <si>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</si>
  <si>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</si>
  <si>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</si>
  <si>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</si>
  <si>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</si>
  <si>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</si>
  <si>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</si>
  <si>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</si>
  <si>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</si>
  <si>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</si>
  <si>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</si>
  <si>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</si>
  <si>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</si>
  <si>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</si>
  <si>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</si>
  <si>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</si>
  <si>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</si>
  <si>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</si>
  <si>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</si>
  <si>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</si>
  <si>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</si>
  <si>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</si>
  <si>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</si>
  <si>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</si>
  <si>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</si>
  <si>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</si>
  <si>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</si>
  <si>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</si>
  <si>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</si>
  <si>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</si>
  <si>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</si>
  <si>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</si>
  <si>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</si>
  <si>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</si>
  <si>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</si>
  <si>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</si>
  <si>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</si>
  <si>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</si>
  <si>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</si>
  <si>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</si>
  <si>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</si>
  <si>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</si>
  <si>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</si>
  <si>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</si>
  <si>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</si>
  <si>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</si>
  <si>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</si>
  <si>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</si>
  <si>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</si>
  <si>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</si>
  <si>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</si>
  <si>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</si>
  <si>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</si>
  <si>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</si>
  <si>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</si>
  <si>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</si>
  <si>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</si>
  <si>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</si>
  <si>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</si>
  <si>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</si>
  <si>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</si>
  <si>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</si>
  <si>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</si>
  <si>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</si>
  <si>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</si>
  <si>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</si>
  <si>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</si>
  <si>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</si>
  <si>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</si>
  <si>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</si>
  <si>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</si>
  <si>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</si>
  <si>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</si>
  <si>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</si>
  <si>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</si>
  <si>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</si>
  <si>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</si>
  <si>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</si>
  <si>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</si>
  <si>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</si>
  <si>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</si>
  <si>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</si>
  <si>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</si>
  <si>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</si>
  <si>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</si>
  <si>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</si>
  <si>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</si>
  <si>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</si>
  <si>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</si>
  <si>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</si>
  <si>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</si>
  <si>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</si>
  <si>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</si>
  <si>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</si>
  <si>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</si>
  <si>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</si>
  <si>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</si>
  <si>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</si>
  <si>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</si>
  <si>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</si>
  <si>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</si>
  <si>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</si>
  <si>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</si>
  <si>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</si>
  <si>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</si>
  <si>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</si>
  <si>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</si>
  <si>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</si>
  <si>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</si>
  <si>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</si>
  <si>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</si>
  <si>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</si>
  <si>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</si>
  <si>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</si>
  <si>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</si>
  <si>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</si>
  <si>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</si>
  <si>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</si>
  <si>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</si>
  <si>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</si>
  <si>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</si>
  <si>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</si>
  <si>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</si>
  <si>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</si>
  <si>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</si>
  <si>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</si>
  <si>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</si>
  <si>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</si>
  <si>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</si>
  <si>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</si>
  <si>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</si>
  <si>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</si>
  <si>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</si>
  <si>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</si>
  <si>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</si>
  <si>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</si>
  <si>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</si>
  <si>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</si>
  <si>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</si>
  <si>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</si>
  <si>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</si>
  <si>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</si>
  <si>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</si>
  <si>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</si>
  <si>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</si>
  <si>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</si>
  <si>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</si>
  <si>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</si>
  <si>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</si>
  <si>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</si>
  <si>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</si>
  <si>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</si>
  <si>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</si>
  <si>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</si>
  <si>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</si>
  <si>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</si>
  <si>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</si>
  <si>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</si>
  <si>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</si>
  <si>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</si>
  <si>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</si>
  <si>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</si>
  <si>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</si>
  <si>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</si>
  <si>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</si>
  <si>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</si>
  <si>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</si>
  <si>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</si>
  <si>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</si>
  <si>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</si>
  <si>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</si>
  <si>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</si>
  <si>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</si>
  <si>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</si>
  <si>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</si>
  <si>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</si>
  <si>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</si>
  <si>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</si>
  <si>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</si>
  <si>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</si>
  <si>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</si>
  <si>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</si>
  <si>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</si>
  <si>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</si>
  <si>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</si>
  <si>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</si>
  <si>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</si>
  <si>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</si>
  <si>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</si>
  <si>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</si>
  <si>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</si>
  <si>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</si>
  <si>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</si>
  <si>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</si>
  <si>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医療法人尚寿会大生病院</t>
    <phoneticPr fontId="3"/>
  </si>
  <si>
    <t>〒350-1317 狭山市大字水野６００番地</t>
    <phoneticPr fontId="3"/>
  </si>
  <si>
    <t>〇</t>
  </si>
  <si>
    <t>医療法人</t>
  </si>
  <si>
    <t>リハビリテーション科</t>
  </si>
  <si>
    <t>回復期ﾘﾊﾋﾞﾘﾃｰｼｮﾝ病棟入院料３</t>
  </si>
  <si>
    <t>ＤＰＣ病院ではない</t>
  </si>
  <si>
    <t>有</t>
  </si>
  <si>
    <t>-</t>
    <phoneticPr fontId="3"/>
  </si>
  <si>
    <t>1階東病棟</t>
  </si>
  <si>
    <t>回復期機能</t>
  </si>
  <si>
    <t>内科</t>
  </si>
  <si>
    <t>療養病棟入院料１</t>
  </si>
  <si>
    <t>2階西病棟</t>
  </si>
  <si>
    <t>慢性期機能</t>
  </si>
  <si>
    <t>特殊疾患病棟入院料１</t>
  </si>
  <si>
    <t>2階東病棟</t>
  </si>
  <si>
    <t>看護必要度Ⅰ</t>
    <phoneticPr fontId="3"/>
  </si>
  <si>
    <t>3階西病棟</t>
  </si>
  <si>
    <t>3階東病棟</t>
  </si>
  <si>
    <t>4階西病棟</t>
  </si>
  <si>
    <t>4階東病棟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</si>
</sst>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4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1050</v>
      </c>
      <c r="N9" s="282" t="s">
        <v>1053</v>
      </c>
      <c r="O9" s="282" t="s">
        <v>1055</v>
      </c>
      <c r="P9" s="282" t="s">
        <v>1056</v>
      </c>
      <c r="Q9" s="282" t="s">
        <v>1057</v>
      </c>
      <c r="R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t="s">
        <v>1039</v>
      </c>
      <c r="M12" s="29"/>
      <c r="N12" s="29"/>
      <c r="O12" s="29" t="s">
        <v>1039</v>
      </c>
      <c r="P12" s="29"/>
      <c r="Q12" s="29"/>
      <c r="R12" s="29"/>
    </row>
    <row r="13" spans="1:22" s="21" customFormat="1" ht="34.5" customHeight="1">
      <c r="A13" s="244" t="s">
        <v>606</v>
      </c>
      <c r="B13" s="17"/>
      <c r="C13" s="19"/>
      <c r="D13" s="19"/>
      <c r="E13" s="19"/>
      <c r="F13" s="19"/>
      <c r="G13" s="19"/>
      <c r="H13" s="20"/>
      <c r="I13" s="422" t="s">
        <v>5</v>
      </c>
      <c r="J13" s="422"/>
      <c r="K13" s="422"/>
      <c r="L13" s="28"/>
      <c r="M13" s="28" t="s">
        <v>1039</v>
      </c>
      <c r="N13" s="28" t="s">
        <v>1039</v>
      </c>
      <c r="O13" s="28"/>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1050</v>
      </c>
      <c r="N22" s="282" t="s">
        <v>1053</v>
      </c>
      <c r="O22" s="282" t="s">
        <v>1055</v>
      </c>
      <c r="P22" s="282" t="s">
        <v>1056</v>
      </c>
      <c r="Q22" s="282" t="s">
        <v>1057</v>
      </c>
      <c r="R22" s="282" t="s">
        <v>1058</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t="s">
        <v>1039</v>
      </c>
      <c r="M25" s="29"/>
      <c r="N25" s="29"/>
      <c r="O25" s="29" t="s">
        <v>1039</v>
      </c>
      <c r="P25" s="29"/>
      <c r="Q25" s="29"/>
      <c r="R25" s="29"/>
    </row>
    <row r="26" spans="1:22" s="21" customFormat="1" ht="34.5" customHeight="1">
      <c r="A26" s="244" t="s">
        <v>607</v>
      </c>
      <c r="B26" s="17"/>
      <c r="C26" s="19"/>
      <c r="D26" s="19"/>
      <c r="E26" s="19"/>
      <c r="F26" s="19"/>
      <c r="G26" s="19"/>
      <c r="H26" s="20"/>
      <c r="I26" s="303" t="s">
        <v>5</v>
      </c>
      <c r="J26" s="304"/>
      <c r="K26" s="305"/>
      <c r="L26" s="28"/>
      <c r="M26" s="28" t="s">
        <v>1039</v>
      </c>
      <c r="N26" s="28" t="s">
        <v>1039</v>
      </c>
      <c r="O26" s="28"/>
      <c r="P26" s="28" t="s">
        <v>1039</v>
      </c>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1050</v>
      </c>
      <c r="N35" s="282" t="s">
        <v>1053</v>
      </c>
      <c r="O35" s="282" t="s">
        <v>1055</v>
      </c>
      <c r="P35" s="282" t="s">
        <v>1056</v>
      </c>
      <c r="Q35" s="282" t="s">
        <v>1057</v>
      </c>
      <c r="R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1050</v>
      </c>
      <c r="N44" s="282" t="s">
        <v>1053</v>
      </c>
      <c r="O44" s="282" t="s">
        <v>1055</v>
      </c>
      <c r="P44" s="282" t="s">
        <v>1056</v>
      </c>
      <c r="Q44" s="282" t="s">
        <v>1057</v>
      </c>
      <c r="R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1046</v>
      </c>
      <c r="M89" s="262" t="s">
        <v>1050</v>
      </c>
      <c r="N89" s="262" t="s">
        <v>1053</v>
      </c>
      <c r="O89" s="262" t="s">
        <v>1055</v>
      </c>
      <c r="P89" s="262" t="s">
        <v>1056</v>
      </c>
      <c r="Q89" s="262" t="s">
        <v>1057</v>
      </c>
      <c r="R89" s="262" t="s">
        <v>1058</v>
      </c>
    </row>
    <row r="90" spans="1:22" s="21" customFormat="1">
      <c r="A90" s="243"/>
      <c r="B90" s="1"/>
      <c r="C90" s="3"/>
      <c r="D90" s="3"/>
      <c r="E90" s="3"/>
      <c r="F90" s="3"/>
      <c r="G90" s="3"/>
      <c r="H90" s="287"/>
      <c r="I90" s="67" t="s">
        <v>36</v>
      </c>
      <c r="J90" s="68"/>
      <c r="K90" s="69"/>
      <c r="L90" s="262" t="s">
        <v>1047</v>
      </c>
      <c r="M90" s="262" t="s">
        <v>1051</v>
      </c>
      <c r="N90" s="262" t="s">
        <v>1051</v>
      </c>
      <c r="O90" s="262" t="s">
        <v>1047</v>
      </c>
      <c r="P90" s="262" t="s">
        <v>1051</v>
      </c>
      <c r="Q90" s="262" t="s">
        <v>1051</v>
      </c>
      <c r="R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1055</v>
      </c>
      <c r="P97" s="66" t="s">
        <v>1056</v>
      </c>
      <c r="Q97" s="66" t="s">
        <v>1057</v>
      </c>
      <c r="R97" s="66" t="s">
        <v>1058</v>
      </c>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1047</v>
      </c>
      <c r="P98" s="70" t="s">
        <v>1051</v>
      </c>
      <c r="Q98" s="70" t="s">
        <v>1051</v>
      </c>
      <c r="R98" s="70" t="s">
        <v>1051</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55</v>
      </c>
      <c r="K99" s="237" t="str">
        <f>IF(OR(COUNTIF(L99:R99,"未確認")&gt;0,COUNTIF(L99:R99,"~*")&gt;0),"※","")</f>
        <v/>
      </c>
      <c r="L99" s="258">
        <v>0</v>
      </c>
      <c r="M99" s="258">
        <v>0</v>
      </c>
      <c r="N99" s="258">
        <v>55</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IF(OR(COUNTIF(L101:R101,"未確認")&gt;0,COUNTIF(L101:R101,"~*")&gt;0),"※","")</f>
        <v/>
      </c>
      <c r="L101" s="258">
        <v>0</v>
      </c>
      <c r="M101" s="258">
        <v>0</v>
      </c>
      <c r="N101" s="258">
        <v>55</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IF(OR(COUNTIF(L101:R101,"未確認")&gt;0,COUNTIF(L101:R101,"~*")&gt;0),"※","")</f>
        <v/>
      </c>
      <c r="L102" s="258">
        <v>0</v>
      </c>
      <c r="M102" s="258">
        <v>0</v>
      </c>
      <c r="N102" s="258">
        <v>55</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298</v>
      </c>
      <c r="K103" s="237" t="str">
        <f t="shared" si="1"/>
        <v/>
      </c>
      <c r="L103" s="258">
        <v>42</v>
      </c>
      <c r="M103" s="258">
        <v>48</v>
      </c>
      <c r="N103" s="258">
        <v>0</v>
      </c>
      <c r="O103" s="258">
        <v>50</v>
      </c>
      <c r="P103" s="258">
        <v>54</v>
      </c>
      <c r="Q103" s="258">
        <v>50</v>
      </c>
      <c r="R103" s="258">
        <v>54</v>
      </c>
    </row>
    <row r="104" spans="1:22" s="83" customFormat="1" ht="34.5" customHeight="1">
      <c r="A104" s="244" t="s">
        <v>614</v>
      </c>
      <c r="B104" s="84"/>
      <c r="C104" s="396"/>
      <c r="D104" s="397"/>
      <c r="E104" s="428"/>
      <c r="F104" s="429"/>
      <c r="G104" s="320" t="s">
        <v>47</v>
      </c>
      <c r="H104" s="322"/>
      <c r="I104" s="420"/>
      <c r="J104" s="256">
        <f t="shared" si="0"/>
        <v>298</v>
      </c>
      <c r="K104" s="237" t="str">
        <f t="shared" si="1"/>
        <v/>
      </c>
      <c r="L104" s="258">
        <v>42</v>
      </c>
      <c r="M104" s="258">
        <v>48</v>
      </c>
      <c r="N104" s="258">
        <v>0</v>
      </c>
      <c r="O104" s="258">
        <v>50</v>
      </c>
      <c r="P104" s="258">
        <v>54</v>
      </c>
      <c r="Q104" s="258">
        <v>50</v>
      </c>
      <c r="R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298</v>
      </c>
      <c r="K106" s="237" t="str">
        <f t="shared" si="1"/>
        <v/>
      </c>
      <c r="L106" s="258">
        <v>42</v>
      </c>
      <c r="M106" s="258">
        <v>48</v>
      </c>
      <c r="N106" s="258">
        <v>0</v>
      </c>
      <c r="O106" s="258">
        <v>50</v>
      </c>
      <c r="P106" s="258">
        <v>54</v>
      </c>
      <c r="Q106" s="258">
        <v>50</v>
      </c>
      <c r="R106" s="258">
        <v>54</v>
      </c>
    </row>
    <row r="107" spans="1:22" s="83" customFormat="1" ht="34.5" customHeight="1">
      <c r="A107" s="244" t="s">
        <v>614</v>
      </c>
      <c r="B107" s="84"/>
      <c r="C107" s="396"/>
      <c r="D107" s="397"/>
      <c r="E107" s="428"/>
      <c r="F107" s="429"/>
      <c r="G107" s="320" t="s">
        <v>47</v>
      </c>
      <c r="H107" s="322"/>
      <c r="I107" s="420"/>
      <c r="J107" s="256">
        <f t="shared" si="0"/>
        <v>298</v>
      </c>
      <c r="K107" s="237" t="str">
        <f t="shared" si="1"/>
        <v/>
      </c>
      <c r="L107" s="258">
        <v>42</v>
      </c>
      <c r="M107" s="258">
        <v>48</v>
      </c>
      <c r="N107" s="258">
        <v>0</v>
      </c>
      <c r="O107" s="258">
        <v>50</v>
      </c>
      <c r="P107" s="258">
        <v>54</v>
      </c>
      <c r="Q107" s="258">
        <v>50</v>
      </c>
      <c r="R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298</v>
      </c>
      <c r="K109" s="237" t="str">
        <f t="shared" si="1"/>
        <v/>
      </c>
      <c r="L109" s="258">
        <v>42</v>
      </c>
      <c r="M109" s="258">
        <v>48</v>
      </c>
      <c r="N109" s="258">
        <v>0</v>
      </c>
      <c r="O109" s="258">
        <v>50</v>
      </c>
      <c r="P109" s="258">
        <v>54</v>
      </c>
      <c r="Q109" s="258">
        <v>50</v>
      </c>
      <c r="R109" s="258">
        <v>54</v>
      </c>
    </row>
    <row r="110" spans="1:22" s="83" customFormat="1" ht="34.5" customHeight="1">
      <c r="A110" s="244" t="s">
        <v>614</v>
      </c>
      <c r="B110" s="84"/>
      <c r="C110" s="396"/>
      <c r="D110" s="397"/>
      <c r="E110" s="432"/>
      <c r="F110" s="433"/>
      <c r="G110" s="317" t="s">
        <v>47</v>
      </c>
      <c r="H110" s="319"/>
      <c r="I110" s="420"/>
      <c r="J110" s="256">
        <f t="shared" si="0"/>
        <v>298</v>
      </c>
      <c r="K110" s="237" t="str">
        <f t="shared" si="1"/>
        <v/>
      </c>
      <c r="L110" s="258">
        <v>42</v>
      </c>
      <c r="M110" s="258">
        <v>48</v>
      </c>
      <c r="N110" s="258">
        <v>0</v>
      </c>
      <c r="O110" s="258">
        <v>50</v>
      </c>
      <c r="P110" s="258">
        <v>54</v>
      </c>
      <c r="Q110" s="258">
        <v>50</v>
      </c>
      <c r="R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1055</v>
      </c>
      <c r="P118" s="66" t="s">
        <v>1056</v>
      </c>
      <c r="Q118" s="66" t="s">
        <v>1057</v>
      </c>
      <c r="R118" s="66" t="s">
        <v>1058</v>
      </c>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1047</v>
      </c>
      <c r="P119" s="70" t="s">
        <v>1051</v>
      </c>
      <c r="Q119" s="70" t="s">
        <v>1051</v>
      </c>
      <c r="R119" s="70" t="s">
        <v>1051</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c r="R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1055</v>
      </c>
      <c r="P129" s="66" t="s">
        <v>1056</v>
      </c>
      <c r="Q129" s="66" t="s">
        <v>1057</v>
      </c>
      <c r="R129" s="66" t="s">
        <v>1058</v>
      </c>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1047</v>
      </c>
      <c r="P130" s="70" t="s">
        <v>1051</v>
      </c>
      <c r="Q130" s="70" t="s">
        <v>1051</v>
      </c>
      <c r="R130" s="70" t="s">
        <v>1051</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c r="N131" s="98" t="s">
        <v>1052</v>
      </c>
      <c r="O131" s="98" t="s">
        <v>111</v>
      </c>
      <c r="P131" s="98" t="s">
        <v>1049</v>
      </c>
      <c r="Q131" s="98" t="s">
        <v>1049</v>
      </c>
      <c r="R131" s="98" t="s">
        <v>1049</v>
      </c>
    </row>
    <row r="132" spans="1:22" s="83" customFormat="1" ht="34.5" customHeight="1">
      <c r="A132" s="244" t="s">
        <v>621</v>
      </c>
      <c r="B132" s="84"/>
      <c r="C132" s="295"/>
      <c r="D132" s="297"/>
      <c r="E132" s="320" t="s">
        <v>58</v>
      </c>
      <c r="F132" s="321"/>
      <c r="G132" s="321"/>
      <c r="H132" s="322"/>
      <c r="I132" s="389"/>
      <c r="J132" s="101"/>
      <c r="K132" s="102"/>
      <c r="L132" s="82">
        <v>42</v>
      </c>
      <c r="M132" s="82">
        <v>48</v>
      </c>
      <c r="N132" s="82">
        <v>55</v>
      </c>
      <c r="O132" s="82">
        <v>50</v>
      </c>
      <c r="P132" s="82">
        <v>54</v>
      </c>
      <c r="Q132" s="82">
        <v>50</v>
      </c>
      <c r="R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1055</v>
      </c>
      <c r="P143" s="66" t="s">
        <v>1056</v>
      </c>
      <c r="Q143" s="66" t="s">
        <v>1057</v>
      </c>
      <c r="R143" s="66" t="s">
        <v>1058</v>
      </c>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1047</v>
      </c>
      <c r="P144" s="70" t="s">
        <v>1051</v>
      </c>
      <c r="Q144" s="70" t="s">
        <v>1051</v>
      </c>
      <c r="R144" s="70" t="s">
        <v>1051</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200</v>
      </c>
      <c r="K157" s="264" t="str">
        <f t="shared" si="3"/>
        <v>※</v>
      </c>
      <c r="L157" s="117" t="s">
        <v>541</v>
      </c>
      <c r="M157" s="117">
        <v>49</v>
      </c>
      <c r="N157" s="117">
        <v>0</v>
      </c>
      <c r="O157" s="117" t="s">
        <v>541</v>
      </c>
      <c r="P157" s="117">
        <v>51</v>
      </c>
      <c r="Q157" s="117">
        <v>47</v>
      </c>
      <c r="R157" s="117">
        <v>53</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52</v>
      </c>
      <c r="K196" s="264" t="str">
        <f t="shared" si="5"/>
        <v/>
      </c>
      <c r="L196" s="117">
        <v>52</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58</v>
      </c>
      <c r="K201" s="264" t="str">
        <f t="shared" si="5"/>
        <v/>
      </c>
      <c r="L201" s="117">
        <v>0</v>
      </c>
      <c r="M201" s="117">
        <v>0</v>
      </c>
      <c r="N201" s="117">
        <v>0</v>
      </c>
      <c r="O201" s="117">
        <v>58</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52</v>
      </c>
      <c r="K208" s="264" t="str">
        <f t="shared" si="5"/>
        <v/>
      </c>
      <c r="L208" s="117">
        <v>0</v>
      </c>
      <c r="M208" s="117">
        <v>0</v>
      </c>
      <c r="N208" s="117">
        <v>52</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1055</v>
      </c>
      <c r="P226" s="66" t="s">
        <v>1056</v>
      </c>
      <c r="Q226" s="66" t="s">
        <v>1057</v>
      </c>
      <c r="R226" s="66" t="s">
        <v>1058</v>
      </c>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1047</v>
      </c>
      <c r="P227" s="70" t="s">
        <v>1051</v>
      </c>
      <c r="Q227" s="70" t="s">
        <v>1051</v>
      </c>
      <c r="R227" s="70" t="s">
        <v>1051</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1055</v>
      </c>
      <c r="P234" s="66" t="s">
        <v>1056</v>
      </c>
      <c r="Q234" s="66" t="s">
        <v>1057</v>
      </c>
      <c r="R234" s="66" t="s">
        <v>1058</v>
      </c>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1047</v>
      </c>
      <c r="P235" s="70" t="s">
        <v>1051</v>
      </c>
      <c r="Q235" s="70" t="s">
        <v>1051</v>
      </c>
      <c r="R235" s="70" t="s">
        <v>1051</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1055</v>
      </c>
      <c r="P244" s="66" t="s">
        <v>1056</v>
      </c>
      <c r="Q244" s="66" t="s">
        <v>1057</v>
      </c>
      <c r="R244" s="66" t="s">
        <v>1058</v>
      </c>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1047</v>
      </c>
      <c r="P245" s="70" t="s">
        <v>1051</v>
      </c>
      <c r="Q245" s="70" t="s">
        <v>1051</v>
      </c>
      <c r="R245" s="70" t="s">
        <v>1051</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1055</v>
      </c>
      <c r="P253" s="66" t="s">
        <v>1056</v>
      </c>
      <c r="Q253" s="66" t="s">
        <v>1057</v>
      </c>
      <c r="R253" s="66" t="s">
        <v>1058</v>
      </c>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1047</v>
      </c>
      <c r="P254" s="137" t="s">
        <v>1051</v>
      </c>
      <c r="Q254" s="137" t="s">
        <v>1051</v>
      </c>
      <c r="R254" s="137" t="s">
        <v>1051</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1055</v>
      </c>
      <c r="P263" s="66" t="s">
        <v>1056</v>
      </c>
      <c r="Q263" s="66" t="s">
        <v>1057</v>
      </c>
      <c r="R263" s="66" t="s">
        <v>1058</v>
      </c>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1047</v>
      </c>
      <c r="P264" s="70" t="s">
        <v>1051</v>
      </c>
      <c r="Q264" s="70" t="s">
        <v>1051</v>
      </c>
      <c r="R264" s="70" t="s">
        <v>1051</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0.7</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61</v>
      </c>
      <c r="K269" s="81" t="str">
        <f t="shared" si="8"/>
        <v/>
      </c>
      <c r="L269" s="147">
        <v>10</v>
      </c>
      <c r="M269" s="147">
        <v>7</v>
      </c>
      <c r="N269" s="147">
        <v>6</v>
      </c>
      <c r="O269" s="147">
        <v>18</v>
      </c>
      <c r="P269" s="147">
        <v>6</v>
      </c>
      <c r="Q269" s="147">
        <v>7</v>
      </c>
      <c r="R269" s="147">
        <v>7</v>
      </c>
    </row>
    <row r="270" spans="1:22" s="83" customFormat="1" ht="34.5" customHeight="1">
      <c r="A270" s="249" t="s">
        <v>725</v>
      </c>
      <c r="B270" s="120"/>
      <c r="C270" s="371"/>
      <c r="D270" s="371"/>
      <c r="E270" s="371"/>
      <c r="F270" s="371"/>
      <c r="G270" s="371" t="s">
        <v>148</v>
      </c>
      <c r="H270" s="371"/>
      <c r="I270" s="404"/>
      <c r="J270" s="266">
        <f t="shared" si="9"/>
        <v>6.1999999999999993</v>
      </c>
      <c r="K270" s="81" t="str">
        <f t="shared" si="8"/>
        <v/>
      </c>
      <c r="L270" s="148">
        <v>0.8</v>
      </c>
      <c r="M270" s="148">
        <v>2</v>
      </c>
      <c r="N270" s="148">
        <v>0</v>
      </c>
      <c r="O270" s="148">
        <v>0</v>
      </c>
      <c r="P270" s="148">
        <v>2</v>
      </c>
      <c r="Q270" s="148">
        <v>0.6</v>
      </c>
      <c r="R270" s="148">
        <v>0.8</v>
      </c>
    </row>
    <row r="271" spans="1:22" s="83" customFormat="1" ht="34.5" customHeight="1">
      <c r="A271" s="249" t="s">
        <v>726</v>
      </c>
      <c r="B271" s="120"/>
      <c r="C271" s="371" t="s">
        <v>151</v>
      </c>
      <c r="D271" s="372"/>
      <c r="E271" s="372"/>
      <c r="F271" s="372"/>
      <c r="G271" s="371" t="s">
        <v>146</v>
      </c>
      <c r="H271" s="371"/>
      <c r="I271" s="404"/>
      <c r="J271" s="266">
        <f t="shared" si="9"/>
        <v>44</v>
      </c>
      <c r="K271" s="81" t="str">
        <f t="shared" si="8"/>
        <v/>
      </c>
      <c r="L271" s="147">
        <v>4</v>
      </c>
      <c r="M271" s="147">
        <v>6</v>
      </c>
      <c r="N271" s="147">
        <v>7</v>
      </c>
      <c r="O271" s="147">
        <v>5</v>
      </c>
      <c r="P271" s="147">
        <v>8</v>
      </c>
      <c r="Q271" s="147">
        <v>7</v>
      </c>
      <c r="R271" s="147">
        <v>7</v>
      </c>
    </row>
    <row r="272" spans="1:22" s="83" customFormat="1" ht="34.5" customHeight="1">
      <c r="A272" s="249" t="s">
        <v>726</v>
      </c>
      <c r="B272" s="120"/>
      <c r="C272" s="372"/>
      <c r="D272" s="372"/>
      <c r="E272" s="372"/>
      <c r="F272" s="372"/>
      <c r="G272" s="371" t="s">
        <v>148</v>
      </c>
      <c r="H272" s="371"/>
      <c r="I272" s="404"/>
      <c r="J272" s="266">
        <f t="shared" si="9"/>
        <v>10.3</v>
      </c>
      <c r="K272" s="81" t="str">
        <f t="shared" si="8"/>
        <v/>
      </c>
      <c r="L272" s="148">
        <v>1.8</v>
      </c>
      <c r="M272" s="148">
        <v>1.3</v>
      </c>
      <c r="N272" s="148">
        <v>2.2999999999999998</v>
      </c>
      <c r="O272" s="148">
        <v>2.5</v>
      </c>
      <c r="P272" s="148">
        <v>0.5</v>
      </c>
      <c r="Q272" s="148">
        <v>1</v>
      </c>
      <c r="R272" s="148">
        <v>0.9</v>
      </c>
    </row>
    <row r="273" spans="1:18" s="83" customFormat="1" ht="34.5" customHeight="1">
      <c r="A273" s="249" t="s">
        <v>727</v>
      </c>
      <c r="B273" s="120"/>
      <c r="C273" s="371" t="s">
        <v>152</v>
      </c>
      <c r="D273" s="372"/>
      <c r="E273" s="372"/>
      <c r="F273" s="372"/>
      <c r="G273" s="371" t="s">
        <v>146</v>
      </c>
      <c r="H273" s="371"/>
      <c r="I273" s="404"/>
      <c r="J273" s="266">
        <f t="shared" si="9"/>
        <v>99</v>
      </c>
      <c r="K273" s="81" t="str">
        <f t="shared" si="8"/>
        <v/>
      </c>
      <c r="L273" s="147">
        <v>10</v>
      </c>
      <c r="M273" s="147">
        <v>15</v>
      </c>
      <c r="N273" s="147">
        <v>14</v>
      </c>
      <c r="O273" s="147">
        <v>13</v>
      </c>
      <c r="P273" s="147">
        <v>15</v>
      </c>
      <c r="Q273" s="147">
        <v>16</v>
      </c>
      <c r="R273" s="147">
        <v>16</v>
      </c>
    </row>
    <row r="274" spans="1:18" s="83" customFormat="1" ht="34.5" customHeight="1">
      <c r="A274" s="249" t="s">
        <v>727</v>
      </c>
      <c r="B274" s="120"/>
      <c r="C274" s="372"/>
      <c r="D274" s="372"/>
      <c r="E274" s="372"/>
      <c r="F274" s="372"/>
      <c r="G274" s="371" t="s">
        <v>148</v>
      </c>
      <c r="H274" s="371"/>
      <c r="I274" s="404"/>
      <c r="J274" s="266">
        <f t="shared" si="9"/>
        <v>10.799999999999999</v>
      </c>
      <c r="K274" s="81" t="str">
        <f t="shared" si="8"/>
        <v/>
      </c>
      <c r="L274" s="148">
        <v>2.7</v>
      </c>
      <c r="M274" s="148">
        <v>1</v>
      </c>
      <c r="N274" s="148">
        <v>2.1</v>
      </c>
      <c r="O274" s="148">
        <v>0.6</v>
      </c>
      <c r="P274" s="148">
        <v>2.1</v>
      </c>
      <c r="Q274" s="148">
        <v>0.7</v>
      </c>
      <c r="R274" s="148">
        <v>1.6</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9</v>
      </c>
      <c r="K277" s="81" t="str">
        <f t="shared" si="8"/>
        <v/>
      </c>
      <c r="L277" s="147">
        <v>8</v>
      </c>
      <c r="M277" s="147">
        <v>0</v>
      </c>
      <c r="N277" s="147">
        <v>0</v>
      </c>
      <c r="O277" s="147">
        <v>1</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7</v>
      </c>
      <c r="K279" s="81" t="str">
        <f t="shared" si="8"/>
        <v/>
      </c>
      <c r="L279" s="147">
        <v>6</v>
      </c>
      <c r="M279" s="147">
        <v>0</v>
      </c>
      <c r="N279" s="147">
        <v>0</v>
      </c>
      <c r="O279" s="147">
        <v>1</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2.5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1055</v>
      </c>
      <c r="P322" s="66" t="s">
        <v>1056</v>
      </c>
      <c r="Q322" s="66" t="s">
        <v>1057</v>
      </c>
      <c r="R322" s="66" t="s">
        <v>1058</v>
      </c>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1047</v>
      </c>
      <c r="P323" s="137" t="s">
        <v>1051</v>
      </c>
      <c r="Q323" s="137" t="s">
        <v>1051</v>
      </c>
      <c r="R323" s="137" t="s">
        <v>1051</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0.7</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0.6</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0.6</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1055</v>
      </c>
      <c r="P342" s="66" t="s">
        <v>1056</v>
      </c>
      <c r="Q342" s="66" t="s">
        <v>1057</v>
      </c>
      <c r="R342" s="66" t="s">
        <v>1058</v>
      </c>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1047</v>
      </c>
      <c r="P343" s="137" t="s">
        <v>1051</v>
      </c>
      <c r="Q343" s="137" t="s">
        <v>1051</v>
      </c>
      <c r="R343" s="137" t="s">
        <v>1051</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1055</v>
      </c>
      <c r="P367" s="66" t="s">
        <v>1056</v>
      </c>
      <c r="Q367" s="66" t="s">
        <v>1057</v>
      </c>
      <c r="R367" s="66" t="s">
        <v>1058</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1047</v>
      </c>
      <c r="P368" s="137" t="s">
        <v>1051</v>
      </c>
      <c r="Q368" s="137" t="s">
        <v>1051</v>
      </c>
      <c r="R368" s="137" t="s">
        <v>1051</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1055</v>
      </c>
      <c r="P390" s="66" t="s">
        <v>1056</v>
      </c>
      <c r="Q390" s="66" t="s">
        <v>1057</v>
      </c>
      <c r="R390" s="66" t="s">
        <v>1058</v>
      </c>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1047</v>
      </c>
      <c r="P391" s="70" t="s">
        <v>1051</v>
      </c>
      <c r="Q391" s="70" t="s">
        <v>1051</v>
      </c>
      <c r="R391" s="70" t="s">
        <v>1051</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735</v>
      </c>
      <c r="K392" s="81" t="str">
        <f t="shared" ref="K392:K397" si="12">IF(OR(COUNTIF(L392:R392,"未確認")&gt;0,COUNTIF(L392:R392,"~*")&gt;0),"※","")</f>
        <v/>
      </c>
      <c r="L392" s="147">
        <v>187</v>
      </c>
      <c r="M392" s="147">
        <v>28</v>
      </c>
      <c r="N392" s="147">
        <v>28</v>
      </c>
      <c r="O392" s="147">
        <v>383</v>
      </c>
      <c r="P392" s="147">
        <v>48</v>
      </c>
      <c r="Q392" s="147">
        <v>37</v>
      </c>
      <c r="R392" s="147">
        <v>24</v>
      </c>
    </row>
    <row r="393" spans="1:22" s="83" customFormat="1" ht="34.5" customHeight="1">
      <c r="A393" s="249" t="s">
        <v>773</v>
      </c>
      <c r="B393" s="84"/>
      <c r="C393" s="370"/>
      <c r="D393" s="380"/>
      <c r="E393" s="320" t="s">
        <v>224</v>
      </c>
      <c r="F393" s="321"/>
      <c r="G393" s="321"/>
      <c r="H393" s="322"/>
      <c r="I393" s="343"/>
      <c r="J393" s="140">
        <f t="shared" si="11"/>
        <v>552</v>
      </c>
      <c r="K393" s="81" t="str">
        <f t="shared" si="12"/>
        <v/>
      </c>
      <c r="L393" s="147">
        <v>177</v>
      </c>
      <c r="M393" s="147">
        <v>24</v>
      </c>
      <c r="N393" s="147">
        <v>25</v>
      </c>
      <c r="O393" s="147">
        <v>229</v>
      </c>
      <c r="P393" s="147">
        <v>40</v>
      </c>
      <c r="Q393" s="147">
        <v>36</v>
      </c>
      <c r="R393" s="147">
        <v>21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183</v>
      </c>
      <c r="K395" s="81" t="str">
        <f t="shared" si="12"/>
        <v/>
      </c>
      <c r="L395" s="147">
        <v>10</v>
      </c>
      <c r="M395" s="147">
        <v>4</v>
      </c>
      <c r="N395" s="147">
        <v>3</v>
      </c>
      <c r="O395" s="147">
        <v>154</v>
      </c>
      <c r="P395" s="147">
        <v>8</v>
      </c>
      <c r="Q395" s="147">
        <v>1</v>
      </c>
      <c r="R395" s="147">
        <v>3</v>
      </c>
    </row>
    <row r="396" spans="1:22" s="83" customFormat="1" ht="34.5" customHeight="1">
      <c r="A396" s="250" t="s">
        <v>776</v>
      </c>
      <c r="B396" s="1"/>
      <c r="C396" s="370"/>
      <c r="D396" s="320" t="s">
        <v>227</v>
      </c>
      <c r="E396" s="321"/>
      <c r="F396" s="321"/>
      <c r="G396" s="321"/>
      <c r="H396" s="322"/>
      <c r="I396" s="343"/>
      <c r="J396" s="140">
        <f t="shared" si="11"/>
        <v>122105</v>
      </c>
      <c r="K396" s="81" t="str">
        <f t="shared" si="12"/>
        <v/>
      </c>
      <c r="L396" s="147">
        <v>13520</v>
      </c>
      <c r="M396" s="147">
        <v>17259</v>
      </c>
      <c r="N396" s="147">
        <v>18954</v>
      </c>
      <c r="O396" s="147">
        <v>15998</v>
      </c>
      <c r="P396" s="147">
        <v>19252</v>
      </c>
      <c r="Q396" s="147">
        <v>17805</v>
      </c>
      <c r="R396" s="147">
        <v>19317</v>
      </c>
    </row>
    <row r="397" spans="1:22" s="83" customFormat="1" ht="34.5" customHeight="1">
      <c r="A397" s="250" t="s">
        <v>777</v>
      </c>
      <c r="B397" s="119"/>
      <c r="C397" s="370"/>
      <c r="D397" s="320" t="s">
        <v>228</v>
      </c>
      <c r="E397" s="321"/>
      <c r="F397" s="321"/>
      <c r="G397" s="321"/>
      <c r="H397" s="322"/>
      <c r="I397" s="344"/>
      <c r="J397" s="140">
        <f t="shared" si="11"/>
        <v>745</v>
      </c>
      <c r="K397" s="81" t="str">
        <f t="shared" si="12"/>
        <v/>
      </c>
      <c r="L397" s="147">
        <v>187</v>
      </c>
      <c r="M397" s="147">
        <v>28</v>
      </c>
      <c r="N397" s="147">
        <v>27</v>
      </c>
      <c r="O397" s="147">
        <v>391</v>
      </c>
      <c r="P397" s="147">
        <v>48</v>
      </c>
      <c r="Q397" s="147">
        <v>39</v>
      </c>
      <c r="R397" s="147">
        <v>25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1055</v>
      </c>
      <c r="P403" s="66" t="s">
        <v>1056</v>
      </c>
      <c r="Q403" s="66" t="s">
        <v>1057</v>
      </c>
      <c r="R403" s="66" t="s">
        <v>1058</v>
      </c>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1047</v>
      </c>
      <c r="P404" s="70" t="s">
        <v>1051</v>
      </c>
      <c r="Q404" s="70" t="s">
        <v>1051</v>
      </c>
      <c r="R404" s="70" t="s">
        <v>1051</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735</v>
      </c>
      <c r="K405" s="81" t="str">
        <f t="shared" ref="K405:K422" si="14">IF(OR(COUNTIF(L405:R405,"未確認")&gt;0,COUNTIF(L405:R405,"~*")&gt;0),"※","")</f>
        <v/>
      </c>
      <c r="L405" s="147">
        <v>187</v>
      </c>
      <c r="M405" s="147">
        <v>28</v>
      </c>
      <c r="N405" s="147">
        <v>28</v>
      </c>
      <c r="O405" s="147">
        <v>383</v>
      </c>
      <c r="P405" s="147">
        <v>48</v>
      </c>
      <c r="Q405" s="147">
        <v>37</v>
      </c>
      <c r="R405" s="147">
        <v>24</v>
      </c>
    </row>
    <row r="406" spans="1:22" s="83" customFormat="1" ht="34.5" customHeight="1">
      <c r="A406" s="251" t="s">
        <v>779</v>
      </c>
      <c r="B406" s="119"/>
      <c r="C406" s="369"/>
      <c r="D406" s="375" t="s">
        <v>233</v>
      </c>
      <c r="E406" s="377" t="s">
        <v>234</v>
      </c>
      <c r="F406" s="378"/>
      <c r="G406" s="378"/>
      <c r="H406" s="379"/>
      <c r="I406" s="361"/>
      <c r="J406" s="140">
        <f t="shared" si="13"/>
        <v>74</v>
      </c>
      <c r="K406" s="81" t="str">
        <f t="shared" si="14"/>
        <v/>
      </c>
      <c r="L406" s="147">
        <v>14</v>
      </c>
      <c r="M406" s="147">
        <v>9</v>
      </c>
      <c r="N406" s="147">
        <v>7</v>
      </c>
      <c r="O406" s="147">
        <v>4</v>
      </c>
      <c r="P406" s="147">
        <v>16</v>
      </c>
      <c r="Q406" s="147">
        <v>15</v>
      </c>
      <c r="R406" s="147">
        <v>9</v>
      </c>
    </row>
    <row r="407" spans="1:22" s="83" customFormat="1" ht="34.5" customHeight="1">
      <c r="A407" s="251" t="s">
        <v>780</v>
      </c>
      <c r="B407" s="119"/>
      <c r="C407" s="369"/>
      <c r="D407" s="369"/>
      <c r="E407" s="320" t="s">
        <v>235</v>
      </c>
      <c r="F407" s="321"/>
      <c r="G407" s="321"/>
      <c r="H407" s="322"/>
      <c r="I407" s="361"/>
      <c r="J407" s="140">
        <f t="shared" si="13"/>
        <v>205</v>
      </c>
      <c r="K407" s="81" t="str">
        <f t="shared" si="14"/>
        <v/>
      </c>
      <c r="L407" s="147">
        <v>11</v>
      </c>
      <c r="M407" s="147">
        <v>1</v>
      </c>
      <c r="N407" s="147">
        <v>3</v>
      </c>
      <c r="O407" s="147">
        <v>181</v>
      </c>
      <c r="P407" s="147">
        <v>7</v>
      </c>
      <c r="Q407" s="147">
        <v>0</v>
      </c>
      <c r="R407" s="147">
        <v>2</v>
      </c>
    </row>
    <row r="408" spans="1:22" s="83" customFormat="1" ht="34.5" customHeight="1">
      <c r="A408" s="251" t="s">
        <v>781</v>
      </c>
      <c r="B408" s="119"/>
      <c r="C408" s="369"/>
      <c r="D408" s="369"/>
      <c r="E408" s="320" t="s">
        <v>236</v>
      </c>
      <c r="F408" s="321"/>
      <c r="G408" s="321"/>
      <c r="H408" s="322"/>
      <c r="I408" s="361"/>
      <c r="J408" s="140">
        <f t="shared" si="13"/>
        <v>435</v>
      </c>
      <c r="K408" s="81" t="str">
        <f t="shared" si="14"/>
        <v/>
      </c>
      <c r="L408" s="147">
        <v>157</v>
      </c>
      <c r="M408" s="147">
        <v>18</v>
      </c>
      <c r="N408" s="147">
        <v>17</v>
      </c>
      <c r="O408" s="147">
        <v>184</v>
      </c>
      <c r="P408" s="147">
        <v>25</v>
      </c>
      <c r="Q408" s="147">
        <v>22</v>
      </c>
      <c r="R408" s="147">
        <v>12</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5</v>
      </c>
      <c r="M409" s="147">
        <v>0</v>
      </c>
      <c r="N409" s="147">
        <v>1</v>
      </c>
      <c r="O409" s="147">
        <v>14</v>
      </c>
      <c r="P409" s="147">
        <v>0</v>
      </c>
      <c r="Q409" s="147">
        <v>0</v>
      </c>
      <c r="R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745</v>
      </c>
      <c r="K413" s="81" t="str">
        <f t="shared" si="14"/>
        <v/>
      </c>
      <c r="L413" s="147">
        <v>187</v>
      </c>
      <c r="M413" s="147">
        <v>28</v>
      </c>
      <c r="N413" s="147">
        <v>27</v>
      </c>
      <c r="O413" s="147">
        <v>391</v>
      </c>
      <c r="P413" s="147">
        <v>48</v>
      </c>
      <c r="Q413" s="147">
        <v>39</v>
      </c>
      <c r="R413" s="147">
        <v>25</v>
      </c>
    </row>
    <row r="414" spans="1:22" s="83" customFormat="1" ht="34.5" customHeight="1">
      <c r="A414" s="251" t="s">
        <v>787</v>
      </c>
      <c r="B414" s="119"/>
      <c r="C414" s="369"/>
      <c r="D414" s="375" t="s">
        <v>240</v>
      </c>
      <c r="E414" s="377" t="s">
        <v>241</v>
      </c>
      <c r="F414" s="378"/>
      <c r="G414" s="378"/>
      <c r="H414" s="379"/>
      <c r="I414" s="361"/>
      <c r="J414" s="140">
        <f t="shared" si="13"/>
        <v>71</v>
      </c>
      <c r="K414" s="81" t="str">
        <f t="shared" si="14"/>
        <v/>
      </c>
      <c r="L414" s="147">
        <v>16</v>
      </c>
      <c r="M414" s="147">
        <v>1</v>
      </c>
      <c r="N414" s="147">
        <v>3</v>
      </c>
      <c r="O414" s="147">
        <v>44</v>
      </c>
      <c r="P414" s="147">
        <v>2</v>
      </c>
      <c r="Q414" s="147">
        <v>3</v>
      </c>
      <c r="R414" s="147">
        <v>2</v>
      </c>
    </row>
    <row r="415" spans="1:22" s="83" customFormat="1" ht="34.5" customHeight="1">
      <c r="A415" s="251" t="s">
        <v>788</v>
      </c>
      <c r="B415" s="119"/>
      <c r="C415" s="369"/>
      <c r="D415" s="369"/>
      <c r="E415" s="320" t="s">
        <v>242</v>
      </c>
      <c r="F415" s="321"/>
      <c r="G415" s="321"/>
      <c r="H415" s="322"/>
      <c r="I415" s="361"/>
      <c r="J415" s="140">
        <f t="shared" si="13"/>
        <v>314</v>
      </c>
      <c r="K415" s="81" t="str">
        <f t="shared" si="14"/>
        <v/>
      </c>
      <c r="L415" s="147">
        <v>116</v>
      </c>
      <c r="M415" s="147">
        <v>4</v>
      </c>
      <c r="N415" s="147">
        <v>4</v>
      </c>
      <c r="O415" s="147">
        <v>183</v>
      </c>
      <c r="P415" s="147">
        <v>6</v>
      </c>
      <c r="Q415" s="147">
        <v>1</v>
      </c>
      <c r="R415" s="147">
        <v>0</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26</v>
      </c>
      <c r="M416" s="147">
        <v>4</v>
      </c>
      <c r="N416" s="147">
        <v>3</v>
      </c>
      <c r="O416" s="147">
        <v>34</v>
      </c>
      <c r="P416" s="147">
        <v>6</v>
      </c>
      <c r="Q416" s="147">
        <v>3</v>
      </c>
      <c r="R416" s="147">
        <v>6</v>
      </c>
    </row>
    <row r="417" spans="1:22" s="83" customFormat="1" ht="34.5" customHeight="1">
      <c r="A417" s="251" t="s">
        <v>790</v>
      </c>
      <c r="B417" s="119"/>
      <c r="C417" s="369"/>
      <c r="D417" s="369"/>
      <c r="E417" s="320" t="s">
        <v>244</v>
      </c>
      <c r="F417" s="321"/>
      <c r="G417" s="321"/>
      <c r="H417" s="322"/>
      <c r="I417" s="361"/>
      <c r="J417" s="140">
        <f t="shared" si="13"/>
        <v>65</v>
      </c>
      <c r="K417" s="81" t="str">
        <f t="shared" si="14"/>
        <v/>
      </c>
      <c r="L417" s="147">
        <v>14</v>
      </c>
      <c r="M417" s="147">
        <v>0</v>
      </c>
      <c r="N417" s="147">
        <v>0</v>
      </c>
      <c r="O417" s="147">
        <v>46</v>
      </c>
      <c r="P417" s="147">
        <v>4</v>
      </c>
      <c r="Q417" s="147">
        <v>1</v>
      </c>
      <c r="R417" s="147">
        <v>0</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4</v>
      </c>
      <c r="M418" s="147">
        <v>0</v>
      </c>
      <c r="N418" s="147">
        <v>1</v>
      </c>
      <c r="O418" s="147">
        <v>21</v>
      </c>
      <c r="P418" s="147">
        <v>3</v>
      </c>
      <c r="Q418" s="147">
        <v>1</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9</v>
      </c>
      <c r="M420" s="147">
        <v>0</v>
      </c>
      <c r="N420" s="147">
        <v>0</v>
      </c>
      <c r="O420" s="147">
        <v>15</v>
      </c>
      <c r="P420" s="147">
        <v>0</v>
      </c>
      <c r="Q420" s="147">
        <v>2</v>
      </c>
      <c r="R420" s="147">
        <v>1</v>
      </c>
    </row>
    <row r="421" spans="1:22" s="83" customFormat="1" ht="34.5" customHeight="1">
      <c r="A421" s="251" t="s">
        <v>794</v>
      </c>
      <c r="B421" s="119"/>
      <c r="C421" s="369"/>
      <c r="D421" s="369"/>
      <c r="E421" s="320" t="s">
        <v>247</v>
      </c>
      <c r="F421" s="321"/>
      <c r="G421" s="321"/>
      <c r="H421" s="322"/>
      <c r="I421" s="361"/>
      <c r="J421" s="140">
        <f t="shared" si="13"/>
        <v>156</v>
      </c>
      <c r="K421" s="81" t="str">
        <f t="shared" si="14"/>
        <v/>
      </c>
      <c r="L421" s="147">
        <v>2</v>
      </c>
      <c r="M421" s="147">
        <v>19</v>
      </c>
      <c r="N421" s="147">
        <v>16</v>
      </c>
      <c r="O421" s="147">
        <v>48</v>
      </c>
      <c r="P421" s="147">
        <v>27</v>
      </c>
      <c r="Q421" s="147">
        <v>28</v>
      </c>
      <c r="R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1055</v>
      </c>
      <c r="P428" s="66" t="s">
        <v>1056</v>
      </c>
      <c r="Q428" s="66" t="s">
        <v>1057</v>
      </c>
      <c r="R428" s="66" t="s">
        <v>1058</v>
      </c>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1047</v>
      </c>
      <c r="P429" s="70" t="s">
        <v>1051</v>
      </c>
      <c r="Q429" s="70" t="s">
        <v>1051</v>
      </c>
      <c r="R429" s="70" t="s">
        <v>1051</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674</v>
      </c>
      <c r="K430" s="193" t="str">
        <f>IF(OR(COUNTIF(L430:R430,"未確認")&gt;0,COUNTIF(L430:R430,"~*")&gt;0),"※","")</f>
        <v/>
      </c>
      <c r="L430" s="147">
        <v>171</v>
      </c>
      <c r="M430" s="147">
        <v>27</v>
      </c>
      <c r="N430" s="147">
        <v>24</v>
      </c>
      <c r="O430" s="147">
        <v>347</v>
      </c>
      <c r="P430" s="147">
        <v>46</v>
      </c>
      <c r="Q430" s="147">
        <v>36</v>
      </c>
      <c r="R430" s="147">
        <v>23</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14</v>
      </c>
      <c r="K431" s="193" t="str">
        <f>IF(OR(COUNTIF(L431:R431,"未確認")&gt;0,COUNTIF(L431:R431,"~*")&gt;0),"※","")</f>
        <v/>
      </c>
      <c r="L431" s="147">
        <v>2</v>
      </c>
      <c r="M431" s="147">
        <v>2</v>
      </c>
      <c r="N431" s="147">
        <v>0</v>
      </c>
      <c r="O431" s="147">
        <v>10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40</v>
      </c>
      <c r="K432" s="193" t="str">
        <f>IF(OR(COUNTIF(L432:R432,"未確認")&gt;0,COUNTIF(L432:R432,"~*")&gt;0),"※","")</f>
        <v/>
      </c>
      <c r="L432" s="147">
        <v>8</v>
      </c>
      <c r="M432" s="147">
        <v>0</v>
      </c>
      <c r="N432" s="147">
        <v>0</v>
      </c>
      <c r="O432" s="147">
        <v>27</v>
      </c>
      <c r="P432" s="147">
        <v>5</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619</v>
      </c>
      <c r="K433" s="193" t="str">
        <f>IF(OR(COUNTIF(L433:R433,"未確認")&gt;0,COUNTIF(L433:R433,"~*")&gt;0),"※","")</f>
        <v/>
      </c>
      <c r="L433" s="147">
        <v>161</v>
      </c>
      <c r="M433" s="147">
        <v>25</v>
      </c>
      <c r="N433" s="147">
        <v>24</v>
      </c>
      <c r="O433" s="147">
        <v>310</v>
      </c>
      <c r="P433" s="147">
        <v>40</v>
      </c>
      <c r="Q433" s="147">
        <v>36</v>
      </c>
      <c r="R433" s="147">
        <v>23</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1</v>
      </c>
      <c r="K434" s="193" t="str">
        <f>IF(OR(COUNTIF(L434:R434,"未確認")&gt;0,COUNTIF(L434:R434,"~*")&gt;0),"※","")</f>
        <v/>
      </c>
      <c r="L434" s="147">
        <v>0</v>
      </c>
      <c r="M434" s="147">
        <v>0</v>
      </c>
      <c r="N434" s="147">
        <v>0</v>
      </c>
      <c r="O434" s="147">
        <v>0</v>
      </c>
      <c r="P434" s="147">
        <v>1</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1055</v>
      </c>
      <c r="P441" s="66" t="s">
        <v>1056</v>
      </c>
      <c r="Q441" s="66" t="s">
        <v>1057</v>
      </c>
      <c r="R441" s="66" t="s">
        <v>1058</v>
      </c>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1047</v>
      </c>
      <c r="P442" s="70" t="s">
        <v>1051</v>
      </c>
      <c r="Q442" s="70" t="s">
        <v>1051</v>
      </c>
      <c r="R442" s="70" t="s">
        <v>1051</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1055</v>
      </c>
      <c r="P466" s="66" t="s">
        <v>1056</v>
      </c>
      <c r="Q466" s="66" t="s">
        <v>1057</v>
      </c>
      <c r="R466" s="66" t="s">
        <v>1058</v>
      </c>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1047</v>
      </c>
      <c r="P467" s="70" t="s">
        <v>1051</v>
      </c>
      <c r="Q467" s="70" t="s">
        <v>1051</v>
      </c>
      <c r="R467" s="70" t="s">
        <v>1051</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0</v>
      </c>
      <c r="K468" s="201" t="str">
        <f t="shared" ref="K468:K475" si="16">IF(OR(COUNTIF(L468:R468,"未確認")&gt;0,COUNTIF(L468:R468,"*")&gt;0),"※","")</f>
        <v/>
      </c>
      <c r="L468" s="117">
        <v>0</v>
      </c>
      <c r="M468" s="117">
        <v>0</v>
      </c>
      <c r="N468" s="117">
        <v>0</v>
      </c>
      <c r="O468" s="117">
        <v>0</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1055</v>
      </c>
      <c r="P502" s="66" t="s">
        <v>1056</v>
      </c>
      <c r="Q502" s="66" t="s">
        <v>1057</v>
      </c>
      <c r="R502" s="66" t="s">
        <v>1058</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1047</v>
      </c>
      <c r="P503" s="70" t="s">
        <v>1051</v>
      </c>
      <c r="Q503" s="70" t="s">
        <v>1051</v>
      </c>
      <c r="R503" s="70" t="s">
        <v>1051</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1055</v>
      </c>
      <c r="P514" s="66" t="s">
        <v>1056</v>
      </c>
      <c r="Q514" s="66" t="s">
        <v>1057</v>
      </c>
      <c r="R514" s="66" t="s">
        <v>1058</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1047</v>
      </c>
      <c r="P515" s="70" t="s">
        <v>1051</v>
      </c>
      <c r="Q515" s="70" t="s">
        <v>1051</v>
      </c>
      <c r="R515" s="70" t="s">
        <v>1051</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1055</v>
      </c>
      <c r="P520" s="66" t="s">
        <v>1056</v>
      </c>
      <c r="Q520" s="66" t="s">
        <v>1057</v>
      </c>
      <c r="R520" s="66" t="s">
        <v>1058</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1047</v>
      </c>
      <c r="P521" s="70" t="s">
        <v>1051</v>
      </c>
      <c r="Q521" s="70" t="s">
        <v>1051</v>
      </c>
      <c r="R521" s="70" t="s">
        <v>1051</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1055</v>
      </c>
      <c r="P525" s="66" t="s">
        <v>1056</v>
      </c>
      <c r="Q525" s="66" t="s">
        <v>1057</v>
      </c>
      <c r="R525" s="66" t="s">
        <v>1058</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1047</v>
      </c>
      <c r="P526" s="70" t="s">
        <v>1051</v>
      </c>
      <c r="Q526" s="70" t="s">
        <v>1051</v>
      </c>
      <c r="R526" s="70" t="s">
        <v>1051</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1055</v>
      </c>
      <c r="P530" s="66" t="s">
        <v>1056</v>
      </c>
      <c r="Q530" s="66" t="s">
        <v>1057</v>
      </c>
      <c r="R530" s="66" t="s">
        <v>1058</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1047</v>
      </c>
      <c r="P531" s="70" t="s">
        <v>1051</v>
      </c>
      <c r="Q531" s="70" t="s">
        <v>1051</v>
      </c>
      <c r="R531" s="70" t="s">
        <v>1051</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127</v>
      </c>
      <c r="K535" s="201" t="str">
        <f t="shared" si="23"/>
        <v>※</v>
      </c>
      <c r="L535" s="117">
        <v>12</v>
      </c>
      <c r="M535" s="117">
        <v>20</v>
      </c>
      <c r="N535" s="117" t="s">
        <v>541</v>
      </c>
      <c r="O535" s="117" t="s">
        <v>541</v>
      </c>
      <c r="P535" s="117">
        <v>37</v>
      </c>
      <c r="Q535" s="117">
        <v>27</v>
      </c>
      <c r="R535" s="117">
        <v>31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1055</v>
      </c>
      <c r="P543" s="66" t="s">
        <v>1056</v>
      </c>
      <c r="Q543" s="66" t="s">
        <v>1057</v>
      </c>
      <c r="R543" s="66" t="s">
        <v>1058</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1047</v>
      </c>
      <c r="P544" s="70" t="s">
        <v>1051</v>
      </c>
      <c r="Q544" s="70" t="s">
        <v>1051</v>
      </c>
      <c r="R544" s="70" t="s">
        <v>1051</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1054</v>
      </c>
      <c r="P558" s="211" t="s">
        <v>1045</v>
      </c>
      <c r="Q558" s="211" t="s">
        <v>1045</v>
      </c>
      <c r="R558" s="211" t="s">
        <v>1045</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35.72</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15.85</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2.67</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1055</v>
      </c>
      <c r="P588" s="66" t="s">
        <v>1056</v>
      </c>
      <c r="Q588" s="66" t="s">
        <v>1057</v>
      </c>
      <c r="R588" s="66" t="s">
        <v>1058</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1047</v>
      </c>
      <c r="P589" s="70" t="s">
        <v>1051</v>
      </c>
      <c r="Q589" s="70" t="s">
        <v>1051</v>
      </c>
      <c r="R589" s="70" t="s">
        <v>1051</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48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t="s">
        <v>540</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388</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t="s">
        <v>540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52</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1055</v>
      </c>
      <c r="P611" s="66" t="s">
        <v>1056</v>
      </c>
      <c r="Q611" s="66" t="s">
        <v>1057</v>
      </c>
      <c r="R611" s="66" t="s">
        <v>1058</v>
      </c>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1047</v>
      </c>
      <c r="P612" s="70" t="s">
        <v>1051</v>
      </c>
      <c r="Q612" s="70" t="s">
        <v>1051</v>
      </c>
      <c r="R612" s="70" t="s">
        <v>1051</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30</v>
      </c>
      <c r="K613" s="201" t="str">
        <f t="shared" ref="K613:K623" si="29">IF(OR(COUNTIF(L613:R613,"未確認")&gt;0,COUNTIF(L613:R613,"*")&gt;0),"※","")</f>
        <v/>
      </c>
      <c r="L613" s="117">
        <v>14</v>
      </c>
      <c r="M613" s="117">
        <v>0</v>
      </c>
      <c r="N613" s="117">
        <v>0</v>
      </c>
      <c r="O613" s="117">
        <v>16</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31</v>
      </c>
      <c r="K618" s="201" t="str">
        <f t="shared" si="29"/>
        <v>※</v>
      </c>
      <c r="L618" s="117" t="s">
        <v>541</v>
      </c>
      <c r="M618" s="117" t="s">
        <v>541</v>
      </c>
      <c r="N618" s="117">
        <v>0</v>
      </c>
      <c r="O618" s="117">
        <v>31</v>
      </c>
      <c r="P618" s="117" t="s">
        <v>541</v>
      </c>
      <c r="Q618" s="117" t="s">
        <v>541</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t="s">
        <v>541</v>
      </c>
      <c r="R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1055</v>
      </c>
      <c r="P629" s="66" t="s">
        <v>1056</v>
      </c>
      <c r="Q629" s="66" t="s">
        <v>1057</v>
      </c>
      <c r="R629" s="66" t="s">
        <v>1058</v>
      </c>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1047</v>
      </c>
      <c r="P630" s="70" t="s">
        <v>1051</v>
      </c>
      <c r="Q630" s="70" t="s">
        <v>1051</v>
      </c>
      <c r="R630" s="70" t="s">
        <v>1051</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t="s">
        <v>541</v>
      </c>
      <c r="R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t="s">
        <v>541</v>
      </c>
      <c r="Q637" s="117" t="s">
        <v>541</v>
      </c>
      <c r="R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t="s">
        <v>541</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1055</v>
      </c>
      <c r="P644" s="66" t="s">
        <v>1056</v>
      </c>
      <c r="Q644" s="66" t="s">
        <v>1057</v>
      </c>
      <c r="R644" s="66" t="s">
        <v>1058</v>
      </c>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1047</v>
      </c>
      <c r="P645" s="70" t="s">
        <v>1051</v>
      </c>
      <c r="Q645" s="70" t="s">
        <v>1051</v>
      </c>
      <c r="R645" s="70" t="s">
        <v>1051</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250</v>
      </c>
      <c r="K646" s="201" t="str">
        <f t="shared" ref="K646:K660" si="33">IF(OR(COUNTIF(L646:R646,"未確認")&gt;0,COUNTIF(L646:R646,"*")&gt;0),"※","")</f>
        <v>※</v>
      </c>
      <c r="L646" s="117">
        <v>52</v>
      </c>
      <c r="M646" s="117">
        <v>48</v>
      </c>
      <c r="N646" s="117">
        <v>0</v>
      </c>
      <c r="O646" s="117" t="s">
        <v>541</v>
      </c>
      <c r="P646" s="117">
        <v>51</v>
      </c>
      <c r="Q646" s="117">
        <v>47</v>
      </c>
      <c r="R646" s="117">
        <v>52</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c r="O647" s="117">
        <v>0</v>
      </c>
      <c r="P647" s="117" t="s">
        <v>541</v>
      </c>
      <c r="Q647" s="117" t="s">
        <v>541</v>
      </c>
      <c r="R647" s="117">
        <v>0</v>
      </c>
    </row>
    <row r="648" spans="1:22" s="118" customFormat="1" ht="69.95" customHeight="1">
      <c r="A648" s="252" t="s">
        <v>927</v>
      </c>
      <c r="B648" s="84"/>
      <c r="C648" s="188"/>
      <c r="D648" s="221"/>
      <c r="E648" s="320" t="s">
        <v>939</v>
      </c>
      <c r="F648" s="321"/>
      <c r="G648" s="321"/>
      <c r="H648" s="322"/>
      <c r="I648" s="122" t="s">
        <v>454</v>
      </c>
      <c r="J648" s="116">
        <f t="shared" si="32"/>
        <v>127</v>
      </c>
      <c r="K648" s="201" t="str">
        <f t="shared" si="33"/>
        <v/>
      </c>
      <c r="L648" s="117">
        <v>16</v>
      </c>
      <c r="M648" s="117">
        <v>27</v>
      </c>
      <c r="N648" s="117">
        <v>0</v>
      </c>
      <c r="O648" s="117">
        <v>0</v>
      </c>
      <c r="P648" s="117">
        <v>32</v>
      </c>
      <c r="Q648" s="117">
        <v>25</v>
      </c>
      <c r="R648" s="117">
        <v>27</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101</v>
      </c>
      <c r="K650" s="201" t="str">
        <f t="shared" si="33"/>
        <v>※</v>
      </c>
      <c r="L650" s="117">
        <v>31</v>
      </c>
      <c r="M650" s="117">
        <v>15</v>
      </c>
      <c r="N650" s="117">
        <v>0</v>
      </c>
      <c r="O650" s="117" t="s">
        <v>541</v>
      </c>
      <c r="P650" s="117">
        <v>14</v>
      </c>
      <c r="Q650" s="117">
        <v>17</v>
      </c>
      <c r="R650" s="117">
        <v>24</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t="s">
        <v>541</v>
      </c>
      <c r="Q651" s="117" t="s">
        <v>541</v>
      </c>
      <c r="R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c r="Q653" s="117" t="s">
        <v>541</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c r="N655" s="117">
        <v>0</v>
      </c>
      <c r="O655" s="117" t="s">
        <v>541</v>
      </c>
      <c r="P655" s="117">
        <v>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t="s">
        <v>541</v>
      </c>
      <c r="P657" s="117">
        <v>0</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130</v>
      </c>
      <c r="K658" s="201" t="str">
        <f t="shared" si="33"/>
        <v>※</v>
      </c>
      <c r="L658" s="117" t="s">
        <v>541</v>
      </c>
      <c r="M658" s="117">
        <v>27</v>
      </c>
      <c r="N658" s="117">
        <v>0</v>
      </c>
      <c r="O658" s="117">
        <v>18</v>
      </c>
      <c r="P658" s="117">
        <v>35</v>
      </c>
      <c r="Q658" s="117">
        <v>22</v>
      </c>
      <c r="R658" s="117">
        <v>28</v>
      </c>
    </row>
    <row r="659" spans="1:22" s="118" customFormat="1" ht="69.95" customHeight="1">
      <c r="A659" s="252" t="s">
        <v>947</v>
      </c>
      <c r="B659" s="84"/>
      <c r="C659" s="317" t="s">
        <v>1002</v>
      </c>
      <c r="D659" s="318"/>
      <c r="E659" s="318"/>
      <c r="F659" s="318"/>
      <c r="G659" s="318"/>
      <c r="H659" s="319"/>
      <c r="I659" s="122" t="s">
        <v>476</v>
      </c>
      <c r="J659" s="116">
        <f t="shared" si="32"/>
        <v>52</v>
      </c>
      <c r="K659" s="201" t="str">
        <f t="shared" si="33"/>
        <v/>
      </c>
      <c r="L659" s="117">
        <v>52</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1055</v>
      </c>
      <c r="P665" s="66" t="s">
        <v>1056</v>
      </c>
      <c r="Q665" s="66" t="s">
        <v>1057</v>
      </c>
      <c r="R665" s="66" t="s">
        <v>1058</v>
      </c>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1047</v>
      </c>
      <c r="P666" s="70" t="s">
        <v>1051</v>
      </c>
      <c r="Q666" s="70" t="s">
        <v>1051</v>
      </c>
      <c r="R666" s="70" t="s">
        <v>1051</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v>96.3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v>6.4</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v>153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v>31</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v>20</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82</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v>64</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v>38.6</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1055</v>
      </c>
      <c r="P681" s="66" t="s">
        <v>1056</v>
      </c>
      <c r="Q681" s="66" t="s">
        <v>1057</v>
      </c>
      <c r="R681" s="66" t="s">
        <v>1058</v>
      </c>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1047</v>
      </c>
      <c r="P682" s="70" t="s">
        <v>1051</v>
      </c>
      <c r="Q682" s="70" t="s">
        <v>1051</v>
      </c>
      <c r="R682" s="70" t="s">
        <v>1051</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128</v>
      </c>
      <c r="K683" s="201" t="str">
        <f>IF(OR(COUNTIF(L683:R683,"未確認")&gt;0,COUNTIF(L683:R683,"*")&gt;0),"※","")</f>
        <v>※</v>
      </c>
      <c r="L683" s="117">
        <v>0</v>
      </c>
      <c r="M683" s="117">
        <v>26</v>
      </c>
      <c r="N683" s="117">
        <v>0</v>
      </c>
      <c r="O683" s="117" t="s">
        <v>541</v>
      </c>
      <c r="P683" s="117">
        <v>40</v>
      </c>
      <c r="Q683" s="117">
        <v>29</v>
      </c>
      <c r="R683" s="117">
        <v>33</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t="str">
        <f>IF(SUM(L685:R685)=0,IF(COUNTIF(L685:R685,"未確認")&gt;0,"未確認",IF(COUNTIF(L685:R685,"~*")&gt;0,"*",SUM(L685:R685))),SUM(L685:R685))</f>
        <v>*</v>
      </c>
      <c r="K685" s="201" t="str">
        <f>IF(OR(COUNTIF(L685:R685,"未確認")&gt;0,COUNTIF(L685:R685,"*")&gt;0),"※","")</f>
        <v>※</v>
      </c>
      <c r="L685" s="117">
        <v>0</v>
      </c>
      <c r="M685" s="117" t="s">
        <v>541</v>
      </c>
      <c r="N685" s="117">
        <v>0</v>
      </c>
      <c r="O685" s="117">
        <v>0</v>
      </c>
      <c r="P685" s="117" t="s">
        <v>541</v>
      </c>
      <c r="Q685" s="117" t="s">
        <v>541</v>
      </c>
      <c r="R685" s="117" t="s">
        <v>541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1055</v>
      </c>
      <c r="P691" s="66" t="s">
        <v>1056</v>
      </c>
      <c r="Q691" s="66" t="s">
        <v>1057</v>
      </c>
      <c r="R691" s="66" t="s">
        <v>1058</v>
      </c>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1047</v>
      </c>
      <c r="P692" s="70" t="s">
        <v>1051</v>
      </c>
      <c r="Q692" s="70" t="s">
        <v>1051</v>
      </c>
      <c r="R692" s="70" t="s">
        <v>1051</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t="s">
        <v>541</v>
      </c>
      <c r="N695" s="117">
        <v>0</v>
      </c>
      <c r="O695" s="117">
        <v>0</v>
      </c>
      <c r="P695" s="117" t="s">
        <v>541</v>
      </c>
      <c r="Q695" s="117" t="s">
        <v>541</v>
      </c>
      <c r="R695" s="117" t="s">
        <v>541</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1055</v>
      </c>
      <c r="P704" s="66" t="s">
        <v>1056</v>
      </c>
      <c r="Q704" s="66" t="s">
        <v>1057</v>
      </c>
      <c r="R704" s="66" t="s">
        <v>1058</v>
      </c>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1047</v>
      </c>
      <c r="P705" s="70" t="s">
        <v>1051</v>
      </c>
      <c r="Q705" s="70" t="s">
        <v>1051</v>
      </c>
      <c r="R705" s="70" t="s">
        <v>1051</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85E9BB-FE3C-4116-9298-1048210855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2019-12-23T00:31:09Z</dcterms:modified>
</cp:coreProperties>
</file>